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G\Documents\CareerFoundry\Data Immersion\CASE STUDIES\Achievement 4\Task\Portfolio Files\05 Sent to client\"/>
    </mc:Choice>
  </mc:AlternateContent>
  <xr:revisionPtr revIDLastSave="0" documentId="13_ncr:1_{0868041C-A371-4B6A-AFAD-082A6E7B9D73}" xr6:coauthVersionLast="47" xr6:coauthVersionMax="47" xr10:uidLastSave="{00000000-0000-0000-0000-000000000000}"/>
  <bookViews>
    <workbookView xWindow="-120" yWindow="-120" windowWidth="30960" windowHeight="1680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HIDE B4 SUBMTNG) MORE CHRTS" sheetId="12" state="hidden" r:id="rId7"/>
    <sheet name="7. Recommendations" sheetId="9" r:id="rId8"/>
  </sheets>
  <definedNames>
    <definedName name="_xlnm._FilterDatabase" localSheetId="6" hidden="1">'7. Recommendations'!$R$13:$Y$13</definedName>
    <definedName name="_xlnm._FilterDatabase" localSheetId="7" hidden="1">'7. Recommendations'!$J$116:$K$116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8" i="9" l="1"/>
  <c r="L258" i="9"/>
  <c r="M258" i="9"/>
  <c r="J258" i="9"/>
  <c r="N238" i="9"/>
  <c r="N239" i="9"/>
  <c r="N240" i="9"/>
  <c r="N241" i="9"/>
  <c r="N242" i="9"/>
  <c r="N243" i="9"/>
  <c r="N244" i="9"/>
  <c r="N245" i="9"/>
  <c r="N246" i="9"/>
  <c r="N247" i="9"/>
  <c r="N248" i="9"/>
  <c r="N249" i="9"/>
  <c r="N250" i="9"/>
  <c r="N251" i="9"/>
  <c r="N252" i="9"/>
  <c r="N253" i="9"/>
  <c r="N254" i="9"/>
  <c r="N255" i="9"/>
  <c r="N256" i="9"/>
  <c r="N257" i="9"/>
  <c r="N237" i="9"/>
  <c r="N258" i="9" l="1"/>
  <c r="F109" i="12"/>
  <c r="F110" i="12"/>
  <c r="F111" i="12"/>
  <c r="F112" i="12"/>
  <c r="F113" i="12"/>
  <c r="F114" i="12"/>
  <c r="F115" i="12"/>
  <c r="F116" i="12"/>
  <c r="F117" i="12"/>
  <c r="F118" i="12"/>
  <c r="F119" i="12"/>
  <c r="F120" i="12"/>
  <c r="F121" i="12"/>
  <c r="F122" i="12"/>
  <c r="F123" i="12"/>
  <c r="F124" i="12"/>
  <c r="F125" i="12"/>
  <c r="F126" i="12"/>
  <c r="F127" i="12"/>
  <c r="F128" i="12"/>
  <c r="F108" i="12"/>
  <c r="L212" i="9"/>
  <c r="K212" i="9"/>
  <c r="J212" i="9"/>
  <c r="G78" i="12"/>
  <c r="G79" i="12"/>
  <c r="G77" i="12"/>
  <c r="C81" i="12" s="1"/>
  <c r="M72" i="12"/>
  <c r="N72" i="12"/>
  <c r="O72" i="12"/>
  <c r="P72" i="12"/>
  <c r="L72" i="12"/>
  <c r="H53" i="12"/>
  <c r="C53" i="12" s="1"/>
  <c r="H52" i="12"/>
  <c r="C52" i="12" s="1"/>
  <c r="H51" i="12"/>
  <c r="G51" i="12" s="1"/>
  <c r="D54" i="12"/>
  <c r="F54" i="12"/>
  <c r="B54" i="12"/>
  <c r="L106" i="9"/>
  <c r="K106" i="9"/>
  <c r="J106" i="9"/>
  <c r="Z14" i="9"/>
  <c r="Z15" i="9"/>
  <c r="Z16" i="9"/>
  <c r="Z17" i="9"/>
  <c r="Z18" i="9"/>
  <c r="Z19" i="9"/>
  <c r="Z20" i="9"/>
  <c r="Z21" i="9"/>
  <c r="Z22" i="9"/>
  <c r="Z23" i="9"/>
  <c r="Z24" i="9"/>
  <c r="Z25" i="9"/>
  <c r="Z26" i="9"/>
  <c r="Z27" i="9"/>
  <c r="Z28" i="9"/>
  <c r="Z29" i="9"/>
  <c r="Z30" i="9"/>
  <c r="Z31" i="9"/>
  <c r="Z32" i="9"/>
  <c r="Z33" i="9"/>
  <c r="Z34" i="9"/>
  <c r="Z35" i="9"/>
  <c r="Z36" i="9"/>
  <c r="Z37" i="9"/>
  <c r="S38" i="9"/>
  <c r="T38" i="9"/>
  <c r="U38" i="9"/>
  <c r="V38" i="9"/>
  <c r="W38" i="9"/>
  <c r="X38" i="9"/>
  <c r="Y38" i="9"/>
  <c r="H54" i="12" l="1"/>
  <c r="I54" i="12" s="1"/>
  <c r="F81" i="12"/>
  <c r="D81" i="12"/>
  <c r="E81" i="12"/>
  <c r="B81" i="12"/>
  <c r="B82" i="12" s="1"/>
  <c r="Q72" i="12"/>
  <c r="E52" i="12"/>
  <c r="G52" i="12"/>
  <c r="E53" i="12"/>
  <c r="C51" i="12"/>
  <c r="G53" i="12"/>
  <c r="E51" i="12"/>
  <c r="J107" i="9"/>
  <c r="Z38" i="9"/>
  <c r="P247" i="7"/>
  <c r="Q247" i="7"/>
  <c r="O247" i="7"/>
  <c r="O234" i="7"/>
  <c r="P234" i="7"/>
  <c r="Q234" i="7"/>
  <c r="C54" i="12" l="1"/>
  <c r="I51" i="12"/>
  <c r="G54" i="12"/>
  <c r="E54" i="12"/>
  <c r="N73" i="12"/>
  <c r="M73" i="12"/>
  <c r="P73" i="12"/>
  <c r="L73" i="12"/>
  <c r="O73" i="12"/>
  <c r="I53" i="12"/>
  <c r="I52" i="12"/>
</calcChain>
</file>

<file path=xl/sharedStrings.xml><?xml version="1.0" encoding="utf-8"?>
<sst xmlns="http://schemas.openxmlformats.org/spreadsheetml/2006/main" count="652" uniqueCount="368">
  <si>
    <t>Columns dropped</t>
  </si>
  <si>
    <t>Columns renamed</t>
  </si>
  <si>
    <t>Columns' type changed</t>
  </si>
  <si>
    <t>Comment/Reason</t>
  </si>
  <si>
    <t xml:space="preserve">New column </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</si>
  <si>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</si>
  <si>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</si>
  <si>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</si>
  <si>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</si>
  <si>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</si>
  <si>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</si>
  <si>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</si>
  <si>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</si>
  <si>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</si>
  <si>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</si>
  <si>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</si>
  <si>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</si>
  <si>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</si>
  <si>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</si>
  <si>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</si>
  <si>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</si>
  <si>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</si>
  <si>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order_dow</t>
  </si>
  <si>
    <t>Data Frame</t>
  </si>
  <si>
    <t>user_id</t>
  </si>
  <si>
    <t>Column</t>
  </si>
  <si>
    <t>days_since _prior_order</t>
  </si>
  <si>
    <t>Not found</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</si>
  <si>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</si>
  <si>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r>
      <rPr>
        <b/>
        <sz val="11"/>
        <color theme="1"/>
        <rFont val="Calibri"/>
        <family val="2"/>
        <scheme val="minor"/>
      </rPr>
      <t>Irrelevant</t>
    </r>
    <r>
      <rPr>
        <sz val="11"/>
        <color theme="1"/>
        <rFont val="Calibri"/>
        <family val="2"/>
        <scheme val="minor"/>
      </rPr>
      <t xml:space="preserve"> data points for analysis purposes.</t>
    </r>
  </si>
  <si>
    <t>order_hour_of_day</t>
  </si>
  <si>
    <t>product_name</t>
  </si>
  <si>
    <t>Cleared 5 duplicate values</t>
  </si>
  <si>
    <t>N/A</t>
  </si>
  <si>
    <t>No missing value found</t>
  </si>
  <si>
    <t>prices</t>
  </si>
  <si>
    <t>price_range</t>
  </si>
  <si>
    <t>Conditions Total Value Count</t>
  </si>
  <si>
    <t>prices &gt; 15  = 'High-range product'</t>
  </si>
  <si>
    <t>prices &lt;= 15 &amp;  &gt; 5 = 'Mid-range product'</t>
  </si>
  <si>
    <t>prices &lt;= 5  = 'Low-range product'</t>
  </si>
  <si>
    <t>417678 (L)</t>
  </si>
  <si>
    <t>21860860 (H)</t>
  </si>
  <si>
    <t>busiest day</t>
  </si>
  <si>
    <t>order_day_of_week</t>
  </si>
  <si>
    <t>22416875 (H)</t>
  </si>
  <si>
    <t>3783802 (L)</t>
  </si>
  <si>
    <r>
      <t xml:space="preserve">and else </t>
    </r>
    <r>
      <rPr>
        <b/>
        <sz val="11"/>
        <color theme="5"/>
        <rFont val="Calibri"/>
        <family val="2"/>
        <scheme val="minor"/>
      </rPr>
      <t>then</t>
    </r>
    <r>
      <rPr>
        <sz val="11"/>
        <color theme="5"/>
        <rFont val="Calibri"/>
        <family val="2"/>
        <scheme val="minor"/>
      </rPr>
      <t xml:space="preserve"> "Regularly busy"</t>
    </r>
  </si>
  <si>
    <r>
      <t xml:space="preserve">if value = 4 </t>
    </r>
    <r>
      <rPr>
        <b/>
        <sz val="11"/>
        <color theme="1" tint="0.34998626667073579"/>
        <rFont val="Calibri"/>
        <family val="2"/>
        <scheme val="minor"/>
      </rPr>
      <t>then</t>
    </r>
    <r>
      <rPr>
        <sz val="11"/>
        <color theme="1" tint="0.34998626667073579"/>
        <rFont val="Calibri"/>
        <family val="2"/>
        <scheme val="minor"/>
      </rPr>
      <t xml:space="preserve"> "Least busy"</t>
    </r>
  </si>
  <si>
    <t>12916111 (H)</t>
  </si>
  <si>
    <t>7624336 (L)</t>
  </si>
  <si>
    <t>busiest_period_of_day</t>
  </si>
  <si>
    <t>27818650 (H)</t>
  </si>
  <si>
    <t>596328 (L)</t>
  </si>
  <si>
    <t>Fewest  orders (q3) = hours between 0-5</t>
  </si>
  <si>
    <t>Average orders (q2) = hours between 7-6 &amp; 20-23</t>
  </si>
  <si>
    <t>Most orders (q1) = hours between 8-19</t>
  </si>
  <si>
    <r>
      <t xml:space="preserve">
df_merge_large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orders_products_merged_update.pkl</t>
    </r>
  </si>
  <si>
    <t>ords_prods_merge</t>
  </si>
  <si>
    <t>Python Notebook (Script) Name</t>
  </si>
  <si>
    <t>4.4 Data Wrangling &amp; Subsetting</t>
  </si>
  <si>
    <t>4.7 Deriving New Variables</t>
  </si>
  <si>
    <t>4.8 Grouping Data &amp; Aggregating Variables</t>
  </si>
  <si>
    <t>4.5 Data Consistency Checks</t>
  </si>
  <si>
    <r>
      <rPr>
        <b/>
        <sz val="11"/>
        <color theme="1"/>
        <rFont val="Calibri"/>
        <family val="2"/>
        <scheme val="minor"/>
      </rPr>
      <t>Renamed to customer_id</t>
    </r>
    <r>
      <rPr>
        <sz val="11"/>
        <color theme="1"/>
        <rFont val="Calibri"/>
        <family val="2"/>
        <scheme val="minor"/>
      </rPr>
      <t xml:space="preserve"> for clarity.</t>
    </r>
  </si>
  <si>
    <r>
      <rPr>
        <b/>
        <sz val="11"/>
        <color theme="1"/>
        <rFont val="Calibri"/>
        <family val="2"/>
        <scheme val="minor"/>
      </rPr>
      <t>Renamed to order_day_of_week</t>
    </r>
    <r>
      <rPr>
        <sz val="11"/>
        <color theme="1"/>
        <rFont val="Calibri"/>
        <family val="2"/>
        <scheme val="minor"/>
      </rPr>
      <t xml:space="preserve"> for calrity.</t>
    </r>
  </si>
  <si>
    <r>
      <rPr>
        <b/>
        <sz val="11"/>
        <color theme="1"/>
        <rFont val="Calibri"/>
        <family val="2"/>
        <scheme val="minor"/>
      </rPr>
      <t>Convert</t>
    </r>
    <r>
      <rPr>
        <sz val="11"/>
        <color theme="1"/>
        <rFont val="Calibri"/>
        <family val="2"/>
        <scheme val="minor"/>
      </rPr>
      <t xml:space="preserve"> data type from integer</t>
    </r>
    <r>
      <rPr>
        <b/>
        <sz val="11"/>
        <color theme="1"/>
        <rFont val="Calibri"/>
        <family val="2"/>
        <scheme val="minor"/>
      </rPr>
      <t xml:space="preserve"> to string</t>
    </r>
    <r>
      <rPr>
        <sz val="11"/>
        <color theme="1"/>
        <rFont val="Calibri"/>
        <family val="2"/>
        <scheme val="minor"/>
      </rPr>
      <t>.</t>
    </r>
  </si>
  <si>
    <r>
      <rPr>
        <b/>
        <sz val="11"/>
        <color theme="1"/>
        <rFont val="Calibri"/>
        <family val="2"/>
        <scheme val="minor"/>
      </rPr>
      <t>Convert</t>
    </r>
    <r>
      <rPr>
        <sz val="11"/>
        <color theme="1"/>
        <rFont val="Calibri"/>
        <family val="2"/>
        <scheme val="minor"/>
      </rPr>
      <t xml:space="preserve"> data type from float64 </t>
    </r>
    <r>
      <rPr>
        <b/>
        <sz val="11"/>
        <color theme="1"/>
        <rFont val="Calibri"/>
        <family val="2"/>
        <scheme val="minor"/>
      </rPr>
      <t>to int64</t>
    </r>
    <r>
      <rPr>
        <sz val="11"/>
        <color theme="1"/>
        <rFont val="Calibri"/>
        <family val="2"/>
        <scheme val="minor"/>
      </rPr>
      <t>. Maintained whole numerical value to differentiate the total count of orders per hour.</t>
    </r>
  </si>
  <si>
    <t>loyalty_flag</t>
  </si>
  <si>
    <t>max_order</t>
  </si>
  <si>
    <t>15876776 (H)</t>
  </si>
  <si>
    <t>6243990 (L)</t>
  </si>
  <si>
    <r>
      <t xml:space="preserve"> if value = 0 </t>
    </r>
    <r>
      <rPr>
        <b/>
        <sz val="11"/>
        <color theme="9" tint="-0.249977111117893"/>
        <rFont val="Calibri"/>
        <family val="2"/>
        <scheme val="minor"/>
      </rPr>
      <t>then</t>
    </r>
    <r>
      <rPr>
        <sz val="11"/>
        <color theme="9" tint="-0.249977111117893"/>
        <rFont val="Calibri"/>
        <family val="2"/>
        <scheme val="minor"/>
      </rPr>
      <t xml:space="preserve"> "Busiest day"</t>
    </r>
  </si>
  <si>
    <t>spender_flag</t>
  </si>
  <si>
    <t>average_price</t>
  </si>
  <si>
    <t>31770614 (H)</t>
  </si>
  <si>
    <t>634245 (L)</t>
  </si>
  <si>
    <t>median_days_since_prior_order</t>
  </si>
  <si>
    <t>customer_id &amp;
days_since_prior_order</t>
  </si>
  <si>
    <t>order_frequency_flag</t>
  </si>
  <si>
    <t>The aggregate median value of each order day per customer</t>
  </si>
  <si>
    <r>
      <t xml:space="preserve"> if value = 0 or 1, </t>
    </r>
    <r>
      <rPr>
        <b/>
        <sz val="11"/>
        <color theme="9" tint="-0.249977111117893"/>
        <rFont val="Calibri"/>
        <family val="2"/>
        <scheme val="minor"/>
      </rPr>
      <t>then</t>
    </r>
    <r>
      <rPr>
        <sz val="11"/>
        <color theme="9" tint="-0.249977111117893"/>
        <rFont val="Calibri"/>
        <family val="2"/>
        <scheme val="minor"/>
      </rPr>
      <t xml:space="preserve"> "Busiest days"</t>
    </r>
  </si>
  <si>
    <r>
      <t xml:space="preserve">if value = 3 or 4, </t>
    </r>
    <r>
      <rPr>
        <b/>
        <sz val="11"/>
        <color theme="1" tint="0.34998626667073579"/>
        <rFont val="Calibri"/>
        <family val="2"/>
        <scheme val="minor"/>
      </rPr>
      <t>then</t>
    </r>
    <r>
      <rPr>
        <sz val="11"/>
        <color theme="1" tint="0.34998626667073579"/>
        <rFont val="Calibri"/>
        <family val="2"/>
        <scheme val="minor"/>
      </rPr>
      <t xml:space="preserve"> "Slowest days"</t>
    </r>
  </si>
  <si>
    <r>
      <t xml:space="preserve">and else, </t>
    </r>
    <r>
      <rPr>
        <b/>
        <sz val="11"/>
        <color theme="5"/>
        <rFont val="Calibri"/>
        <family val="2"/>
        <scheme val="minor"/>
      </rPr>
      <t>then</t>
    </r>
    <r>
      <rPr>
        <sz val="11"/>
        <color theme="5"/>
        <rFont val="Calibri"/>
        <family val="2"/>
        <scheme val="minor"/>
      </rPr>
      <t xml:space="preserve"> "Regularly busy"</t>
    </r>
  </si>
  <si>
    <r>
      <t xml:space="preserve">max order &gt; 40, </t>
    </r>
    <r>
      <rPr>
        <b/>
        <sz val="11"/>
        <color theme="9" tint="-0.249977111117893"/>
        <rFont val="Calibri"/>
        <family val="2"/>
        <scheme val="minor"/>
      </rPr>
      <t>then</t>
    </r>
    <r>
      <rPr>
        <sz val="11"/>
        <color theme="9" tint="-0.249977111117893"/>
        <rFont val="Calibri"/>
        <family val="2"/>
        <scheme val="minor"/>
      </rPr>
      <t xml:space="preserve"> 'Loyal customer'</t>
    </r>
  </si>
  <si>
    <r>
      <t xml:space="preserve">max_order &lt;= 40 &amp; &gt;10, </t>
    </r>
    <r>
      <rPr>
        <b/>
        <sz val="11"/>
        <color theme="5"/>
        <rFont val="Calibri"/>
        <family val="2"/>
        <scheme val="minor"/>
      </rPr>
      <t>then</t>
    </r>
    <r>
      <rPr>
        <sz val="11"/>
        <color theme="5"/>
        <rFont val="Calibri"/>
        <family val="2"/>
        <scheme val="minor"/>
      </rPr>
      <t xml:space="preserve"> 'Regular customer'</t>
    </r>
  </si>
  <si>
    <r>
      <t xml:space="preserve">max_order &lt;= 10,  </t>
    </r>
    <r>
      <rPr>
        <b/>
        <sz val="11"/>
        <color theme="1" tint="0.34998626667073579"/>
        <rFont val="Calibri"/>
        <family val="2"/>
        <scheme val="minor"/>
      </rPr>
      <t>then</t>
    </r>
    <r>
      <rPr>
        <sz val="11"/>
        <color theme="1" tint="0.34998626667073579"/>
        <rFont val="Calibri"/>
        <family val="2"/>
        <scheme val="minor"/>
      </rPr>
      <t xml:space="preserve"> 'New customer'</t>
    </r>
  </si>
  <si>
    <r>
      <t xml:space="preserve">average_price &gt;= 10, </t>
    </r>
    <r>
      <rPr>
        <b/>
        <sz val="11"/>
        <color theme="5"/>
        <rFont val="Calibri"/>
        <family val="2"/>
        <scheme val="minor"/>
      </rPr>
      <t>then</t>
    </r>
    <r>
      <rPr>
        <sz val="11"/>
        <color theme="5"/>
        <rFont val="Calibri"/>
        <family val="2"/>
        <scheme val="minor"/>
      </rPr>
      <t xml:space="preserve"> 'High spender'</t>
    </r>
  </si>
  <si>
    <r>
      <t xml:space="preserve">average_price &lt; 10, </t>
    </r>
    <r>
      <rPr>
        <b/>
        <sz val="11"/>
        <color theme="1" tint="0.34998626667073579"/>
        <rFont val="Calibri"/>
        <family val="2"/>
        <scheme val="minor"/>
      </rPr>
      <t>then</t>
    </r>
    <r>
      <rPr>
        <sz val="11"/>
        <color theme="1" tint="0.34998626667073579"/>
        <rFont val="Calibri"/>
        <family val="2"/>
        <scheme val="minor"/>
      </rPr>
      <t xml:space="preserve"> 'Low spender'</t>
    </r>
  </si>
  <si>
    <r>
      <t xml:space="preserve">if value &lt;= 10, </t>
    </r>
    <r>
      <rPr>
        <b/>
        <sz val="11"/>
        <color theme="5"/>
        <rFont val="Calibri"/>
        <family val="2"/>
        <scheme val="minor"/>
      </rPr>
      <t>then</t>
    </r>
    <r>
      <rPr>
        <sz val="11"/>
        <color theme="5"/>
        <rFont val="Calibri"/>
        <family val="2"/>
        <scheme val="minor"/>
      </rPr>
      <t xml:space="preserve"> 'Frequent customer'</t>
    </r>
  </si>
  <si>
    <t>21559853 (H)</t>
  </si>
  <si>
    <r>
      <t xml:space="preserve">if value &gt; 10 &amp; &lt;= 20, </t>
    </r>
    <r>
      <rPr>
        <b/>
        <sz val="11"/>
        <color theme="9" tint="-0.249977111117893"/>
        <rFont val="Calibri"/>
        <family val="2"/>
        <scheme val="minor"/>
      </rPr>
      <t>then</t>
    </r>
    <r>
      <rPr>
        <sz val="11"/>
        <color theme="9" tint="-0.249977111117893"/>
        <rFont val="Calibri"/>
        <family val="2"/>
        <scheme val="minor"/>
      </rPr>
      <t xml:space="preserve"> 'Regular customer'</t>
    </r>
  </si>
  <si>
    <t>3636437 (L)</t>
  </si>
  <si>
    <r>
      <t xml:space="preserve">if value &gt; 20, </t>
    </r>
    <r>
      <rPr>
        <b/>
        <sz val="11"/>
        <color theme="1" tint="0.34998626667073579"/>
        <rFont val="Calibri"/>
        <family val="2"/>
        <scheme val="minor"/>
      </rPr>
      <t>then</t>
    </r>
    <r>
      <rPr>
        <sz val="11"/>
        <color theme="1" tint="0.34998626667073579"/>
        <rFont val="Calibri"/>
        <family val="2"/>
        <scheme val="minor"/>
      </rPr>
      <t xml:space="preserve"> 'Non-frequent customer'</t>
    </r>
  </si>
  <si>
    <r>
      <t xml:space="preserve">
ords_prods_merge
</t>
    </r>
    <r>
      <rPr>
        <i/>
        <sz val="8"/>
        <color theme="1" tint="0.34998626667073579"/>
        <rFont val="Calibri"/>
        <family val="2"/>
        <scheme val="minor"/>
      </rPr>
      <t xml:space="preserve">*Exported file name as </t>
    </r>
    <r>
      <rPr>
        <b/>
        <i/>
        <sz val="8"/>
        <color theme="1" tint="0.34998626667073579"/>
        <rFont val="Calibri"/>
        <family val="2"/>
        <scheme val="minor"/>
      </rPr>
      <t>orders_products_merged_update2.pkl</t>
    </r>
  </si>
  <si>
    <t>Eliminated 16 missing values by using a subset</t>
  </si>
  <si>
    <t>Assuming these entries were recently added orders into the system. The records are removed from the updated DataFrame file to maintain data consistency.</t>
  </si>
  <si>
    <t>Name</t>
  </si>
  <si>
    <t>4.9 Intro to Data Visualization with Python 
(PART 1)</t>
  </si>
  <si>
    <r>
      <t xml:space="preserve">First Names are missing which </t>
    </r>
    <r>
      <rPr>
        <b/>
        <sz val="11"/>
        <color theme="1"/>
        <rFont val="Calibri"/>
        <family val="2"/>
        <scheme val="minor"/>
      </rPr>
      <t>will not impact analysis</t>
    </r>
    <r>
      <rPr>
        <sz val="11"/>
        <color theme="1"/>
        <rFont val="Calibri"/>
        <family val="2"/>
        <scheme val="minor"/>
      </rPr>
      <t xml:space="preserve"> for any data discrepancies, it can be treated as privacy compliance and</t>
    </r>
    <r>
      <rPr>
        <b/>
        <sz val="11"/>
        <color theme="1"/>
        <rFont val="Calibri"/>
        <family val="2"/>
        <scheme val="minor"/>
      </rPr>
      <t xml:space="preserve"> will keep the way it is</t>
    </r>
    <r>
      <rPr>
        <sz val="11"/>
        <color theme="1"/>
        <rFont val="Calibri"/>
        <family val="2"/>
        <scheme val="minor"/>
      </rPr>
      <t>.</t>
    </r>
  </si>
  <si>
    <t>customer</t>
  </si>
  <si>
    <t>First Name</t>
  </si>
  <si>
    <t>Surnam</t>
  </si>
  <si>
    <t>STATE</t>
  </si>
  <si>
    <r>
      <rPr>
        <b/>
        <sz val="11"/>
        <color theme="1"/>
        <rFont val="Calibri"/>
        <family val="2"/>
        <scheme val="minor"/>
      </rPr>
      <t>Renamed to State</t>
    </r>
    <r>
      <rPr>
        <sz val="11"/>
        <color theme="1"/>
        <rFont val="Calibri"/>
        <family val="2"/>
        <scheme val="minor"/>
      </rPr>
      <t xml:space="preserve"> for consistency.</t>
    </r>
  </si>
  <si>
    <r>
      <rPr>
        <b/>
        <sz val="11"/>
        <color theme="1"/>
        <rFont val="Calibri"/>
        <family val="2"/>
        <scheme val="minor"/>
      </rPr>
      <t>Renamed to Surname</t>
    </r>
    <r>
      <rPr>
        <sz val="11"/>
        <color theme="1"/>
        <rFont val="Calibri"/>
        <family val="2"/>
        <scheme val="minor"/>
      </rPr>
      <t xml:space="preserve"> for consistency.</t>
    </r>
  </si>
  <si>
    <r>
      <rPr>
        <b/>
        <sz val="11"/>
        <color theme="1"/>
        <rFont val="Calibri"/>
        <family val="2"/>
        <scheme val="minor"/>
      </rPr>
      <t>Renamed to Name</t>
    </r>
    <r>
      <rPr>
        <sz val="11"/>
        <color theme="1"/>
        <rFont val="Calibri"/>
        <family val="2"/>
        <scheme val="minor"/>
      </rPr>
      <t xml:space="preserve"> for consistency.</t>
    </r>
  </si>
  <si>
    <t>date_joined</t>
  </si>
  <si>
    <r>
      <rPr>
        <b/>
        <sz val="11"/>
        <color theme="1"/>
        <rFont val="Calibri"/>
        <family val="2"/>
        <scheme val="minor"/>
      </rPr>
      <t>Renamed to Member_Since</t>
    </r>
    <r>
      <rPr>
        <sz val="11"/>
        <color theme="1"/>
        <rFont val="Calibri"/>
        <family val="2"/>
        <scheme val="minor"/>
      </rPr>
      <t xml:space="preserve"> for clarity.</t>
    </r>
  </si>
  <si>
    <t>n_dependants</t>
  </si>
  <si>
    <r>
      <rPr>
        <b/>
        <sz val="11"/>
        <color theme="1"/>
        <rFont val="Calibri"/>
        <family val="2"/>
        <scheme val="minor"/>
      </rPr>
      <t>Renamed to No_of_Depedants</t>
    </r>
    <r>
      <rPr>
        <sz val="11"/>
        <color theme="1"/>
        <rFont val="Calibri"/>
        <family val="2"/>
        <scheme val="minor"/>
      </rPr>
      <t xml:space="preserve"> for clarity.</t>
    </r>
  </si>
  <si>
    <t>fam_status</t>
  </si>
  <si>
    <r>
      <rPr>
        <b/>
        <sz val="11"/>
        <color theme="1"/>
        <rFont val="Calibri"/>
        <family val="2"/>
        <scheme val="minor"/>
      </rPr>
      <t>Renamed to Marital_Status</t>
    </r>
    <r>
      <rPr>
        <sz val="11"/>
        <color theme="1"/>
        <rFont val="Calibri"/>
        <family val="2"/>
        <scheme val="minor"/>
      </rPr>
      <t xml:space="preserve"> for clarity.</t>
    </r>
  </si>
  <si>
    <t>income</t>
  </si>
  <si>
    <r>
      <rPr>
        <b/>
        <sz val="11"/>
        <color theme="1"/>
        <rFont val="Calibri"/>
        <family val="2"/>
        <scheme val="minor"/>
      </rPr>
      <t>Renamed to Income</t>
    </r>
    <r>
      <rPr>
        <sz val="11"/>
        <color theme="1"/>
        <rFont val="Calibri"/>
        <family val="2"/>
        <scheme val="minor"/>
      </rPr>
      <t xml:space="preserve"> for consistency.</t>
    </r>
  </si>
  <si>
    <r>
      <rPr>
        <b/>
        <sz val="11"/>
        <color theme="1"/>
        <rFont val="Calibri"/>
        <family val="2"/>
        <scheme val="minor"/>
      </rPr>
      <t>Convert</t>
    </r>
    <r>
      <rPr>
        <sz val="11"/>
        <color theme="1"/>
        <rFont val="Calibri"/>
        <family val="2"/>
        <scheme val="minor"/>
      </rPr>
      <t xml:space="preserve"> data type from object</t>
    </r>
    <r>
      <rPr>
        <b/>
        <sz val="11"/>
        <color theme="1"/>
        <rFont val="Calibri"/>
        <family val="2"/>
        <scheme val="minor"/>
      </rPr>
      <t xml:space="preserve"> to string</t>
    </r>
    <r>
      <rPr>
        <sz val="11"/>
        <color theme="1"/>
        <rFont val="Calibri"/>
        <family val="2"/>
        <scheme val="minor"/>
      </rPr>
      <t>.</t>
    </r>
  </si>
  <si>
    <r>
      <rPr>
        <b/>
        <u/>
        <sz val="8"/>
        <color theme="0" tint="-0.499984740745262"/>
        <rFont val="Calibri Light"/>
        <family val="2"/>
        <scheme val="major"/>
      </rPr>
      <t>Quantile's Category of Order Frequency by Hour:</t>
    </r>
    <r>
      <rPr>
        <sz val="8"/>
        <color theme="0" tint="-0.499984740745262"/>
        <rFont val="Calibri Light"/>
        <family val="2"/>
        <scheme val="major"/>
      </rPr>
      <t xml:space="preserve">
</t>
    </r>
    <r>
      <rPr>
        <b/>
        <sz val="8"/>
        <color theme="0" tint="-0.499984740745262"/>
        <rFont val="Calibri Light"/>
        <family val="2"/>
        <scheme val="major"/>
      </rPr>
      <t>q1</t>
    </r>
    <r>
      <rPr>
        <sz val="8"/>
        <color theme="0" tint="-0.499984740745262"/>
        <rFont val="Calibri Light"/>
        <family val="2"/>
        <scheme val="major"/>
      </rPr>
      <t xml:space="preserve"> (75%): 2,556,034.5      
</t>
    </r>
    <r>
      <rPr>
        <b/>
        <sz val="8"/>
        <color theme="0" tint="-0.499984740745262"/>
        <rFont val="Calibri Light"/>
        <family val="2"/>
        <scheme val="major"/>
      </rPr>
      <t>q2</t>
    </r>
    <r>
      <rPr>
        <sz val="8"/>
        <color theme="0" tint="-0.499984740745262"/>
        <rFont val="Calibri Light"/>
        <family val="2"/>
        <scheme val="major"/>
      </rPr>
      <t xml:space="preserve"> (50%):  1,117,230.5 
</t>
    </r>
    <r>
      <rPr>
        <b/>
        <sz val="8"/>
        <color theme="0" tint="-0.499984740745262"/>
        <rFont val="Calibri Light"/>
        <family val="2"/>
        <scheme val="major"/>
      </rPr>
      <t>q3</t>
    </r>
    <r>
      <rPr>
        <sz val="8"/>
        <color theme="0" tint="-0.499984740745262"/>
        <rFont val="Calibri Light"/>
        <family val="2"/>
        <scheme val="major"/>
      </rPr>
      <t xml:space="preserve"> (25%): 272,562.5</t>
    </r>
  </si>
  <si>
    <t>4.10 Coding Etiquette &amp; Excel Reporting</t>
  </si>
  <si>
    <t>Region</t>
  </si>
  <si>
    <t>State</t>
  </si>
  <si>
    <t xml:space="preserve">        10791880 (H)</t>
  </si>
  <si>
    <r>
      <t>If value = 'Delaware', 'Maryland', 'District of Columbia', 'Virginia', 'West Virginia', 'North Carolina', 'South Carolina', 'Georgia', 'Florida', 'Kentucky', 'Tennessee', 'Mississippi', 'Alabama', 'Oklahoma', 'Texas', 'Arkansas', 'Louisiana',</t>
    </r>
    <r>
      <rPr>
        <b/>
        <sz val="11"/>
        <color theme="5"/>
        <rFont val="Calibri"/>
        <family val="2"/>
        <scheme val="minor"/>
      </rPr>
      <t xml:space="preserve"> 
then </t>
    </r>
    <r>
      <rPr>
        <sz val="11"/>
        <color theme="5"/>
        <rFont val="Calibri"/>
        <family val="2"/>
        <scheme val="minor"/>
      </rPr>
      <t>'South'</t>
    </r>
  </si>
  <si>
    <r>
      <t>If value = 'Wisconsin', 'Michigan', 'Illinois', 'Indiana', 'Ohio', 'North Dakota', 'South Dakota', 'Nebraska', 'Kansas', 'Minnesota', 'Iowa', 'Missouri',</t>
    </r>
    <r>
      <rPr>
        <b/>
        <sz val="11"/>
        <color theme="9" tint="-0.249977111117893"/>
        <rFont val="Calibri"/>
        <family val="2"/>
        <scheme val="minor"/>
      </rPr>
      <t xml:space="preserve"> 
then</t>
    </r>
    <r>
      <rPr>
        <sz val="11"/>
        <color theme="9" tint="-0.249977111117893"/>
        <rFont val="Calibri"/>
        <family val="2"/>
        <scheme val="minor"/>
      </rPr>
      <t xml:space="preserve"> 'Midwest'</t>
    </r>
  </si>
  <si>
    <r>
      <t>If value = 'Idaho', 'Montana', 'Wyoming', 'Nevada', 'Utah', 'Colorado', 'Arizona', 'New Mexico', 'Alaska', 'Washington', 'Oregon', 'California', 'Hawaii',</t>
    </r>
    <r>
      <rPr>
        <b/>
        <sz val="11"/>
        <color theme="9" tint="-0.249977111117893"/>
        <rFont val="Calibri"/>
        <family val="2"/>
        <scheme val="minor"/>
      </rPr>
      <t xml:space="preserve"> 
then </t>
    </r>
    <r>
      <rPr>
        <sz val="11"/>
        <color theme="9" tint="-0.249977111117893"/>
        <rFont val="Calibri"/>
        <family val="2"/>
        <scheme val="minor"/>
      </rPr>
      <t>'West'</t>
    </r>
  </si>
  <si>
    <t>5722736 (L)</t>
  </si>
  <si>
    <r>
      <t>If value = 'Maine', 'New Hampshire', 'Vermont', 'Massachusetts', 'Rhode Island', 'Connecticut', 'New York', 'Pennsylvania', 'New Jersey',</t>
    </r>
    <r>
      <rPr>
        <b/>
        <sz val="11"/>
        <color theme="1" tint="0.34998626667073579"/>
        <rFont val="Calibri"/>
        <family val="2"/>
        <scheme val="minor"/>
      </rPr>
      <t xml:space="preserve"> 
then</t>
    </r>
    <r>
      <rPr>
        <sz val="11"/>
        <color theme="1" tint="0.34998626667073579"/>
        <rFont val="Calibri"/>
        <family val="2"/>
        <scheme val="minor"/>
      </rPr>
      <t xml:space="preserve"> 'Northeast'</t>
    </r>
  </si>
  <si>
    <t>activity_flag</t>
  </si>
  <si>
    <t>30964564 (H)</t>
  </si>
  <si>
    <r>
      <t xml:space="preserve">If value &gt;= 5, </t>
    </r>
    <r>
      <rPr>
        <b/>
        <sz val="11"/>
        <color theme="5"/>
        <rFont val="Calibri"/>
        <family val="2"/>
        <scheme val="minor"/>
      </rPr>
      <t>then</t>
    </r>
    <r>
      <rPr>
        <sz val="11"/>
        <color theme="5"/>
        <rFont val="Calibri"/>
        <family val="2"/>
        <scheme val="minor"/>
      </rPr>
      <t xml:space="preserve"> 'High Activity'</t>
    </r>
  </si>
  <si>
    <t>1440290 (L)</t>
  </si>
  <si>
    <r>
      <t xml:space="preserve">If value &lt; 5, </t>
    </r>
    <r>
      <rPr>
        <b/>
        <sz val="11"/>
        <color theme="1" tint="0.34998626667073579"/>
        <rFont val="Calibri"/>
        <family val="2"/>
        <scheme val="minor"/>
      </rPr>
      <t>then</t>
    </r>
    <r>
      <rPr>
        <sz val="11"/>
        <color theme="1" tint="0.34998626667073579"/>
        <rFont val="Calibri"/>
        <family val="2"/>
        <scheme val="minor"/>
      </rPr>
      <t xml:space="preserve"> 'Low Activity'</t>
    </r>
  </si>
  <si>
    <t>Age_Category</t>
  </si>
  <si>
    <t>Age</t>
  </si>
  <si>
    <r>
      <t xml:space="preserve">If value &gt;= 50 &amp; &lt; 59, </t>
    </r>
    <r>
      <rPr>
        <b/>
        <sz val="11"/>
        <color theme="1" tint="0.34998626667073579"/>
        <rFont val="Calibri"/>
        <family val="2"/>
        <scheme val="minor"/>
      </rPr>
      <t>then</t>
    </r>
    <r>
      <rPr>
        <sz val="11"/>
        <color theme="1" tint="0.34998626667073579"/>
        <rFont val="Calibri"/>
        <family val="2"/>
        <scheme val="minor"/>
      </rPr>
      <t xml:space="preserve"> 'Senior Middle Age'</t>
    </r>
  </si>
  <si>
    <t xml:space="preserve"> 10574504 (H)</t>
  </si>
  <si>
    <r>
      <t xml:space="preserve">If value &gt;= 60, </t>
    </r>
    <r>
      <rPr>
        <b/>
        <sz val="11"/>
        <color theme="5"/>
        <rFont val="Calibri"/>
        <family val="2"/>
        <scheme val="minor"/>
      </rPr>
      <t>then</t>
    </r>
    <r>
      <rPr>
        <sz val="11"/>
        <color theme="5"/>
        <rFont val="Calibri"/>
        <family val="2"/>
        <scheme val="minor"/>
      </rPr>
      <t xml:space="preserve"> 'Senior'</t>
    </r>
  </si>
  <si>
    <t xml:space="preserve"> 4361056 (L)</t>
  </si>
  <si>
    <r>
      <t xml:space="preserve">If value &gt;= 18 &amp; &lt; 29, </t>
    </r>
    <r>
      <rPr>
        <b/>
        <sz val="11"/>
        <color theme="9" tint="-0.249977111117893"/>
        <rFont val="Calibri"/>
        <family val="2"/>
        <scheme val="minor"/>
      </rPr>
      <t>then</t>
    </r>
    <r>
      <rPr>
        <sz val="11"/>
        <color theme="9" tint="-0.249977111117893"/>
        <rFont val="Calibri"/>
        <family val="2"/>
        <scheme val="minor"/>
      </rPr>
      <t xml:space="preserve"> 'School Age Adult'</t>
    </r>
  </si>
  <si>
    <r>
      <t xml:space="preserve">If value &gt;= 30 &amp; &lt; 39, </t>
    </r>
    <r>
      <rPr>
        <b/>
        <sz val="11"/>
        <color theme="9" tint="-0.249977111117893"/>
        <rFont val="Calibri"/>
        <family val="2"/>
        <scheme val="minor"/>
      </rPr>
      <t>then</t>
    </r>
    <r>
      <rPr>
        <sz val="11"/>
        <color theme="9" tint="-0.249977111117893"/>
        <rFont val="Calibri"/>
        <family val="2"/>
        <scheme val="minor"/>
      </rPr>
      <t xml:space="preserve"> 'Young Adult'</t>
    </r>
  </si>
  <si>
    <r>
      <t xml:space="preserve">If value &gt;= 40 &amp; &lt;49, </t>
    </r>
    <r>
      <rPr>
        <b/>
        <sz val="11"/>
        <color theme="9" tint="-0.249977111117893"/>
        <rFont val="Calibri"/>
        <family val="2"/>
        <scheme val="minor"/>
      </rPr>
      <t>then</t>
    </r>
    <r>
      <rPr>
        <sz val="11"/>
        <color theme="9" tint="-0.249977111117893"/>
        <rFont val="Calibri"/>
        <family val="2"/>
        <scheme val="minor"/>
      </rPr>
      <t xml:space="preserve"> 'Middle Age'</t>
    </r>
  </si>
  <si>
    <t>Income_Category</t>
  </si>
  <si>
    <t>Income</t>
  </si>
  <si>
    <r>
      <t xml:space="preserve">If value &gt;= 100001 &amp; &lt;= 200000, </t>
    </r>
    <r>
      <rPr>
        <b/>
        <sz val="11"/>
        <color theme="9" tint="-0.249977111117893"/>
        <rFont val="Calibri"/>
        <family val="2"/>
        <scheme val="minor"/>
      </rPr>
      <t>then</t>
    </r>
    <r>
      <rPr>
        <sz val="11"/>
        <color theme="9" tint="-0.249977111117893"/>
        <rFont val="Calibri"/>
        <family val="2"/>
        <scheme val="minor"/>
      </rPr>
      <t xml:space="preserve"> 'Middle Income'</t>
    </r>
  </si>
  <si>
    <r>
      <t xml:space="preserve">If value &gt;= 200001 &amp; &lt;= 400000, </t>
    </r>
    <r>
      <rPr>
        <b/>
        <sz val="11"/>
        <color theme="9" tint="-0.249977111117893"/>
        <rFont val="Calibri"/>
        <family val="2"/>
        <scheme val="minor"/>
      </rPr>
      <t>then</t>
    </r>
    <r>
      <rPr>
        <sz val="11"/>
        <color theme="9" tint="-0.249977111117893"/>
        <rFont val="Calibri"/>
        <family val="2"/>
        <scheme val="minor"/>
      </rPr>
      <t xml:space="preserve"> 'Upper Middle Income'</t>
    </r>
  </si>
  <si>
    <t xml:space="preserve"> 16757536 (H)</t>
  </si>
  <si>
    <r>
      <t xml:space="preserve">If value &lt;= 100000, </t>
    </r>
    <r>
      <rPr>
        <b/>
        <sz val="11"/>
        <color theme="5"/>
        <rFont val="Calibri"/>
        <family val="2"/>
        <scheme val="minor"/>
      </rPr>
      <t>then</t>
    </r>
    <r>
      <rPr>
        <sz val="11"/>
        <color theme="5"/>
        <rFont val="Calibri"/>
        <family val="2"/>
        <scheme val="minor"/>
      </rPr>
      <t xml:space="preserve"> 'Low Income'</t>
    </r>
  </si>
  <si>
    <t>46996 (L)</t>
  </si>
  <si>
    <t>Household Status</t>
  </si>
  <si>
    <r>
      <t xml:space="preserve">If value &lt;= 0, </t>
    </r>
    <r>
      <rPr>
        <b/>
        <sz val="11"/>
        <color theme="9" tint="-0.249977111117893"/>
        <rFont val="Calibri"/>
        <family val="2"/>
        <scheme val="minor"/>
      </rPr>
      <t>then</t>
    </r>
    <r>
      <rPr>
        <sz val="11"/>
        <color theme="9" tint="-0.249977111117893"/>
        <rFont val="Calibri"/>
        <family val="2"/>
        <scheme val="minor"/>
      </rPr>
      <t xml:space="preserve"> 'Single'</t>
    </r>
  </si>
  <si>
    <t>No_of_Dependants &amp;
department_id</t>
  </si>
  <si>
    <t>22917819 (H)</t>
  </si>
  <si>
    <r>
      <t xml:space="preserve">If value = (department_id) </t>
    </r>
    <r>
      <rPr>
        <b/>
        <u/>
        <sz val="11"/>
        <color theme="5"/>
        <rFont val="Calibri"/>
        <family val="2"/>
        <scheme val="minor"/>
      </rPr>
      <t>not equal to</t>
    </r>
    <r>
      <rPr>
        <sz val="11"/>
        <color theme="5"/>
        <rFont val="Calibri"/>
        <family val="2"/>
        <scheme val="minor"/>
      </rPr>
      <t xml:space="preserve"> 18 &amp; (No_of_Dependants) &gt; 0, 
</t>
    </r>
    <r>
      <rPr>
        <b/>
        <sz val="11"/>
        <color theme="5"/>
        <rFont val="Calibri"/>
        <family val="2"/>
        <scheme val="minor"/>
      </rPr>
      <t>then</t>
    </r>
    <r>
      <rPr>
        <sz val="11"/>
        <color theme="5"/>
        <rFont val="Calibri"/>
        <family val="2"/>
        <scheme val="minor"/>
      </rPr>
      <t xml:space="preserve"> 'With Older Children'</t>
    </r>
  </si>
  <si>
    <t>307064 (L)</t>
  </si>
  <si>
    <r>
      <t xml:space="preserve">If value = (department_id) = 18 &amp; (No_of_Dependants) &gt; 0, 
</t>
    </r>
    <r>
      <rPr>
        <b/>
        <sz val="11"/>
        <color theme="1" tint="0.34998626667073579"/>
        <rFont val="Calibri"/>
        <family val="2"/>
        <scheme val="minor"/>
      </rPr>
      <t>then</t>
    </r>
    <r>
      <rPr>
        <sz val="11"/>
        <color theme="1" tint="0.34998626667073579"/>
        <rFont val="Calibri"/>
        <family val="2"/>
        <scheme val="minor"/>
      </rPr>
      <t xml:space="preserve"> 'With Young Children'</t>
    </r>
  </si>
  <si>
    <r>
      <t xml:space="preserve">
final_df
</t>
    </r>
    <r>
      <rPr>
        <i/>
        <sz val="8"/>
        <color theme="1" tint="0.34998626667073579"/>
        <rFont val="Calibri"/>
        <family val="2"/>
        <scheme val="minor"/>
      </rPr>
      <t xml:space="preserve">*Exported file name as </t>
    </r>
    <r>
      <rPr>
        <b/>
        <i/>
        <sz val="8"/>
        <color theme="1" tint="0.34998626667073579"/>
        <rFont val="Calibri"/>
        <family val="2"/>
        <scheme val="minor"/>
      </rPr>
      <t>High Activity Customers.csv</t>
    </r>
  </si>
  <si>
    <t>2) Are there particular times of the day when people spend the most money, as this might inform the type of products they advertise at these times.</t>
  </si>
  <si>
    <t>The line charts are driven from a small subset DataFrame (30% - sampling).</t>
  </si>
  <si>
    <t>3) Instacart has a lot of products with different price tags. Marketing and sales want to use simpler price range groupings to help direct their efforts.</t>
  </si>
  <si>
    <r>
      <t xml:space="preserve">1) The sales team needs to know what the busiest </t>
    </r>
    <r>
      <rPr>
        <b/>
        <sz val="11"/>
        <color theme="5" tint="-0.249977111117893"/>
        <rFont val="Calibri"/>
        <family val="2"/>
        <scheme val="minor"/>
      </rPr>
      <t>days</t>
    </r>
    <r>
      <rPr>
        <b/>
        <sz val="11"/>
        <color theme="1"/>
        <rFont val="Calibri"/>
        <family val="2"/>
        <scheme val="minor"/>
      </rPr>
      <t xml:space="preserve"> of the week and </t>
    </r>
    <r>
      <rPr>
        <b/>
        <sz val="11"/>
        <color theme="5" tint="-0.249977111117893"/>
        <rFont val="Calibri"/>
        <family val="2"/>
        <scheme val="minor"/>
      </rPr>
      <t>hours</t>
    </r>
    <r>
      <rPr>
        <b/>
        <sz val="11"/>
        <color theme="1"/>
        <rFont val="Calibri"/>
        <family val="2"/>
        <scheme val="minor"/>
      </rPr>
      <t xml:space="preserve"> of the day are</t>
    </r>
    <r>
      <rPr>
        <i/>
        <sz val="11"/>
        <color theme="1"/>
        <rFont val="Calibri"/>
        <family val="2"/>
        <scheme val="minor"/>
      </rPr>
      <t xml:space="preserve"> (i.e., the days and times with the most orders)</t>
    </r>
    <r>
      <rPr>
        <b/>
        <sz val="11"/>
        <color theme="1"/>
        <rFont val="Calibri"/>
        <family val="2"/>
        <scheme val="minor"/>
      </rPr>
      <t xml:space="preserve"> in order to schedule ads at times when there are fewer orders.</t>
    </r>
  </si>
  <si>
    <t>4) Are there certain types of products that are more popular than others? The marketing and sales teams want to know which departments have the highest frequency of product orders.</t>
  </si>
  <si>
    <t>5) The marketing and sales teams are particularly interested in the different types of customers in their system and how their ordering behaviors differ.</t>
  </si>
  <si>
    <t xml:space="preserve"> - What’s the distribution among users in regards to their brand loyalty (i.e., how often do they return to Instacart)?</t>
  </si>
  <si>
    <t>NOTE: Vegan customers purchases items from produce, dry good pasta, and dairy eggs departments.</t>
  </si>
  <si>
    <t xml:space="preserve"> - Are there differences in ordering habits based on a customer’s loyalty status?</t>
  </si>
  <si>
    <t xml:space="preserve"> - Are there differences in ordering habits based on a customer’s region?</t>
  </si>
  <si>
    <t>TOTAL CUSTOMERS (in millions)</t>
  </si>
  <si>
    <t>Loyal customer</t>
  </si>
  <si>
    <t>Regular customer</t>
  </si>
  <si>
    <t>Midwest</t>
  </si>
  <si>
    <t>Northeast</t>
  </si>
  <si>
    <t>South</t>
  </si>
  <si>
    <t>West</t>
  </si>
  <si>
    <t xml:space="preserve"> - Is there a connection between age and family status in terms of customer demographics?  And/or connection between age and spending power (income)?</t>
  </si>
  <si>
    <r>
      <t xml:space="preserve">Customers places order 24/7, however, the </t>
    </r>
    <r>
      <rPr>
        <i/>
        <sz val="11"/>
        <color theme="2" tint="-0.499984740745262"/>
        <rFont val="Calibri"/>
        <family val="2"/>
        <scheme val="minor"/>
      </rPr>
      <t>frequency rises from 6 am</t>
    </r>
    <r>
      <rPr>
        <sz val="11"/>
        <color theme="1"/>
        <rFont val="Calibri"/>
        <family val="2"/>
        <scheme val="minor"/>
      </rPr>
      <t xml:space="preserve"> reaching </t>
    </r>
    <r>
      <rPr>
        <b/>
        <sz val="11"/>
        <color theme="9" tint="-0.249977111117893"/>
        <rFont val="Calibri"/>
        <family val="2"/>
        <scheme val="minor"/>
      </rPr>
      <t>over 2.5 million orders at 9:00 am (9th hour)  to 3:00 pm (15th hour)</t>
    </r>
    <r>
      <rPr>
        <sz val="11"/>
        <color theme="1"/>
        <rFont val="Calibri"/>
        <family val="2"/>
        <scheme val="minor"/>
      </rPr>
      <t xml:space="preserve">. 
The activities tend to </t>
    </r>
    <r>
      <rPr>
        <b/>
        <sz val="11"/>
        <color theme="5" tint="-0.249977111117893"/>
        <rFont val="Calibri"/>
        <family val="2"/>
        <scheme val="minor"/>
      </rPr>
      <t>drop dramatically</t>
    </r>
    <r>
      <rPr>
        <sz val="11"/>
        <color theme="1"/>
        <rFont val="Calibri"/>
        <family val="2"/>
        <scheme val="minor"/>
      </rPr>
      <t xml:space="preserve"> at a later time of the day starting </t>
    </r>
    <r>
      <rPr>
        <b/>
        <sz val="11"/>
        <color theme="5" tint="-0.249977111117893"/>
        <rFont val="Calibri"/>
        <family val="2"/>
        <scheme val="minor"/>
      </rPr>
      <t>from 4:00 pm (16th hour)</t>
    </r>
    <r>
      <rPr>
        <b/>
        <sz val="11"/>
        <color theme="1"/>
        <rFont val="Calibri"/>
        <family val="2"/>
        <scheme val="minor"/>
      </rPr>
      <t xml:space="preserve"> </t>
    </r>
    <r>
      <rPr>
        <sz val="11"/>
        <color theme="1"/>
        <rFont val="Calibri"/>
        <family val="2"/>
        <scheme val="minor"/>
      </rPr>
      <t>onwards.</t>
    </r>
  </si>
  <si>
    <t>High-range product</t>
  </si>
  <si>
    <t>Low-range product</t>
  </si>
  <si>
    <t>Mid-range product</t>
  </si>
  <si>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</si>
  <si>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</si>
  <si>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</si>
  <si>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</si>
  <si>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</si>
  <si>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</si>
  <si>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</si>
  <si>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</si>
  <si>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</si>
  <si>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</si>
  <si>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</si>
  <si>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</si>
  <si>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</si>
  <si>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</si>
  <si>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</si>
  <si>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</si>
  <si>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</si>
  <si>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</si>
  <si>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</si>
  <si>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</si>
  <si>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</si>
  <si>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</si>
  <si>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 xml:space="preserve">HIGH </t>
  </si>
  <si>
    <t>LOW</t>
  </si>
  <si>
    <t>MID</t>
  </si>
  <si>
    <t>mean</t>
  </si>
  <si>
    <t>min</t>
  </si>
  <si>
    <t>max</t>
  </si>
  <si>
    <t>High-volume activities are more prominent towards the end of the week, in which customers may plan weekend shopping on Saturdays, Sundays, and Fridays between 9 am-3 pm. While Monday through Thursday is the slowest days of the week hence working days.</t>
  </si>
  <si>
    <t>High Income</t>
  </si>
  <si>
    <t>Low Income</t>
  </si>
  <si>
    <t>Middle Income</t>
  </si>
  <si>
    <t>Upper Middle Income</t>
  </si>
  <si>
    <t>New customer</t>
  </si>
  <si>
    <t>Middle Age</t>
  </si>
  <si>
    <t>School Age Adult</t>
  </si>
  <si>
    <t>Senior</t>
  </si>
  <si>
    <t>Senior Middle Age</t>
  </si>
  <si>
    <t>Young Adult</t>
  </si>
  <si>
    <t>SCHOOL AGE ADULT    18 - 29</t>
  </si>
  <si>
    <t xml:space="preserve">AGE CATEGORIES: </t>
  </si>
  <si>
    <t>SENIOR MIDDLE AGE    50 - 59</t>
  </si>
  <si>
    <t>Frequent customer</t>
  </si>
  <si>
    <t>Non-frequent customer</t>
  </si>
  <si>
    <t>PRODUCTS ORDER FREQUENCY</t>
  </si>
  <si>
    <t>MOST POPULAR</t>
  </si>
  <si>
    <t>Dairy Eggs</t>
  </si>
  <si>
    <t>Produce</t>
  </si>
  <si>
    <t>LEAST POPULAR</t>
  </si>
  <si>
    <r>
      <t xml:space="preserve">Dairy Eggs </t>
    </r>
    <r>
      <rPr>
        <sz val="8"/>
        <rFont val="Calibri"/>
        <family val="2"/>
        <scheme val="minor"/>
      </rPr>
      <t xml:space="preserve">(0.686309) </t>
    </r>
  </si>
  <si>
    <r>
      <t xml:space="preserve">Beverages </t>
    </r>
    <r>
      <rPr>
        <sz val="8"/>
        <rFont val="Calibri"/>
        <family val="2"/>
        <scheme val="minor"/>
      </rPr>
      <t>(0.669548)</t>
    </r>
  </si>
  <si>
    <r>
      <t xml:space="preserve">Produce  </t>
    </r>
    <r>
      <rPr>
        <sz val="8"/>
        <rFont val="Calibri"/>
        <family val="2"/>
        <scheme val="minor"/>
      </rPr>
      <t>(0.666655)</t>
    </r>
  </si>
  <si>
    <r>
      <t xml:space="preserve">Bakery </t>
    </r>
    <r>
      <rPr>
        <sz val="8"/>
        <rFont val="Calibri"/>
        <family val="2"/>
        <scheme val="minor"/>
      </rPr>
      <t>(0.644934)</t>
    </r>
  </si>
  <si>
    <r>
      <t>Personal Care</t>
    </r>
    <r>
      <rPr>
        <sz val="8"/>
        <rFont val="Calibri"/>
        <family val="2"/>
        <scheme val="minor"/>
      </rPr>
      <t xml:space="preserve"> (0.334148)</t>
    </r>
  </si>
  <si>
    <r>
      <t>Pantry</t>
    </r>
    <r>
      <rPr>
        <sz val="8"/>
        <rFont val="Calibri"/>
        <family val="2"/>
        <scheme val="minor"/>
      </rPr>
      <t xml:space="preserve"> (0.359807)</t>
    </r>
  </si>
  <si>
    <r>
      <t xml:space="preserve">International </t>
    </r>
    <r>
      <rPr>
        <sz val="8"/>
        <rFont val="Calibri"/>
        <family val="2"/>
        <scheme val="minor"/>
      </rPr>
      <t>(0.382396)</t>
    </r>
  </si>
  <si>
    <t>HIGH PRICE VALUE</t>
  </si>
  <si>
    <t>MID PRICE VALUE</t>
  </si>
  <si>
    <t>LOW PRICE VALUE</t>
  </si>
  <si>
    <t>TOTAL PRODUCTS BY PRICE RANGE</t>
  </si>
  <si>
    <t>Meat Seafood</t>
  </si>
  <si>
    <t>Snacks</t>
  </si>
  <si>
    <r>
      <rPr>
        <b/>
        <sz val="11"/>
        <color theme="1"/>
        <rFont val="Calibri"/>
        <family val="2"/>
        <scheme val="minor"/>
      </rPr>
      <t>49%</t>
    </r>
    <r>
      <rPr>
        <sz val="11"/>
        <color theme="1"/>
        <rFont val="Calibri"/>
        <family val="2"/>
        <scheme val="minor"/>
      </rPr>
      <t xml:space="preserve"> are </t>
    </r>
    <r>
      <rPr>
        <b/>
        <sz val="11"/>
        <color theme="1"/>
        <rFont val="Calibri"/>
        <family val="2"/>
        <scheme val="minor"/>
      </rPr>
      <t>regular customers</t>
    </r>
    <r>
      <rPr>
        <sz val="11"/>
        <color theme="1"/>
        <rFont val="Calibri"/>
        <family val="2"/>
        <scheme val="minor"/>
      </rPr>
      <t xml:space="preserve"> that purchase 11 to 39 products per transaction. </t>
    </r>
  </si>
  <si>
    <t>TOTAL</t>
  </si>
  <si>
    <t>BRAND LOYALTY BREAKDOWN BY SPENDING HABITS</t>
  </si>
  <si>
    <t>PRICE RANGE</t>
  </si>
  <si>
    <r>
      <t xml:space="preserve">Seem like customers are divided into </t>
    </r>
    <r>
      <rPr>
        <b/>
        <sz val="11"/>
        <color theme="1"/>
        <rFont val="Calibri"/>
        <family val="2"/>
        <scheme val="minor"/>
      </rPr>
      <t>two different food preferences</t>
    </r>
    <r>
      <rPr>
        <sz val="11"/>
        <color theme="1"/>
        <rFont val="Calibri"/>
        <family val="2"/>
        <scheme val="minor"/>
      </rPr>
      <t>, while it appears no significant changes in regular customers being the highest rank among the three levels.</t>
    </r>
  </si>
  <si>
    <t>High spender</t>
  </si>
  <si>
    <t>Low spender</t>
  </si>
  <si>
    <t>AGE CATEGORY</t>
  </si>
  <si>
    <t>INCOME CATEGORY</t>
  </si>
  <si>
    <t>VEGETARIAN STATUS</t>
  </si>
  <si>
    <t>DISTRIBUTION PER REGION</t>
  </si>
  <si>
    <r>
      <rPr>
        <b/>
        <sz val="11"/>
        <color theme="1"/>
        <rFont val="Calibri"/>
        <family val="2"/>
        <scheme val="minor"/>
      </rPr>
      <t xml:space="preserve">Non-vegetarian </t>
    </r>
    <r>
      <rPr>
        <sz val="11"/>
        <color theme="1"/>
        <rFont val="Calibri"/>
        <family val="2"/>
        <scheme val="minor"/>
      </rPr>
      <t xml:space="preserve">customers tend to </t>
    </r>
    <r>
      <rPr>
        <b/>
        <sz val="11"/>
        <color theme="1"/>
        <rFont val="Calibri"/>
        <family val="2"/>
        <scheme val="minor"/>
      </rPr>
      <t>place orders</t>
    </r>
    <r>
      <rPr>
        <sz val="11"/>
        <color theme="1"/>
        <rFont val="Calibri"/>
        <family val="2"/>
        <scheme val="minor"/>
      </rPr>
      <t xml:space="preserve"> at</t>
    </r>
    <r>
      <rPr>
        <b/>
        <sz val="11"/>
        <color theme="1"/>
        <rFont val="Calibri"/>
        <family val="2"/>
        <scheme val="minor"/>
      </rPr>
      <t xml:space="preserve"> 6 am</t>
    </r>
    <r>
      <rPr>
        <sz val="11"/>
        <color theme="1"/>
        <rFont val="Calibri"/>
        <family val="2"/>
        <scheme val="minor"/>
      </rPr>
      <t xml:space="preserve"> and the activity increase up to </t>
    </r>
    <r>
      <rPr>
        <b/>
        <sz val="11"/>
        <color theme="1"/>
        <rFont val="Calibri"/>
        <family val="2"/>
        <scheme val="minor"/>
      </rPr>
      <t>4 pm</t>
    </r>
    <r>
      <rPr>
        <sz val="11"/>
        <color theme="1"/>
        <rFont val="Calibri"/>
        <family val="2"/>
        <scheme val="minor"/>
      </rPr>
      <t xml:space="preserve"> while </t>
    </r>
    <r>
      <rPr>
        <b/>
        <sz val="11"/>
        <color theme="1"/>
        <rFont val="Calibri"/>
        <family val="2"/>
        <scheme val="minor"/>
      </rPr>
      <t>vegetarian</t>
    </r>
    <r>
      <rPr>
        <sz val="11"/>
        <color theme="1"/>
        <rFont val="Calibri"/>
        <family val="2"/>
        <scheme val="minor"/>
      </rPr>
      <t xml:space="preserve"> shares a similar pattern.</t>
    </r>
  </si>
  <si>
    <t>Customers' food preferences based on a vegetarian status seem to have a proportional distribution amongst all regions.</t>
  </si>
  <si>
    <t>HOUSEHOLD STATUS</t>
  </si>
  <si>
    <r>
      <rPr>
        <b/>
        <sz val="11"/>
        <color theme="1"/>
        <rFont val="Calibri"/>
        <family val="2"/>
        <scheme val="minor"/>
      </rPr>
      <t>Regular customers</t>
    </r>
    <r>
      <rPr>
        <sz val="11"/>
        <color theme="1"/>
        <rFont val="Calibri"/>
        <family val="2"/>
        <scheme val="minor"/>
      </rPr>
      <t xml:space="preserve"> are </t>
    </r>
    <r>
      <rPr>
        <b/>
        <sz val="11"/>
        <color theme="1"/>
        <rFont val="Calibri"/>
        <family val="2"/>
        <scheme val="minor"/>
      </rPr>
      <t>widely spread</t>
    </r>
    <r>
      <rPr>
        <sz val="11"/>
        <color theme="1"/>
        <rFont val="Calibri"/>
        <family val="2"/>
        <scheme val="minor"/>
      </rPr>
      <t xml:space="preserve"> in all three frequency levels however the</t>
    </r>
    <r>
      <rPr>
        <b/>
        <sz val="11"/>
        <color theme="5"/>
        <rFont val="Calibri"/>
        <family val="2"/>
        <scheme val="minor"/>
      </rPr>
      <t xml:space="preserve"> majority of loyal customers</t>
    </r>
    <r>
      <rPr>
        <sz val="11"/>
        <color theme="1"/>
        <rFont val="Calibri"/>
        <family val="2"/>
        <scheme val="minor"/>
      </rPr>
      <t xml:space="preserve"> seem to </t>
    </r>
    <r>
      <rPr>
        <b/>
        <sz val="11"/>
        <color theme="1"/>
        <rFont val="Calibri"/>
        <family val="2"/>
        <scheme val="minor"/>
      </rPr>
      <t>shop more frequently</t>
    </r>
    <r>
      <rPr>
        <sz val="11"/>
        <color theme="1"/>
        <rFont val="Calibri"/>
        <family val="2"/>
        <scheme val="minor"/>
      </rPr>
      <t xml:space="preserve"> than others.</t>
    </r>
  </si>
  <si>
    <r>
      <t xml:space="preserve">Data suggests there is a </t>
    </r>
    <r>
      <rPr>
        <b/>
        <sz val="11"/>
        <color theme="1"/>
        <rFont val="Calibri"/>
        <family val="2"/>
        <scheme val="minor"/>
      </rPr>
      <t xml:space="preserve">high number </t>
    </r>
    <r>
      <rPr>
        <sz val="11"/>
        <color theme="1"/>
        <rFont val="Calibri"/>
        <family val="2"/>
        <scheme val="minor"/>
      </rPr>
      <t xml:space="preserve">of </t>
    </r>
    <r>
      <rPr>
        <b/>
        <sz val="11"/>
        <color theme="1"/>
        <rFont val="Calibri"/>
        <family val="2"/>
        <scheme val="minor"/>
      </rPr>
      <t>families with older children</t>
    </r>
    <r>
      <rPr>
        <sz val="11"/>
        <color theme="1"/>
        <rFont val="Calibri"/>
        <family val="2"/>
        <scheme val="minor"/>
      </rPr>
      <t xml:space="preserve"> with regular customers still leading the charts. </t>
    </r>
  </si>
  <si>
    <t>SPENDING FLAG</t>
  </si>
  <si>
    <r>
      <t xml:space="preserve">Regular customers exhibit a consistent pattern with higher total spending although, the </t>
    </r>
    <r>
      <rPr>
        <b/>
        <sz val="11"/>
        <color theme="7" tint="-0.249977111117893"/>
        <rFont val="Calibri"/>
        <family val="2"/>
        <scheme val="minor"/>
      </rPr>
      <t>majority of the customers</t>
    </r>
    <r>
      <rPr>
        <sz val="11"/>
        <rFont val="Calibri"/>
        <family val="2"/>
        <scheme val="minor"/>
      </rPr>
      <t xml:space="preserve"> regardless of loyalty status are </t>
    </r>
    <r>
      <rPr>
        <b/>
        <sz val="11"/>
        <rFont val="Calibri"/>
        <family val="2"/>
        <scheme val="minor"/>
      </rPr>
      <t>willing to pay</t>
    </r>
    <r>
      <rPr>
        <sz val="11"/>
        <rFont val="Calibri"/>
        <family val="2"/>
        <scheme val="minor"/>
      </rPr>
      <t xml:space="preserve"> an </t>
    </r>
    <r>
      <rPr>
        <b/>
        <sz val="11"/>
        <rFont val="Calibri"/>
        <family val="2"/>
        <scheme val="minor"/>
      </rPr>
      <t>average price of less the $10</t>
    </r>
    <r>
      <rPr>
        <sz val="11"/>
        <rFont val="Calibri"/>
        <family val="2"/>
        <scheme val="minor"/>
      </rPr>
      <t>.</t>
    </r>
  </si>
  <si>
    <r>
      <t xml:space="preserve">As determined earlier, purchases are mostly from the </t>
    </r>
    <r>
      <rPr>
        <b/>
        <sz val="11"/>
        <color theme="1"/>
        <rFont val="Calibri"/>
        <family val="2"/>
        <scheme val="minor"/>
      </rPr>
      <t>Senior</t>
    </r>
    <r>
      <rPr>
        <sz val="11"/>
        <color theme="1"/>
        <rFont val="Calibri"/>
        <family val="2"/>
        <scheme val="minor"/>
      </rPr>
      <t xml:space="preserve">, age category, the above chart displays the ordering pattern per day. Assuming most of the senior customers are retired they </t>
    </r>
    <r>
      <rPr>
        <b/>
        <sz val="11"/>
        <color theme="1"/>
        <rFont val="Calibri"/>
        <family val="2"/>
        <scheme val="minor"/>
      </rPr>
      <t>tend to order throughout the week</t>
    </r>
    <r>
      <rPr>
        <sz val="11"/>
        <color theme="1"/>
        <rFont val="Calibri"/>
        <family val="2"/>
        <scheme val="minor"/>
      </rPr>
      <t>.</t>
    </r>
  </si>
  <si>
    <r>
      <rPr>
        <b/>
        <sz val="11"/>
        <color theme="9" tint="-0.499984740745262"/>
        <rFont val="Calibri"/>
        <family val="2"/>
        <scheme val="minor"/>
      </rPr>
      <t>Senior customers</t>
    </r>
    <r>
      <rPr>
        <sz val="11"/>
        <color theme="1"/>
        <rFont val="Calibri"/>
        <family val="2"/>
        <scheme val="minor"/>
      </rPr>
      <t xml:space="preserve"> appear to purchase at </t>
    </r>
    <r>
      <rPr>
        <b/>
        <sz val="11"/>
        <color theme="9" tint="-0.499984740745262"/>
        <rFont val="Calibri"/>
        <family val="2"/>
        <scheme val="minor"/>
      </rPr>
      <t>7 am</t>
    </r>
    <r>
      <rPr>
        <sz val="11"/>
        <color theme="1"/>
        <rFont val="Calibri"/>
        <family val="2"/>
        <scheme val="minor"/>
      </rPr>
      <t xml:space="preserve"> and begin to spread out in all age groups at 8 am. Buying patterns in this chart demonstrate the preferred hours of each age category.</t>
    </r>
    <r>
      <rPr>
        <b/>
        <sz val="11"/>
        <color theme="1"/>
        <rFont val="Calibri"/>
        <family val="2"/>
        <scheme val="minor"/>
      </rPr>
      <t xml:space="preserve"> Middle age, school age, </t>
    </r>
    <r>
      <rPr>
        <sz val="11"/>
        <color theme="1"/>
        <rFont val="Calibri"/>
        <family val="2"/>
        <scheme val="minor"/>
      </rPr>
      <t>and</t>
    </r>
    <r>
      <rPr>
        <b/>
        <sz val="11"/>
        <color theme="1"/>
        <rFont val="Calibri"/>
        <family val="2"/>
        <scheme val="minor"/>
      </rPr>
      <t xml:space="preserve"> senior middle age adults</t>
    </r>
    <r>
      <rPr>
        <sz val="11"/>
        <color theme="1"/>
        <rFont val="Calibri"/>
        <family val="2"/>
        <scheme val="minor"/>
      </rPr>
      <t xml:space="preserve"> are more likely to place orders at</t>
    </r>
    <r>
      <rPr>
        <b/>
        <sz val="11"/>
        <color theme="1"/>
        <rFont val="Calibri"/>
        <family val="2"/>
        <scheme val="minor"/>
      </rPr>
      <t xml:space="preserve"> 8 am</t>
    </r>
    <r>
      <rPr>
        <sz val="11"/>
        <color theme="1"/>
        <rFont val="Calibri"/>
        <family val="2"/>
        <scheme val="minor"/>
      </rPr>
      <t xml:space="preserve"> and </t>
    </r>
    <r>
      <rPr>
        <b/>
        <sz val="11"/>
        <color theme="1"/>
        <rFont val="Calibri"/>
        <family val="2"/>
        <scheme val="minor"/>
      </rPr>
      <t>young adults at 9 am</t>
    </r>
    <r>
      <rPr>
        <sz val="11"/>
        <color theme="1"/>
        <rFont val="Calibri"/>
        <family val="2"/>
        <scheme val="minor"/>
      </rPr>
      <t>.</t>
    </r>
  </si>
  <si>
    <r>
      <rPr>
        <b/>
        <sz val="11"/>
        <color theme="1"/>
        <rFont val="Calibri"/>
        <family val="2"/>
        <scheme val="minor"/>
      </rPr>
      <t>High-traffic activities</t>
    </r>
    <r>
      <rPr>
        <sz val="11"/>
        <color theme="1"/>
        <rFont val="Calibri"/>
        <family val="2"/>
        <scheme val="minor"/>
      </rPr>
      <t xml:space="preserve"> are likely from </t>
    </r>
    <r>
      <rPr>
        <b/>
        <sz val="11"/>
        <color theme="1"/>
        <rFont val="Calibri"/>
        <family val="2"/>
        <scheme val="minor"/>
      </rPr>
      <t>households with older children</t>
    </r>
    <r>
      <rPr>
        <sz val="11"/>
        <color theme="1"/>
        <rFont val="Calibri"/>
        <family val="2"/>
        <scheme val="minor"/>
      </rPr>
      <t xml:space="preserve"> while single customers are at a lower range and families with younger children have minimal impact.</t>
    </r>
  </si>
  <si>
    <r>
      <t xml:space="preserve">If value &gt;= $400001, </t>
    </r>
    <r>
      <rPr>
        <b/>
        <sz val="11"/>
        <color theme="1" tint="0.34998626667073579"/>
        <rFont val="Calibri"/>
        <family val="2"/>
        <scheme val="minor"/>
      </rPr>
      <t>then</t>
    </r>
    <r>
      <rPr>
        <sz val="11"/>
        <color theme="1" tint="0.34998626667073579"/>
        <rFont val="Calibri"/>
        <family val="2"/>
        <scheme val="minor"/>
      </rPr>
      <t xml:space="preserve"> 'High Income'</t>
    </r>
  </si>
  <si>
    <t xml:space="preserve"> - What different classifications does the demographic information suggest? Age? Income? Certain types of food? Family status?
 - What differences can you find in ordering habits of different customer profiles? Consider the price of orders, the frequency of orders, the products customers are ordering, and anything else you can think of.</t>
  </si>
  <si>
    <t>Busiest days</t>
  </si>
  <si>
    <t>The sales team needs to know what the busiest days of the week and hours of the day are (i.e., the days and times with the most orders) in order to schedule ads at times when there are fewer orders.</t>
  </si>
  <si>
    <t>1.</t>
  </si>
  <si>
    <t>SATURDAY</t>
  </si>
  <si>
    <t>SUNDAY</t>
  </si>
  <si>
    <t>MONDAY</t>
  </si>
  <si>
    <t>TUESDAY</t>
  </si>
  <si>
    <t>WEDNESDAY</t>
  </si>
  <si>
    <t>THURSDAY</t>
  </si>
  <si>
    <t>FRIDAY</t>
  </si>
  <si>
    <t>HOUR OF THE DAY</t>
  </si>
  <si>
    <t>2.</t>
  </si>
  <si>
    <t>Are there particular times of the day when people spend the most money, as this might inform the type of products they advertise at these times.</t>
  </si>
  <si>
    <r>
      <rPr>
        <b/>
        <sz val="11"/>
        <color theme="9" tint="-0.249977111117893"/>
        <rFont val="Calibri"/>
        <family val="2"/>
        <scheme val="minor"/>
      </rPr>
      <t>High-priced orders</t>
    </r>
    <r>
      <rPr>
        <sz val="11"/>
        <color theme="1"/>
        <rFont val="Calibri"/>
        <family val="2"/>
        <scheme val="minor"/>
      </rPr>
      <t xml:space="preserve"> seem to peak on </t>
    </r>
    <r>
      <rPr>
        <b/>
        <sz val="11"/>
        <color theme="9" tint="-0.249977111117893"/>
        <rFont val="Calibri"/>
        <family val="2"/>
        <scheme val="minor"/>
      </rPr>
      <t>odd hours</t>
    </r>
    <r>
      <rPr>
        <sz val="11"/>
        <color theme="1"/>
        <rFont val="Calibri"/>
        <family val="2"/>
        <scheme val="minor"/>
      </rPr>
      <t xml:space="preserve"> between 3 am to 2 am, 5 am then 4 pm. While purchases between these hours are likely to remain </t>
    </r>
    <r>
      <rPr>
        <sz val="11"/>
        <color theme="5" tint="-0.249977111117893"/>
        <rFont val="Calibri"/>
        <family val="2"/>
        <scheme val="minor"/>
      </rPr>
      <t>stagnant during the busiest hours</t>
    </r>
    <r>
      <rPr>
        <sz val="11"/>
        <color theme="1"/>
        <rFont val="Calibri"/>
        <family val="2"/>
        <scheme val="minor"/>
      </rPr>
      <t xml:space="preserve"> (9 am-3 pm). This is mainly because the average price is influenced by the larger number of purchased items.</t>
    </r>
  </si>
  <si>
    <t>On average, it seems customers restock on high consumables while items that have longer shelf life are the least restocked products.</t>
  </si>
  <si>
    <r>
      <rPr>
        <sz val="11"/>
        <rFont val="Calibri"/>
        <family val="2"/>
        <scheme val="minor"/>
      </rPr>
      <t xml:space="preserve">Customers' product purchases based on region seem to demonstrate a similar buying pattern with buyers' loyalty statuses. Likewise,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products</t>
    </r>
    <r>
      <rPr>
        <sz val="11"/>
        <color theme="1"/>
        <rFont val="Calibri"/>
        <family val="2"/>
        <scheme val="minor"/>
      </rPr>
      <t xml:space="preserve"> followed by </t>
    </r>
    <r>
      <rPr>
        <b/>
        <sz val="11"/>
        <color theme="1"/>
        <rFont val="Calibri"/>
        <family val="2"/>
        <scheme val="minor"/>
      </rPr>
      <t>dairy eggs, snacks, beverages, frozen and pantry</t>
    </r>
    <r>
      <rPr>
        <sz val="11"/>
        <color theme="1"/>
        <rFont val="Calibri"/>
        <family val="2"/>
        <scheme val="minor"/>
      </rPr>
      <t>.</t>
    </r>
  </si>
  <si>
    <r>
      <rPr>
        <sz val="11"/>
        <rFont val="Calibri"/>
        <family val="2"/>
        <scheme val="minor"/>
      </rPr>
      <t xml:space="preserve">Loyalty status doesn't display any significant differences however, statistics show that </t>
    </r>
    <r>
      <rPr>
        <b/>
        <sz val="11"/>
        <color theme="1"/>
        <rFont val="Calibri"/>
        <family val="2"/>
        <scheme val="minor"/>
      </rPr>
      <t>produce</t>
    </r>
    <r>
      <rPr>
        <sz val="11"/>
        <color theme="1"/>
        <rFont val="Calibri"/>
        <family val="2"/>
        <scheme val="minor"/>
      </rPr>
      <t xml:space="preserve"> items are the </t>
    </r>
    <r>
      <rPr>
        <b/>
        <sz val="11"/>
        <color theme="9" tint="-0.249977111117893"/>
        <rFont val="Calibri"/>
        <family val="2"/>
        <scheme val="minor"/>
      </rPr>
      <t>most bought product</t>
    </r>
    <r>
      <rPr>
        <sz val="11"/>
        <color theme="1"/>
        <rFont val="Calibri"/>
        <family val="2"/>
        <scheme val="minor"/>
      </rPr>
      <t xml:space="preserve"> followed by </t>
    </r>
    <r>
      <rPr>
        <b/>
        <sz val="11"/>
        <color theme="1"/>
        <rFont val="Calibri"/>
        <family val="2"/>
        <scheme val="minor"/>
      </rPr>
      <t xml:space="preserve">dairy eggs, snacks, and beverages. </t>
    </r>
    <r>
      <rPr>
        <b/>
        <sz val="11"/>
        <color theme="5" tint="-0.249977111117893"/>
        <rFont val="Calibri"/>
        <family val="2"/>
        <scheme val="minor"/>
      </rPr>
      <t>Adding</t>
    </r>
    <r>
      <rPr>
        <b/>
        <sz val="11"/>
        <color theme="1"/>
        <rFont val="Calibri"/>
        <family val="2"/>
        <scheme val="minor"/>
      </rPr>
      <t xml:space="preserve"> frozen and pantry to the list.</t>
    </r>
  </si>
  <si>
    <t xml:space="preserve">dry goods pasta </t>
  </si>
  <si>
    <t xml:space="preserve">alcohol             </t>
  </si>
  <si>
    <t>TOTAL ORDER</t>
  </si>
  <si>
    <t>DEPARTMENT</t>
  </si>
  <si>
    <t>RANK</t>
  </si>
  <si>
    <t>FIGURE 2c</t>
  </si>
  <si>
    <t>FIGURE 2b</t>
  </si>
  <si>
    <t>FIGURE 2a</t>
  </si>
  <si>
    <t>FIGURE 1b</t>
  </si>
  <si>
    <t>FIGURE 1a</t>
  </si>
  <si>
    <t>3.</t>
  </si>
  <si>
    <t>Instacart has a lot of products with different price tags. Marketing and sales want to use simpler price range groupings to help direct their efforts.</t>
  </si>
  <si>
    <t>MId-range product</t>
  </si>
  <si>
    <t>price-range</t>
  </si>
  <si>
    <t>FIGURE 3a</t>
  </si>
  <si>
    <t>FIGURE 3b</t>
  </si>
  <si>
    <t>GRAND TOTAL</t>
  </si>
  <si>
    <t>FIGURE 3c</t>
  </si>
  <si>
    <t>4.</t>
  </si>
  <si>
    <t>Are there certain types of products that are more popular than others? The marketing and sales teams want to know which departments have the highest frequency of product orders.</t>
  </si>
  <si>
    <t>FIGURE 4b</t>
  </si>
  <si>
    <t>FIGURE 4a</t>
  </si>
  <si>
    <t>5.</t>
  </si>
  <si>
    <t>What’s the distribution among users in regards to their brand loyalty (i.e., how often do they return to Instacart)?</t>
  </si>
  <si>
    <t>5) What’s the distribution among users in regards to their brand loyalty (i.e., how often do they return to Instacart)?</t>
  </si>
  <si>
    <t xml:space="preserve">OVERALL % </t>
  </si>
  <si>
    <t>OVERALL %</t>
  </si>
  <si>
    <t>6.</t>
  </si>
  <si>
    <t>Are there differences in ordering habits based on a customer’s loyalty status?</t>
  </si>
  <si>
    <t>FIGURE 5a</t>
  </si>
  <si>
    <t>FIGURE 5b</t>
  </si>
  <si>
    <t>Household_Status</t>
  </si>
  <si>
    <t>Single</t>
  </si>
  <si>
    <t>With Older Children</t>
  </si>
  <si>
    <t>With Young Children</t>
  </si>
  <si>
    <t>FIGURE 5c</t>
  </si>
  <si>
    <t>MID-RANGE</t>
  </si>
  <si>
    <t>LOW- RANGE</t>
  </si>
  <si>
    <t>HIGH-RANGE</t>
  </si>
  <si>
    <r>
      <t xml:space="preserve">Overall regular customers have the highest total, </t>
    </r>
    <r>
      <rPr>
        <i/>
        <sz val="11"/>
        <color theme="1"/>
        <rFont val="Calibri"/>
        <family val="2"/>
        <scheme val="minor"/>
      </rPr>
      <t>however</t>
    </r>
    <r>
      <rPr>
        <sz val="11"/>
        <color theme="1"/>
        <rFont val="Calibri"/>
        <family val="2"/>
        <scheme val="minor"/>
      </rPr>
      <t xml:space="preserve">, </t>
    </r>
    <r>
      <rPr>
        <sz val="11"/>
        <color theme="7" tint="-0.249977111117893"/>
        <rFont val="Calibri"/>
        <family val="2"/>
        <scheme val="minor"/>
      </rPr>
      <t>all buyer statuses</t>
    </r>
    <r>
      <rPr>
        <sz val="11"/>
        <color theme="1"/>
        <rFont val="Calibri"/>
        <family val="2"/>
        <scheme val="minor"/>
      </rPr>
      <t xml:space="preserve"> seem to </t>
    </r>
    <r>
      <rPr>
        <b/>
        <sz val="11"/>
        <color theme="1"/>
        <rFont val="Calibri"/>
        <family val="2"/>
        <scheme val="minor"/>
      </rPr>
      <t xml:space="preserve">lean </t>
    </r>
    <r>
      <rPr>
        <sz val="11"/>
        <color theme="1"/>
        <rFont val="Calibri"/>
        <family val="2"/>
        <scheme val="minor"/>
      </rPr>
      <t xml:space="preserve">towards </t>
    </r>
    <r>
      <rPr>
        <b/>
        <sz val="11"/>
        <color theme="1"/>
        <rFont val="Calibri"/>
        <family val="2"/>
        <scheme val="minor"/>
      </rPr>
      <t>mid-range priced products</t>
    </r>
    <r>
      <rPr>
        <sz val="11"/>
        <color theme="1"/>
        <rFont val="Calibri"/>
        <family val="2"/>
        <scheme val="minor"/>
      </rPr>
      <t>.</t>
    </r>
  </si>
  <si>
    <t>FIGURE 6a</t>
  </si>
  <si>
    <t>FIGURE 6b</t>
  </si>
  <si>
    <t>7.</t>
  </si>
  <si>
    <t>Are there differences in ordering habits based on a customer’s region?</t>
  </si>
  <si>
    <t>7. Are there differences in ordering habits based on a customer’s region?</t>
  </si>
  <si>
    <t>FIGURE 7a</t>
  </si>
  <si>
    <t>8.</t>
  </si>
  <si>
    <t>Is there a connection between age and family status in terms of customer demographics?  And/or connection between age and spending power (income)?</t>
  </si>
  <si>
    <r>
      <t xml:space="preserve">There's </t>
    </r>
    <r>
      <rPr>
        <b/>
        <sz val="11"/>
        <color theme="1"/>
        <rFont val="Calibri"/>
        <family val="2"/>
        <scheme val="minor"/>
      </rPr>
      <t>no clear relationship</t>
    </r>
    <r>
      <rPr>
        <sz val="11"/>
        <color theme="1"/>
        <rFont val="Calibri"/>
        <family val="2"/>
        <scheme val="minor"/>
      </rPr>
      <t xml:space="preserve"> between Age and No. of Dependants which means, the combination of these two variables doesn't have an impact on customer's spending habits.</t>
    </r>
  </si>
  <si>
    <t>8. Is there a connection between age and family status in terms of customer demographics?  And/or connection between age and spending power (income)?</t>
  </si>
  <si>
    <t>KEY QUESTIONS:</t>
  </si>
  <si>
    <t>COMMENTS:</t>
  </si>
  <si>
    <t>FIGURE 8b</t>
  </si>
  <si>
    <t>FIGURE 8a</t>
  </si>
  <si>
    <t>NEXT STEPS</t>
  </si>
  <si>
    <t>CONTENTS:</t>
  </si>
  <si>
    <t>LEGEND</t>
  </si>
  <si>
    <r>
      <rPr>
        <b/>
        <sz val="10"/>
        <color theme="5"/>
        <rFont val="Calibri"/>
        <family val="2"/>
        <scheme val="minor"/>
      </rPr>
      <t>(H)</t>
    </r>
    <r>
      <rPr>
        <sz val="10"/>
        <color rgb="FF000000"/>
        <rFont val="Calibri"/>
        <family val="2"/>
        <scheme val="minor"/>
      </rPr>
      <t xml:space="preserve"> - Highest Value</t>
    </r>
  </si>
  <si>
    <r>
      <rPr>
        <b/>
        <sz val="10"/>
        <color theme="1" tint="0.34998626667073579"/>
        <rFont val="Calibri"/>
        <family val="2"/>
        <scheme val="minor"/>
      </rPr>
      <t>(L)</t>
    </r>
    <r>
      <rPr>
        <sz val="10"/>
        <color rgb="FF000000"/>
        <rFont val="Calibri"/>
        <family val="2"/>
        <scheme val="minor"/>
      </rPr>
      <t xml:space="preserve"> - Lowest Value</t>
    </r>
  </si>
  <si>
    <t xml:space="preserve">RESOURCES: </t>
  </si>
  <si>
    <t>Data Dictionary</t>
  </si>
  <si>
    <t>Customers Data Set</t>
  </si>
  <si>
    <t>Citation (required in your final report): "The Instacart Online Grocery Shopping Dataset 2017"</t>
  </si>
  <si>
    <r>
      <t>High-traffic activities occur on weekends which means, most customer places order either at the end of their work week and/or non-work day.  Saturday, Sunday and Friday are the days with significant transactions in their respective order. To optimize advertising campaign efficacy, it is best to</t>
    </r>
    <r>
      <rPr>
        <b/>
        <sz val="11"/>
        <color theme="1"/>
        <rFont val="Calibri"/>
        <family val="2"/>
        <scheme val="minor"/>
      </rPr>
      <t xml:space="preserve"> schedule advertisements around and during</t>
    </r>
    <r>
      <rPr>
        <sz val="11"/>
        <color theme="1"/>
        <rFont val="Calibri"/>
        <family val="2"/>
        <scheme val="minor"/>
      </rPr>
      <t xml:space="preserve"> the </t>
    </r>
    <r>
      <rPr>
        <b/>
        <sz val="11"/>
        <color theme="1"/>
        <rFont val="Calibri"/>
        <family val="2"/>
        <scheme val="minor"/>
      </rPr>
      <t>peak hours</t>
    </r>
    <r>
      <rPr>
        <sz val="11"/>
        <color theme="1"/>
        <rFont val="Calibri"/>
        <family val="2"/>
        <scheme val="minor"/>
      </rPr>
      <t xml:space="preserve"> specifically</t>
    </r>
    <r>
      <rPr>
        <b/>
        <sz val="11"/>
        <color theme="1"/>
        <rFont val="Calibri"/>
        <family val="2"/>
        <scheme val="minor"/>
      </rPr>
      <t xml:space="preserve"> Saturdays at 2 pm, Sundays at 10 am, and Fridays at 2 pm</t>
    </r>
    <r>
      <rPr>
        <sz val="11"/>
        <color theme="1"/>
        <rFont val="Calibri"/>
        <family val="2"/>
        <scheme val="minor"/>
      </rPr>
      <t>. Customers on these set hours will likely see potential product items for their next purchases.</t>
    </r>
  </si>
  <si>
    <r>
      <t xml:space="preserve">While </t>
    </r>
    <r>
      <rPr>
        <b/>
        <sz val="11"/>
        <color theme="1"/>
        <rFont val="Calibri"/>
        <family val="2"/>
        <scheme val="minor"/>
      </rPr>
      <t>hourly transactions</t>
    </r>
    <r>
      <rPr>
        <sz val="11"/>
        <color theme="1"/>
        <rFont val="Calibri"/>
        <family val="2"/>
        <scheme val="minor"/>
      </rPr>
      <t xml:space="preserve"> vary in the volume of placed orders, there are</t>
    </r>
    <r>
      <rPr>
        <b/>
        <sz val="11"/>
        <color theme="1"/>
        <rFont val="Calibri"/>
        <family val="2"/>
        <scheme val="minor"/>
      </rPr>
      <t xml:space="preserve"> no significant differences in the choices of purchased items</t>
    </r>
    <r>
      <rPr>
        <sz val="11"/>
        <color theme="1"/>
        <rFont val="Calibri"/>
        <family val="2"/>
        <scheme val="minor"/>
      </rPr>
      <t xml:space="preserve">. High-priced orders during odds hours (2 - 3 am, 5 am, and 4 pm) have similar product demands with peak hours (9 am - 3 pm). Figure 2c illustrates fast-moving products at different times emphasizing the total units sold per hour. </t>
    </r>
    <r>
      <rPr>
        <b/>
        <sz val="11"/>
        <color theme="1"/>
        <rFont val="Calibri"/>
        <family val="2"/>
        <scheme val="minor"/>
      </rPr>
      <t xml:space="preserve">Slow-moving goods </t>
    </r>
    <r>
      <rPr>
        <sz val="11"/>
        <color theme="1"/>
        <rFont val="Calibri"/>
        <family val="2"/>
        <scheme val="minor"/>
      </rPr>
      <t>in</t>
    </r>
    <r>
      <rPr>
        <b/>
        <sz val="11"/>
        <color theme="1"/>
        <rFont val="Calibri"/>
        <family val="2"/>
        <scheme val="minor"/>
      </rPr>
      <t xml:space="preserve"> international, alcohol and pets </t>
    </r>
    <r>
      <rPr>
        <sz val="11"/>
        <color theme="1"/>
        <rFont val="Calibri"/>
        <family val="2"/>
        <scheme val="minor"/>
      </rPr>
      <t>departments</t>
    </r>
    <r>
      <rPr>
        <b/>
        <sz val="11"/>
        <color theme="1"/>
        <rFont val="Calibri"/>
        <family val="2"/>
        <scheme val="minor"/>
      </rPr>
      <t xml:space="preserve"> should be included in advertisements to increase product awareness</t>
    </r>
    <r>
      <rPr>
        <sz val="11"/>
        <color theme="1"/>
        <rFont val="Calibri"/>
        <family val="2"/>
        <scheme val="minor"/>
      </rPr>
      <t>.</t>
    </r>
  </si>
  <si>
    <r>
      <t xml:space="preserve">On average, the </t>
    </r>
    <r>
      <rPr>
        <b/>
        <sz val="11"/>
        <color theme="1"/>
        <rFont val="Calibri"/>
        <family val="2"/>
        <scheme val="minor"/>
      </rPr>
      <t>consumers' ordering habits</t>
    </r>
    <r>
      <rPr>
        <sz val="11"/>
        <color theme="1"/>
        <rFont val="Calibri"/>
        <family val="2"/>
        <scheme val="minor"/>
      </rPr>
      <t xml:space="preserve"> of the popular goods change in rank </t>
    </r>
    <r>
      <rPr>
        <i/>
        <sz val="10"/>
        <color theme="1"/>
        <rFont val="Calibri"/>
        <family val="2"/>
        <scheme val="minor"/>
      </rPr>
      <t>(in key question 2)</t>
    </r>
    <r>
      <rPr>
        <sz val="11"/>
        <color theme="1"/>
        <rFont val="Calibri"/>
        <family val="2"/>
        <scheme val="minor"/>
      </rPr>
      <t xml:space="preserve"> because the restocking patterns are </t>
    </r>
    <r>
      <rPr>
        <b/>
        <sz val="11"/>
        <color theme="1"/>
        <rFont val="Calibri"/>
        <family val="2"/>
        <scheme val="minor"/>
      </rPr>
      <t>based on consumption</t>
    </r>
    <r>
      <rPr>
        <sz val="11"/>
        <color theme="1"/>
        <rFont val="Calibri"/>
        <family val="2"/>
        <scheme val="minor"/>
      </rPr>
      <t xml:space="preserve">. The </t>
    </r>
    <r>
      <rPr>
        <b/>
        <sz val="11"/>
        <color theme="1"/>
        <rFont val="Calibri"/>
        <family val="2"/>
        <scheme val="minor"/>
      </rPr>
      <t>top 5</t>
    </r>
    <r>
      <rPr>
        <sz val="11"/>
        <color theme="1"/>
        <rFont val="Calibri"/>
        <family val="2"/>
        <scheme val="minor"/>
      </rPr>
      <t xml:space="preserve"> are </t>
    </r>
    <r>
      <rPr>
        <b/>
        <sz val="11"/>
        <color theme="1"/>
        <rFont val="Calibri"/>
        <family val="2"/>
        <scheme val="minor"/>
      </rPr>
      <t>highly consumable items</t>
    </r>
    <r>
      <rPr>
        <sz val="11"/>
        <color theme="1"/>
        <rFont val="Calibri"/>
        <family val="2"/>
        <scheme val="minor"/>
      </rPr>
      <t xml:space="preserve">, which most customers purchase at a higher frequency rate </t>
    </r>
    <r>
      <rPr>
        <b/>
        <sz val="11"/>
        <color theme="1"/>
        <rFont val="Calibri"/>
        <family val="2"/>
        <scheme val="minor"/>
      </rPr>
      <t>as opposed to</t>
    </r>
    <r>
      <rPr>
        <sz val="11"/>
        <color theme="1"/>
        <rFont val="Calibri"/>
        <family val="2"/>
        <scheme val="minor"/>
      </rPr>
      <t xml:space="preserve"> </t>
    </r>
    <r>
      <rPr>
        <b/>
        <sz val="11"/>
        <color theme="1"/>
        <rFont val="Calibri"/>
        <family val="2"/>
        <scheme val="minor"/>
      </rPr>
      <t>low-selling products with longer shelf lives</t>
    </r>
    <r>
      <rPr>
        <sz val="11"/>
        <color theme="1"/>
        <rFont val="Calibri"/>
        <family val="2"/>
        <scheme val="minor"/>
      </rPr>
      <t xml:space="preserve">. Hence, the pantry brands that belong to the top 6 </t>
    </r>
    <r>
      <rPr>
        <i/>
        <sz val="10"/>
        <color theme="1"/>
        <rFont val="Calibri"/>
        <family val="2"/>
        <scheme val="minor"/>
      </rPr>
      <t xml:space="preserve">(in key question 2) - </t>
    </r>
    <r>
      <rPr>
        <sz val="11"/>
        <color theme="1"/>
        <rFont val="Calibri"/>
        <family val="2"/>
        <scheme val="minor"/>
      </rPr>
      <t xml:space="preserve">most bought items, fell at the bottom of the reordering lists while fresh food and drinkable selections such as dairy eggs, beverages, bakery and deli are at the top of the list. To </t>
    </r>
    <r>
      <rPr>
        <b/>
        <sz val="11"/>
        <color theme="1"/>
        <rFont val="Calibri"/>
        <family val="2"/>
        <scheme val="minor"/>
      </rPr>
      <t>increase sales on low-selling brands</t>
    </r>
    <r>
      <rPr>
        <sz val="11"/>
        <color theme="1"/>
        <rFont val="Calibri"/>
        <family val="2"/>
        <scheme val="minor"/>
      </rPr>
      <t>, utilizing ad suggestions upon checkout as additional items to the cart will increase movements from these departments.</t>
    </r>
  </si>
  <si>
    <r>
      <t xml:space="preserve">There are </t>
    </r>
    <r>
      <rPr>
        <b/>
        <sz val="11"/>
        <color theme="1"/>
        <rFont val="Calibri"/>
        <family val="2"/>
        <scheme val="minor"/>
      </rPr>
      <t>no significant differences</t>
    </r>
    <r>
      <rPr>
        <sz val="11"/>
        <color theme="1"/>
        <rFont val="Calibri"/>
        <family val="2"/>
        <scheme val="minor"/>
      </rPr>
      <t xml:space="preserve"> among all loyalty statuses, however, they share </t>
    </r>
    <r>
      <rPr>
        <b/>
        <sz val="11"/>
        <color theme="1"/>
        <rFont val="Calibri"/>
        <family val="2"/>
        <scheme val="minor"/>
      </rPr>
      <t>the same spending trends</t>
    </r>
    <r>
      <rPr>
        <sz val="11"/>
        <color theme="1"/>
        <rFont val="Calibri"/>
        <family val="2"/>
        <scheme val="minor"/>
      </rPr>
      <t>. In addition to mid-range products as a favorable price bracket for most consumers, brand names that carry</t>
    </r>
    <r>
      <rPr>
        <b/>
        <sz val="11"/>
        <color theme="1"/>
        <rFont val="Calibri"/>
        <family val="2"/>
        <scheme val="minor"/>
      </rPr>
      <t xml:space="preserve"> items less than $10 and are likely to move faster</t>
    </r>
    <r>
      <rPr>
        <sz val="11"/>
        <color theme="1"/>
        <rFont val="Calibri"/>
        <family val="2"/>
        <scheme val="minor"/>
      </rPr>
      <t xml:space="preserve"> than the higher price tags. Thus, </t>
    </r>
    <r>
      <rPr>
        <b/>
        <sz val="11"/>
        <color theme="1"/>
        <rFont val="Calibri"/>
        <family val="2"/>
        <scheme val="minor"/>
      </rPr>
      <t>middle and low-income clients</t>
    </r>
    <r>
      <rPr>
        <sz val="11"/>
        <color theme="1"/>
        <rFont val="Calibri"/>
        <family val="2"/>
        <scheme val="minor"/>
      </rPr>
      <t xml:space="preserve"> </t>
    </r>
    <r>
      <rPr>
        <i/>
        <sz val="10"/>
        <color theme="1"/>
        <rFont val="Calibri"/>
        <family val="2"/>
        <scheme val="minor"/>
      </rPr>
      <t>(from key question 5)</t>
    </r>
    <r>
      <rPr>
        <sz val="11"/>
        <color theme="1"/>
        <rFont val="Calibri"/>
        <family val="2"/>
        <scheme val="minor"/>
      </rPr>
      <t xml:space="preserve"> are drawn to </t>
    </r>
    <r>
      <rPr>
        <b/>
        <sz val="11"/>
        <color theme="1"/>
        <rFont val="Calibri"/>
        <family val="2"/>
        <scheme val="minor"/>
      </rPr>
      <t>budget-friendly products</t>
    </r>
    <r>
      <rPr>
        <sz val="11"/>
        <color theme="1"/>
        <rFont val="Calibri"/>
        <family val="2"/>
        <scheme val="minor"/>
      </rPr>
      <t xml:space="preserve">. </t>
    </r>
  </si>
  <si>
    <r>
      <rPr>
        <b/>
        <sz val="11"/>
        <color theme="1"/>
        <rFont val="Calibri"/>
        <family val="2"/>
        <scheme val="minor"/>
      </rPr>
      <t>All regions</t>
    </r>
    <r>
      <rPr>
        <sz val="11"/>
        <color theme="1"/>
        <rFont val="Calibri"/>
        <family val="2"/>
        <scheme val="minor"/>
      </rPr>
      <t xml:space="preserve"> share </t>
    </r>
    <r>
      <rPr>
        <b/>
        <sz val="11"/>
        <color theme="1"/>
        <rFont val="Calibri"/>
        <family val="2"/>
        <scheme val="minor"/>
      </rPr>
      <t>similar ordering patterns</t>
    </r>
    <r>
      <rPr>
        <sz val="11"/>
        <color theme="1"/>
        <rFont val="Calibri"/>
        <family val="2"/>
        <scheme val="minor"/>
      </rPr>
      <t xml:space="preserve"> with the same popular brands in every national sale but don't display any significant dissimilarities. Nevertheless, there are </t>
    </r>
    <r>
      <rPr>
        <b/>
        <sz val="11"/>
        <color theme="1"/>
        <rFont val="Calibri"/>
        <family val="2"/>
        <scheme val="minor"/>
      </rPr>
      <t>product lines that have low interest</t>
    </r>
    <r>
      <rPr>
        <sz val="11"/>
        <color theme="1"/>
        <rFont val="Calibri"/>
        <family val="2"/>
        <scheme val="minor"/>
      </rPr>
      <t xml:space="preserve"> for all states, like </t>
    </r>
    <r>
      <rPr>
        <b/>
        <sz val="11"/>
        <color theme="1"/>
        <rFont val="Calibri"/>
        <family val="2"/>
        <scheme val="minor"/>
      </rPr>
      <t xml:space="preserve">dry goods pasta, household, breakfast </t>
    </r>
    <r>
      <rPr>
        <sz val="11"/>
        <color theme="1"/>
        <rFont val="Calibri"/>
        <family val="2"/>
        <scheme val="minor"/>
      </rPr>
      <t>and</t>
    </r>
    <r>
      <rPr>
        <b/>
        <sz val="11"/>
        <color theme="1"/>
        <rFont val="Calibri"/>
        <family val="2"/>
        <scheme val="minor"/>
      </rPr>
      <t xml:space="preserve"> babies</t>
    </r>
    <r>
      <rPr>
        <sz val="11"/>
        <color theme="1"/>
        <rFont val="Calibri"/>
        <family val="2"/>
        <scheme val="minor"/>
      </rPr>
      <t xml:space="preserve"> are the least purchased goods </t>
    </r>
    <r>
      <rPr>
        <i/>
        <sz val="11"/>
        <color theme="1"/>
        <rFont val="Calibri"/>
        <family val="2"/>
        <scheme val="minor"/>
      </rPr>
      <t>but not at the bottom of the list</t>
    </r>
    <r>
      <rPr>
        <sz val="11"/>
        <color theme="1"/>
        <rFont val="Calibri"/>
        <family val="2"/>
        <scheme val="minor"/>
      </rPr>
      <t xml:space="preserve">. Despite poor sales volume, the </t>
    </r>
    <r>
      <rPr>
        <b/>
        <sz val="11"/>
        <color theme="1"/>
        <rFont val="Calibri"/>
        <family val="2"/>
        <scheme val="minor"/>
      </rPr>
      <t>South region</t>
    </r>
    <r>
      <rPr>
        <sz val="11"/>
        <color theme="1"/>
        <rFont val="Calibri"/>
        <family val="2"/>
        <scheme val="minor"/>
      </rPr>
      <t xml:space="preserve"> carries the </t>
    </r>
    <r>
      <rPr>
        <b/>
        <sz val="11"/>
        <color theme="1"/>
        <rFont val="Calibri"/>
        <family val="2"/>
        <scheme val="minor"/>
      </rPr>
      <t>highest sold units</t>
    </r>
    <r>
      <rPr>
        <sz val="11"/>
        <color theme="1"/>
        <rFont val="Calibri"/>
        <family val="2"/>
        <scheme val="minor"/>
      </rPr>
      <t xml:space="preserve"> </t>
    </r>
    <r>
      <rPr>
        <i/>
        <sz val="10"/>
        <color theme="1"/>
        <rFont val="Calibri"/>
        <family val="2"/>
        <scheme val="minor"/>
      </rPr>
      <t>(figure 7a)</t>
    </r>
    <r>
      <rPr>
        <sz val="10"/>
        <color theme="1"/>
        <rFont val="Calibri"/>
        <family val="2"/>
        <scheme val="minor"/>
      </rPr>
      <t xml:space="preserve"> </t>
    </r>
    <r>
      <rPr>
        <sz val="11"/>
        <color theme="1"/>
        <rFont val="Calibri"/>
        <family val="2"/>
        <scheme val="minor"/>
      </rPr>
      <t xml:space="preserve">for these brands in comparison to other regions. </t>
    </r>
    <r>
      <rPr>
        <b/>
        <sz val="11"/>
        <color theme="1"/>
        <rFont val="Calibri"/>
        <family val="2"/>
        <scheme val="minor"/>
      </rPr>
      <t>Advertising-these</t>
    </r>
    <r>
      <rPr>
        <sz val="11"/>
        <color theme="1"/>
        <rFont val="Calibri"/>
        <family val="2"/>
        <scheme val="minor"/>
      </rPr>
      <t xml:space="preserve"> goods </t>
    </r>
    <r>
      <rPr>
        <b/>
        <sz val="11"/>
        <color theme="1"/>
        <rFont val="Calibri"/>
        <family val="2"/>
        <scheme val="minor"/>
      </rPr>
      <t>in the southern region</t>
    </r>
    <r>
      <rPr>
        <sz val="11"/>
        <color theme="1"/>
        <rFont val="Calibri"/>
        <family val="2"/>
        <scheme val="minor"/>
      </rPr>
      <t xml:space="preserve"> can improve sales and potentially expand the business to new customers - for instance, younger families with babies, etc. Furthermore, </t>
    </r>
    <r>
      <rPr>
        <b/>
        <sz val="11"/>
        <color theme="1"/>
        <rFont val="Calibri"/>
        <family val="2"/>
        <scheme val="minor"/>
      </rPr>
      <t xml:space="preserve">other, bulk </t>
    </r>
    <r>
      <rPr>
        <sz val="11"/>
        <color theme="1"/>
        <rFont val="Calibri"/>
        <family val="2"/>
        <scheme val="minor"/>
      </rPr>
      <t>and</t>
    </r>
    <r>
      <rPr>
        <b/>
        <sz val="11"/>
        <color theme="1"/>
        <rFont val="Calibri"/>
        <family val="2"/>
        <scheme val="minor"/>
      </rPr>
      <t xml:space="preserve"> missing departments</t>
    </r>
    <r>
      <rPr>
        <sz val="11"/>
        <color theme="1"/>
        <rFont val="Calibri"/>
        <family val="2"/>
        <scheme val="minor"/>
      </rPr>
      <t xml:space="preserve"> are the</t>
    </r>
    <r>
      <rPr>
        <b/>
        <sz val="11"/>
        <color theme="1"/>
        <rFont val="Calibri"/>
        <family val="2"/>
        <scheme val="minor"/>
      </rPr>
      <t xml:space="preserve"> bottom three performers</t>
    </r>
    <r>
      <rPr>
        <sz val="11"/>
        <color theme="1"/>
        <rFont val="Calibri"/>
        <family val="2"/>
        <scheme val="minor"/>
      </rPr>
      <t xml:space="preserve"> - it would be interesting to find out what list of items falls under these categories to strategically reposition them if necessary. 
Finally, </t>
    </r>
    <r>
      <rPr>
        <b/>
        <sz val="11"/>
        <color theme="1"/>
        <rFont val="Calibri"/>
        <family val="2"/>
        <scheme val="minor"/>
      </rPr>
      <t xml:space="preserve">alcohol and international goods </t>
    </r>
    <r>
      <rPr>
        <sz val="11"/>
        <color theme="1"/>
        <rFont val="Calibri"/>
        <family val="2"/>
        <scheme val="minor"/>
      </rPr>
      <t xml:space="preserve">have </t>
    </r>
    <r>
      <rPr>
        <b/>
        <sz val="11"/>
        <color theme="1"/>
        <rFont val="Calibri"/>
        <family val="2"/>
        <scheme val="minor"/>
      </rPr>
      <t>low customer interest</t>
    </r>
    <r>
      <rPr>
        <sz val="11"/>
        <color theme="1"/>
        <rFont val="Calibri"/>
        <family val="2"/>
        <scheme val="minor"/>
      </rPr>
      <t xml:space="preserve">. It is possible there may be </t>
    </r>
    <r>
      <rPr>
        <b/>
        <sz val="11"/>
        <color theme="1"/>
        <rFont val="Calibri"/>
        <family val="2"/>
        <scheme val="minor"/>
      </rPr>
      <t>restrictions</t>
    </r>
    <r>
      <rPr>
        <sz val="11"/>
        <color theme="1"/>
        <rFont val="Calibri"/>
        <family val="2"/>
        <scheme val="minor"/>
      </rPr>
      <t xml:space="preserve"> (i.e. must have ID for proof of age, etc.) in place </t>
    </r>
    <r>
      <rPr>
        <b/>
        <sz val="11"/>
        <color theme="1"/>
        <rFont val="Calibri"/>
        <family val="2"/>
        <scheme val="minor"/>
      </rPr>
      <t>for transporting alcohol goods</t>
    </r>
    <r>
      <rPr>
        <sz val="11"/>
        <color theme="1"/>
        <rFont val="Calibri"/>
        <family val="2"/>
        <scheme val="minor"/>
      </rPr>
      <t xml:space="preserve"> directly to consumers. </t>
    </r>
    <r>
      <rPr>
        <b/>
        <sz val="11"/>
        <color theme="1"/>
        <rFont val="Calibri"/>
        <family val="2"/>
        <scheme val="minor"/>
      </rPr>
      <t>Understanding these limitations</t>
    </r>
    <r>
      <rPr>
        <sz val="11"/>
        <color theme="1"/>
        <rFont val="Calibri"/>
        <family val="2"/>
        <scheme val="minor"/>
      </rPr>
      <t xml:space="preserve"> could help form a tactical approach to upselling it. </t>
    </r>
    <r>
      <rPr>
        <b/>
        <sz val="11"/>
        <color theme="1"/>
        <rFont val="Calibri"/>
        <family val="2"/>
        <scheme val="minor"/>
      </rPr>
      <t>International goods</t>
    </r>
    <r>
      <rPr>
        <sz val="11"/>
        <color theme="1"/>
        <rFont val="Calibri"/>
        <family val="2"/>
        <scheme val="minor"/>
      </rPr>
      <t xml:space="preserve"> can open business opportunities by introducing online grocery services to other ethnic groups. </t>
    </r>
    <r>
      <rPr>
        <b/>
        <sz val="11"/>
        <color theme="1"/>
        <rFont val="Calibri"/>
        <family val="2"/>
        <scheme val="minor"/>
      </rPr>
      <t>Hard-to-find culture-specific</t>
    </r>
    <r>
      <rPr>
        <sz val="11"/>
        <color theme="1"/>
        <rFont val="Calibri"/>
        <family val="2"/>
        <scheme val="minor"/>
      </rPr>
      <t xml:space="preserve"> (Asian, European brands, etc.) products may </t>
    </r>
    <r>
      <rPr>
        <b/>
        <sz val="11"/>
        <color theme="1"/>
        <rFont val="Calibri"/>
        <family val="2"/>
        <scheme val="minor"/>
      </rPr>
      <t>encourage migrated families</t>
    </r>
    <r>
      <rPr>
        <sz val="11"/>
        <color theme="1"/>
        <rFont val="Calibri"/>
        <family val="2"/>
        <scheme val="minor"/>
      </rPr>
      <t xml:space="preserve"> to find better deals and still have access to their favorite brands. </t>
    </r>
  </si>
  <si>
    <r>
      <t xml:space="preserve">There is </t>
    </r>
    <r>
      <rPr>
        <b/>
        <sz val="11"/>
        <color theme="1"/>
        <rFont val="Calibri"/>
        <family val="2"/>
        <scheme val="minor"/>
      </rPr>
      <t>no strong correlation between age and the number of dependants</t>
    </r>
    <r>
      <rPr>
        <sz val="11"/>
        <color theme="1"/>
        <rFont val="Calibri"/>
        <family val="2"/>
        <scheme val="minor"/>
      </rPr>
      <t xml:space="preserve">, thus putting these two variables together will likely not contribute enough evidence to understand consumer behavior. However, </t>
    </r>
    <r>
      <rPr>
        <b/>
        <sz val="11"/>
        <color theme="1"/>
        <rFont val="Calibri"/>
        <family val="2"/>
        <scheme val="minor"/>
      </rPr>
      <t>income by age</t>
    </r>
    <r>
      <rPr>
        <sz val="11"/>
        <color theme="1"/>
        <rFont val="Calibri"/>
        <family val="2"/>
        <scheme val="minor"/>
      </rPr>
      <t xml:space="preserve"> plays an</t>
    </r>
    <r>
      <rPr>
        <b/>
        <sz val="11"/>
        <color theme="1"/>
        <rFont val="Calibri"/>
        <family val="2"/>
        <scheme val="minor"/>
      </rPr>
      <t xml:space="preserve"> important role</t>
    </r>
    <r>
      <rPr>
        <sz val="11"/>
        <color theme="1"/>
        <rFont val="Calibri"/>
        <family val="2"/>
        <scheme val="minor"/>
      </rPr>
      <t xml:space="preserve"> in identifying customers'</t>
    </r>
    <r>
      <rPr>
        <b/>
        <sz val="11"/>
        <color theme="1"/>
        <rFont val="Calibri"/>
        <family val="2"/>
        <scheme val="minor"/>
      </rPr>
      <t xml:space="preserve"> spending behavior</t>
    </r>
    <r>
      <rPr>
        <sz val="11"/>
        <color theme="1"/>
        <rFont val="Calibri"/>
        <family val="2"/>
        <scheme val="minor"/>
      </rPr>
      <t xml:space="preserve">. Further to my previous comment, in </t>
    </r>
    <r>
      <rPr>
        <i/>
        <sz val="11"/>
        <color theme="1"/>
        <rFont val="Calibri"/>
        <family val="2"/>
        <scheme val="minor"/>
      </rPr>
      <t>question 5</t>
    </r>
    <r>
      <rPr>
        <sz val="11"/>
        <color theme="1"/>
        <rFont val="Calibri"/>
        <family val="2"/>
        <scheme val="minor"/>
      </rPr>
      <t xml:space="preserve">, </t>
    </r>
    <r>
      <rPr>
        <b/>
        <sz val="11"/>
        <color theme="1"/>
        <rFont val="Calibri"/>
        <family val="2"/>
        <scheme val="minor"/>
      </rPr>
      <t xml:space="preserve">income status can increase over time </t>
    </r>
    <r>
      <rPr>
        <sz val="11"/>
        <color theme="1"/>
        <rFont val="Calibri"/>
        <family val="2"/>
        <scheme val="minor"/>
      </rPr>
      <t xml:space="preserve">as the working individual matures </t>
    </r>
    <r>
      <rPr>
        <b/>
        <sz val="11"/>
        <color theme="1"/>
        <rFont val="Calibri"/>
        <family val="2"/>
        <scheme val="minor"/>
      </rPr>
      <t xml:space="preserve">thus spending power grows </t>
    </r>
    <r>
      <rPr>
        <sz val="11"/>
        <color theme="1"/>
        <rFont val="Calibri"/>
        <family val="2"/>
        <scheme val="minor"/>
      </rPr>
      <t xml:space="preserve">as the buyer's age progress. However, in figure 8a, the distribution of </t>
    </r>
    <r>
      <rPr>
        <b/>
        <sz val="11"/>
        <color theme="1"/>
        <rFont val="Calibri"/>
        <family val="2"/>
        <scheme val="minor"/>
      </rPr>
      <t>income by age</t>
    </r>
    <r>
      <rPr>
        <sz val="11"/>
        <color theme="1"/>
        <rFont val="Calibri"/>
        <family val="2"/>
        <scheme val="minor"/>
      </rPr>
      <t xml:space="preserve"> is </t>
    </r>
    <r>
      <rPr>
        <b/>
        <sz val="11"/>
        <color theme="1"/>
        <rFont val="Calibri"/>
        <family val="2"/>
        <scheme val="minor"/>
      </rPr>
      <t>highly concentrated</t>
    </r>
    <r>
      <rPr>
        <sz val="11"/>
        <color theme="1"/>
        <rFont val="Calibri"/>
        <family val="2"/>
        <scheme val="minor"/>
      </rPr>
      <t xml:space="preserve"> between the </t>
    </r>
    <r>
      <rPr>
        <b/>
        <sz val="11"/>
        <color theme="1"/>
        <rFont val="Calibri"/>
        <family val="2"/>
        <scheme val="minor"/>
      </rPr>
      <t>low and middle groups</t>
    </r>
    <r>
      <rPr>
        <sz val="11"/>
        <color theme="1"/>
        <rFont val="Calibri"/>
        <family val="2"/>
        <scheme val="minor"/>
      </rPr>
      <t xml:space="preserve">, which means the </t>
    </r>
    <r>
      <rPr>
        <b/>
        <sz val="11"/>
        <color theme="1"/>
        <rFont val="Calibri"/>
        <family val="2"/>
        <scheme val="minor"/>
      </rPr>
      <t>customer spending</t>
    </r>
    <r>
      <rPr>
        <sz val="11"/>
        <color theme="1"/>
        <rFont val="Calibri"/>
        <family val="2"/>
        <scheme val="minor"/>
      </rPr>
      <t xml:space="preserve"> will likely </t>
    </r>
    <r>
      <rPr>
        <b/>
        <sz val="11"/>
        <color theme="1"/>
        <rFont val="Calibri"/>
        <family val="2"/>
        <scheme val="minor"/>
      </rPr>
      <t>stay within these ranges</t>
    </r>
    <r>
      <rPr>
        <sz val="11"/>
        <color theme="1"/>
        <rFont val="Calibri"/>
        <family val="2"/>
        <scheme val="minor"/>
      </rPr>
      <t xml:space="preserve"> to fit their budget. Investigating competitors' pricing schemes and </t>
    </r>
    <r>
      <rPr>
        <b/>
        <sz val="11"/>
        <color theme="1"/>
        <rFont val="Calibri"/>
        <family val="2"/>
        <scheme val="minor"/>
      </rPr>
      <t>conducting surveys on consumer expenditures</t>
    </r>
    <r>
      <rPr>
        <sz val="11"/>
        <color theme="1"/>
        <rFont val="Calibri"/>
        <family val="2"/>
        <scheme val="minor"/>
      </rPr>
      <t xml:space="preserve"> per household will disclose some key information</t>
    </r>
    <r>
      <rPr>
        <b/>
        <sz val="11"/>
        <color theme="1"/>
        <rFont val="Calibri"/>
        <family val="2"/>
        <scheme val="minor"/>
      </rPr>
      <t xml:space="preserve"> for the effective implementation of pricing strategies</t>
    </r>
    <r>
      <rPr>
        <sz val="11"/>
        <color theme="1"/>
        <rFont val="Calibri"/>
        <family val="2"/>
        <scheme val="minor"/>
      </rPr>
      <t>.</t>
    </r>
  </si>
  <si>
    <t>Dairy eggs products have wider price points for consumers. While other departments offer 2 different price options.</t>
  </si>
  <si>
    <r>
      <rPr>
        <b/>
        <i/>
        <sz val="8"/>
        <color theme="2" tint="-0.499984740745262"/>
        <rFont val="Calibri"/>
        <family val="2"/>
        <scheme val="minor"/>
      </rPr>
      <t>Note</t>
    </r>
    <r>
      <rPr>
        <i/>
        <sz val="8"/>
        <color theme="2" tint="-0.499984740745262"/>
        <rFont val="Calibri"/>
        <family val="2"/>
        <scheme val="minor"/>
      </rPr>
      <t xml:space="preserve">: Figures highlighted in </t>
    </r>
    <r>
      <rPr>
        <b/>
        <i/>
        <sz val="8"/>
        <color theme="7" tint="-0.249977111117893"/>
        <rFont val="Calibri"/>
        <family val="2"/>
        <scheme val="minor"/>
      </rPr>
      <t>yellow</t>
    </r>
    <r>
      <rPr>
        <i/>
        <sz val="8"/>
        <color theme="2" tint="-0.499984740745262"/>
        <rFont val="Calibri"/>
        <family val="2"/>
        <scheme val="minor"/>
      </rPr>
      <t>, belongs to the least popular brand but are significantly higher than other regions with potential for sales improvement.</t>
    </r>
  </si>
  <si>
    <r>
      <t xml:space="preserve">The largest portion of users is regular customers which make up 1% shy of half of the total sum, loyal buyers are the second biggest, and new buyers are the smallest segment. Although their loyalty status may be different by the volume of orders per transaction, </t>
    </r>
    <r>
      <rPr>
        <b/>
        <sz val="11"/>
        <color theme="1"/>
        <rFont val="Calibri"/>
        <family val="2"/>
        <scheme val="minor"/>
      </rPr>
      <t>68% of overall customers are frequent shoppers</t>
    </r>
    <r>
      <rPr>
        <sz val="11"/>
        <color theme="1"/>
        <rFont val="Calibri"/>
        <family val="2"/>
        <scheme val="minor"/>
      </rPr>
      <t xml:space="preserve"> </t>
    </r>
    <r>
      <rPr>
        <i/>
        <sz val="10"/>
        <color theme="1"/>
        <rFont val="Calibri"/>
        <family val="2"/>
        <scheme val="minor"/>
      </rPr>
      <t>(figure 5a)</t>
    </r>
    <r>
      <rPr>
        <sz val="11"/>
        <color theme="1"/>
        <rFont val="Calibri"/>
        <family val="2"/>
        <scheme val="minor"/>
      </rPr>
      <t xml:space="preserve">. </t>
    </r>
    <r>
      <rPr>
        <b/>
        <sz val="11"/>
        <color theme="1"/>
        <rFont val="Calibri"/>
        <family val="2"/>
        <scheme val="minor"/>
      </rPr>
      <t>Almost all</t>
    </r>
    <r>
      <rPr>
        <sz val="11"/>
        <color theme="1"/>
        <rFont val="Calibri"/>
        <family val="2"/>
        <scheme val="minor"/>
      </rPr>
      <t xml:space="preserve"> (99%) of </t>
    </r>
    <r>
      <rPr>
        <b/>
        <sz val="11"/>
        <color theme="1"/>
        <rFont val="Calibri"/>
        <family val="2"/>
        <scheme val="minor"/>
      </rPr>
      <t>loyal customers are frequent shoppers</t>
    </r>
    <r>
      <rPr>
        <sz val="11"/>
        <color theme="1"/>
        <rFont val="Calibri"/>
        <family val="2"/>
        <scheme val="minor"/>
      </rPr>
      <t xml:space="preserve"> which make up 48% while the other divisions are 45% regulars and 6% new. 
The </t>
    </r>
    <r>
      <rPr>
        <b/>
        <sz val="11"/>
        <color theme="1"/>
        <rFont val="Calibri"/>
        <family val="2"/>
        <scheme val="minor"/>
      </rPr>
      <t>distribution of frequent buyers</t>
    </r>
    <r>
      <rPr>
        <sz val="11"/>
        <color theme="1"/>
        <rFont val="Calibri"/>
        <family val="2"/>
        <scheme val="minor"/>
      </rPr>
      <t xml:space="preserve"> is widely spread out in age, household and income status. In the </t>
    </r>
    <r>
      <rPr>
        <b/>
        <sz val="11"/>
        <color theme="1"/>
        <rFont val="Calibri"/>
        <family val="2"/>
        <scheme val="minor"/>
      </rPr>
      <t>age group</t>
    </r>
    <r>
      <rPr>
        <sz val="11"/>
        <color theme="1"/>
        <rFont val="Calibri"/>
        <family val="2"/>
        <scheme val="minor"/>
      </rPr>
      <t xml:space="preserve"> </t>
    </r>
    <r>
      <rPr>
        <i/>
        <sz val="10"/>
        <color theme="1"/>
        <rFont val="Calibri"/>
        <family val="2"/>
        <scheme val="minor"/>
      </rPr>
      <t>(figure 5b)</t>
    </r>
    <r>
      <rPr>
        <sz val="11"/>
        <color theme="1"/>
        <rFont val="Calibri"/>
        <family val="2"/>
        <scheme val="minor"/>
      </rPr>
      <t xml:space="preserve">, 36% are </t>
    </r>
    <r>
      <rPr>
        <b/>
        <sz val="11"/>
        <color theme="1"/>
        <rFont val="Calibri"/>
        <family val="2"/>
        <scheme val="minor"/>
      </rPr>
      <t>seniors - 60 and older</t>
    </r>
    <r>
      <rPr>
        <sz val="11"/>
        <color theme="1"/>
        <rFont val="Calibri"/>
        <family val="2"/>
        <scheme val="minor"/>
      </rPr>
      <t xml:space="preserve">, utilizing online grocery services while the other two leading categories are within </t>
    </r>
    <r>
      <rPr>
        <b/>
        <sz val="11"/>
        <color theme="1"/>
        <rFont val="Calibri"/>
        <family val="2"/>
        <scheme val="minor"/>
      </rPr>
      <t xml:space="preserve">school age (18 to 29) </t>
    </r>
    <r>
      <rPr>
        <sz val="11"/>
        <color theme="1"/>
        <rFont val="Calibri"/>
        <family val="2"/>
        <scheme val="minor"/>
      </rPr>
      <t>and</t>
    </r>
    <r>
      <rPr>
        <b/>
        <sz val="11"/>
        <color theme="1"/>
        <rFont val="Calibri"/>
        <family val="2"/>
        <scheme val="minor"/>
      </rPr>
      <t xml:space="preserve"> middle age (40 to 49)</t>
    </r>
    <r>
      <rPr>
        <sz val="11"/>
        <color theme="1"/>
        <rFont val="Calibri"/>
        <family val="2"/>
        <scheme val="minor"/>
      </rPr>
      <t xml:space="preserve"> respectively</t>
    </r>
    <r>
      <rPr>
        <sz val="11"/>
        <color theme="8"/>
        <rFont val="Calibri"/>
        <family val="2"/>
        <scheme val="minor"/>
      </rPr>
      <t xml:space="preserve">. </t>
    </r>
    <r>
      <rPr>
        <sz val="11"/>
        <rFont val="Calibri"/>
        <family val="2"/>
        <scheme val="minor"/>
      </rPr>
      <t>Seniors are likely to visit regularly for convenience - fewer trips and no waiting in line</t>
    </r>
    <r>
      <rPr>
        <sz val="11"/>
        <color theme="8"/>
        <rFont val="Calibri"/>
        <family val="2"/>
        <scheme val="minor"/>
      </rPr>
      <t>.</t>
    </r>
    <r>
      <rPr>
        <sz val="11"/>
        <color theme="1"/>
        <rFont val="Calibri"/>
        <family val="2"/>
        <scheme val="minor"/>
      </rPr>
      <t xml:space="preserve"> School-age adults are half the size of seniors and middle age is 8% less, but both younger age groups may have more active lifestyles, thus shopping opportunities are planned during the week to fit into their very busy schedules. 
Additionally, </t>
    </r>
    <r>
      <rPr>
        <b/>
        <sz val="11"/>
        <color theme="1"/>
        <rFont val="Calibri"/>
        <family val="2"/>
        <scheme val="minor"/>
      </rPr>
      <t>families with older children</t>
    </r>
    <r>
      <rPr>
        <sz val="11"/>
        <color theme="1"/>
        <rFont val="Calibri"/>
        <family val="2"/>
        <scheme val="minor"/>
      </rPr>
      <t xml:space="preserve"> are proactively restocking food products and other household needs. With multiple family members living in one home, there's a higher possibility that consumables are quickly replenished thus, ordering more products by demand. Furthermore, income plays a big role in purchase decisions for every household. Most of these families belong to</t>
    </r>
    <r>
      <rPr>
        <b/>
        <sz val="11"/>
        <color theme="1"/>
        <rFont val="Calibri"/>
        <family val="2"/>
        <scheme val="minor"/>
      </rPr>
      <t xml:space="preserve"> low and middle-income groups </t>
    </r>
    <r>
      <rPr>
        <i/>
        <sz val="10"/>
        <color theme="1"/>
        <rFont val="Calibri"/>
        <family val="2"/>
        <scheme val="minor"/>
      </rPr>
      <t>(figure 5c)</t>
    </r>
    <r>
      <rPr>
        <sz val="11"/>
        <color theme="1"/>
        <rFont val="Calibri"/>
        <family val="2"/>
        <scheme val="minor"/>
      </rPr>
      <t xml:space="preserve">. In consideration of the users' different profiles, each has unique needs and </t>
    </r>
    <r>
      <rPr>
        <b/>
        <sz val="11"/>
        <color theme="1"/>
        <rFont val="Calibri"/>
        <family val="2"/>
        <scheme val="minor"/>
      </rPr>
      <t>order frequency varies on lifestyle and budget</t>
    </r>
    <r>
      <rPr>
        <sz val="11"/>
        <color theme="1"/>
        <rFont val="Calibri"/>
        <family val="2"/>
        <scheme val="minor"/>
      </rPr>
      <t xml:space="preserve">.
As such, offering </t>
    </r>
    <r>
      <rPr>
        <b/>
        <sz val="11"/>
        <color theme="1"/>
        <rFont val="Calibri"/>
        <family val="2"/>
        <scheme val="minor"/>
      </rPr>
      <t>promos</t>
    </r>
    <r>
      <rPr>
        <sz val="11"/>
        <color theme="1"/>
        <rFont val="Calibri"/>
        <family val="2"/>
        <scheme val="minor"/>
      </rPr>
      <t xml:space="preserve"> like price discounts, and loyalty rewards by point system (i.e. low range = 10 pts; mid-range = 15 pts) that is </t>
    </r>
    <r>
      <rPr>
        <b/>
        <sz val="11"/>
        <color theme="1"/>
        <rFont val="Calibri"/>
        <family val="2"/>
        <scheme val="minor"/>
      </rPr>
      <t>tailored to their needs</t>
    </r>
    <r>
      <rPr>
        <sz val="11"/>
        <color theme="1"/>
        <rFont val="Calibri"/>
        <family val="2"/>
        <scheme val="minor"/>
      </rPr>
      <t xml:space="preserve"> can contribute</t>
    </r>
    <r>
      <rPr>
        <b/>
        <sz val="11"/>
        <color theme="1"/>
        <rFont val="Calibri"/>
        <family val="2"/>
        <scheme val="minor"/>
      </rPr>
      <t xml:space="preserve"> to maintaining existing frequent buyers</t>
    </r>
    <r>
      <rPr>
        <sz val="11"/>
        <color theme="1"/>
        <rFont val="Calibri"/>
        <family val="2"/>
        <scheme val="minor"/>
      </rPr>
      <t xml:space="preserve"> as well as </t>
    </r>
    <r>
      <rPr>
        <b/>
        <sz val="11"/>
        <color theme="1"/>
        <rFont val="Calibri"/>
        <family val="2"/>
        <scheme val="minor"/>
      </rPr>
      <t>upgrade</t>
    </r>
    <r>
      <rPr>
        <sz val="11"/>
        <color theme="1"/>
        <rFont val="Calibri"/>
        <family val="2"/>
        <scheme val="minor"/>
      </rPr>
      <t xml:space="preserve"> </t>
    </r>
    <r>
      <rPr>
        <b/>
        <sz val="11"/>
        <color theme="1"/>
        <rFont val="Calibri"/>
        <family val="2"/>
        <scheme val="minor"/>
      </rPr>
      <t>non-frequent members to higher loyalty status</t>
    </r>
    <r>
      <rPr>
        <sz val="11"/>
        <color theme="1"/>
        <rFont val="Calibri"/>
        <family val="2"/>
        <scheme val="minor"/>
      </rPr>
      <t>. Recognizing these products which can be categorized as family-goods items, should be part of the marketing strategies. While advertising</t>
    </r>
    <r>
      <rPr>
        <b/>
        <sz val="11"/>
        <color theme="1"/>
        <rFont val="Calibri"/>
        <family val="2"/>
        <scheme val="minor"/>
      </rPr>
      <t xml:space="preserve"> through different platforms</t>
    </r>
    <r>
      <rPr>
        <sz val="11"/>
        <color theme="1"/>
        <rFont val="Calibri"/>
        <family val="2"/>
        <scheme val="minor"/>
      </rPr>
      <t xml:space="preserve"> such as Facebook, YouTube, TikTok, Google, etc. </t>
    </r>
    <r>
      <rPr>
        <b/>
        <sz val="11"/>
        <color theme="1"/>
        <rFont val="Calibri"/>
        <family val="2"/>
        <scheme val="minor"/>
      </rPr>
      <t>targerting younger audiences and an opportunity to boost awareness</t>
    </r>
    <r>
      <rPr>
        <sz val="11"/>
        <color theme="1"/>
        <rFont val="Calibri"/>
        <family val="2"/>
        <scheme val="minor"/>
      </rPr>
      <t xml:space="preserve"> since the </t>
    </r>
    <r>
      <rPr>
        <b/>
        <sz val="11"/>
        <color theme="1"/>
        <rFont val="Calibri"/>
        <family val="2"/>
        <scheme val="minor"/>
      </rPr>
      <t>lowest subscribers are young adults (30 to 39)</t>
    </r>
    <r>
      <rPr>
        <sz val="11"/>
        <color theme="1"/>
        <rFont val="Calibri"/>
        <family val="2"/>
        <scheme val="minor"/>
      </rPr>
      <t>.</t>
    </r>
  </si>
  <si>
    <t>user_id,   order_id</t>
  </si>
  <si>
    <t>YOUNG ADULT                  30 - 39</t>
  </si>
  <si>
    <t>MIDDLE AGE                      40 - 49</t>
  </si>
  <si>
    <t>SENIOR                                  60 - older</t>
  </si>
  <si>
    <r>
      <t xml:space="preserve">The correlation between spending power (income) and age group, is as follows:
The customers between the ages of </t>
    </r>
    <r>
      <rPr>
        <b/>
        <sz val="11"/>
        <color theme="1"/>
        <rFont val="Calibri"/>
        <family val="2"/>
        <scheme val="minor"/>
      </rPr>
      <t>20 - 39</t>
    </r>
    <r>
      <rPr>
        <sz val="11"/>
        <color theme="1"/>
        <rFont val="Calibri"/>
        <family val="2"/>
        <scheme val="minor"/>
      </rPr>
      <t xml:space="preserve"> are split between three different income groups
        a) </t>
    </r>
    <r>
      <rPr>
        <b/>
        <sz val="11"/>
        <color theme="1"/>
        <rFont val="Calibri"/>
        <family val="2"/>
        <scheme val="minor"/>
      </rPr>
      <t>Low</t>
    </r>
    <r>
      <rPr>
        <sz val="11"/>
        <color theme="1"/>
        <rFont val="Calibri"/>
        <family val="2"/>
        <scheme val="minor"/>
      </rPr>
      <t xml:space="preserve"> :                   0 - 100,000 USD while, 
        b) </t>
    </r>
    <r>
      <rPr>
        <b/>
        <sz val="11"/>
        <color theme="1"/>
        <rFont val="Calibri"/>
        <family val="2"/>
        <scheme val="minor"/>
      </rPr>
      <t>Middle</t>
    </r>
    <r>
      <rPr>
        <sz val="11"/>
        <color theme="1"/>
        <rFont val="Calibri"/>
        <family val="2"/>
        <scheme val="minor"/>
      </rPr>
      <t xml:space="preserve">:    100,001 - 200,000 USD
        b) </t>
    </r>
    <r>
      <rPr>
        <b/>
        <sz val="11"/>
        <color theme="1"/>
        <rFont val="Calibri"/>
        <family val="2"/>
        <scheme val="minor"/>
      </rPr>
      <t>High</t>
    </r>
    <r>
      <rPr>
        <sz val="11"/>
        <color theme="1"/>
        <rFont val="Calibri"/>
        <family val="2"/>
        <scheme val="minor"/>
      </rPr>
      <t xml:space="preserve">:        200,001 - 400,000 USD
The </t>
    </r>
    <r>
      <rPr>
        <b/>
        <sz val="11"/>
        <color theme="1"/>
        <rFont val="Calibri"/>
        <family val="2"/>
        <scheme val="minor"/>
      </rPr>
      <t xml:space="preserve">spending power </t>
    </r>
    <r>
      <rPr>
        <b/>
        <sz val="11"/>
        <color theme="9" tint="-0.249977111117893"/>
        <rFont val="Calibri"/>
        <family val="2"/>
        <scheme val="minor"/>
      </rPr>
      <t>rises</t>
    </r>
    <r>
      <rPr>
        <b/>
        <sz val="11"/>
        <color theme="1"/>
        <rFont val="Calibri"/>
        <family val="2"/>
        <scheme val="minor"/>
      </rPr>
      <t xml:space="preserve"> as age matures</t>
    </r>
    <r>
      <rPr>
        <sz val="11"/>
        <color theme="1"/>
        <rFont val="Calibri"/>
        <family val="2"/>
        <scheme val="minor"/>
      </rPr>
      <t xml:space="preserve"> making customers in</t>
    </r>
    <r>
      <rPr>
        <b/>
        <sz val="11"/>
        <color theme="1"/>
        <rFont val="Calibri"/>
        <family val="2"/>
        <scheme val="minor"/>
      </rPr>
      <t xml:space="preserve"> their 40s and older</t>
    </r>
    <r>
      <rPr>
        <sz val="11"/>
        <color theme="1"/>
        <rFont val="Calibri"/>
        <family val="2"/>
        <scheme val="minor"/>
      </rPr>
      <t xml:space="preserve"> have higher income however, splitting into four groups:
        a) </t>
    </r>
    <r>
      <rPr>
        <b/>
        <sz val="11"/>
        <color theme="1"/>
        <rFont val="Calibri"/>
        <family val="2"/>
        <scheme val="minor"/>
      </rPr>
      <t>Low</t>
    </r>
    <r>
      <rPr>
        <sz val="11"/>
        <color theme="1"/>
        <rFont val="Calibri"/>
        <family val="2"/>
        <scheme val="minor"/>
      </rPr>
      <t xml:space="preserve"> :                                0 - 100,000 USD
        b) </t>
    </r>
    <r>
      <rPr>
        <b/>
        <sz val="11"/>
        <color theme="1"/>
        <rFont val="Calibri"/>
        <family val="2"/>
        <scheme val="minor"/>
      </rPr>
      <t>Middle</t>
    </r>
    <r>
      <rPr>
        <sz val="11"/>
        <color theme="1"/>
        <rFont val="Calibri"/>
        <family val="2"/>
        <scheme val="minor"/>
      </rPr>
      <t xml:space="preserve">:                 100,001 - 200,000 USD
        c) </t>
    </r>
    <r>
      <rPr>
        <b/>
        <sz val="11"/>
        <color theme="1"/>
        <rFont val="Calibri"/>
        <family val="2"/>
        <scheme val="minor"/>
      </rPr>
      <t>Upper Middle</t>
    </r>
    <r>
      <rPr>
        <sz val="11"/>
        <color theme="1"/>
        <rFont val="Calibri"/>
        <family val="2"/>
        <scheme val="minor"/>
      </rPr>
      <t xml:space="preserve">:       200,001 - 400,000 USD
        d) </t>
    </r>
    <r>
      <rPr>
        <b/>
        <sz val="11"/>
        <color theme="1"/>
        <rFont val="Calibri"/>
        <family val="2"/>
        <scheme val="minor"/>
      </rPr>
      <t>High</t>
    </r>
    <r>
      <rPr>
        <sz val="11"/>
        <color theme="1"/>
        <rFont val="Calibri"/>
        <family val="2"/>
        <scheme val="minor"/>
      </rPr>
      <t xml:space="preserve">:                     400,001 - 600,000 USD
</t>
    </r>
    <r>
      <rPr>
        <sz val="11"/>
        <color theme="5"/>
        <rFont val="Calibri"/>
        <family val="2"/>
        <scheme val="minor"/>
      </rPr>
      <t>In spite of the age differences</t>
    </r>
    <r>
      <rPr>
        <sz val="11"/>
        <color theme="1"/>
        <rFont val="Calibri"/>
        <family val="2"/>
        <scheme val="minor"/>
      </rPr>
      <t xml:space="preserve">, looking at the scatterplot as a whole, the </t>
    </r>
    <r>
      <rPr>
        <b/>
        <sz val="11"/>
        <color theme="1"/>
        <rFont val="Calibri"/>
        <family val="2"/>
        <scheme val="minor"/>
      </rPr>
      <t>majority</t>
    </r>
    <r>
      <rPr>
        <sz val="11"/>
        <color theme="1"/>
        <rFont val="Calibri"/>
        <family val="2"/>
        <scheme val="minor"/>
      </rPr>
      <t xml:space="preserve"> of the </t>
    </r>
    <r>
      <rPr>
        <b/>
        <sz val="11"/>
        <color theme="1"/>
        <rFont val="Calibri"/>
        <family val="2"/>
        <scheme val="minor"/>
      </rPr>
      <t>customers' income</t>
    </r>
    <r>
      <rPr>
        <sz val="11"/>
        <color theme="1"/>
        <rFont val="Calibri"/>
        <family val="2"/>
        <scheme val="minor"/>
      </rPr>
      <t xml:space="preserve"> is much </t>
    </r>
    <r>
      <rPr>
        <sz val="11"/>
        <color theme="5"/>
        <rFont val="Calibri"/>
        <family val="2"/>
        <scheme val="minor"/>
      </rPr>
      <t>more concentrated below 200,000 USD</t>
    </r>
    <r>
      <rPr>
        <sz val="11"/>
        <color theme="1"/>
        <rFont val="Calibri"/>
        <family val="2"/>
        <scheme val="minor"/>
      </rPr>
      <t xml:space="preserve"> thus, spending power for the entire customer population is </t>
    </r>
    <r>
      <rPr>
        <sz val="11"/>
        <color theme="5"/>
        <rFont val="Calibri"/>
        <family val="2"/>
        <scheme val="minor"/>
      </rPr>
      <t>mostly at the lower range</t>
    </r>
    <r>
      <rPr>
        <sz val="11"/>
        <color theme="1"/>
        <rFont val="Calibri"/>
        <family val="2"/>
        <scheme val="minor"/>
      </rPr>
      <t>.</t>
    </r>
  </si>
  <si>
    <r>
      <t xml:space="preserve">The bulk of the orders falls on a weekend respectively: 
- </t>
    </r>
    <r>
      <rPr>
        <b/>
        <sz val="11"/>
        <color theme="9" tint="-0.249977111117893"/>
        <rFont val="Calibri"/>
        <family val="2"/>
        <scheme val="minor"/>
      </rPr>
      <t xml:space="preserve">Saturday </t>
    </r>
    <r>
      <rPr>
        <b/>
        <sz val="11"/>
        <color theme="1"/>
        <rFont val="Calibri"/>
        <family val="2"/>
        <scheme val="minor"/>
      </rPr>
      <t xml:space="preserve">(6+ million total orders)         </t>
    </r>
    <r>
      <rPr>
        <b/>
        <sz val="11"/>
        <color theme="7" tint="0.79998168889431442"/>
        <rFont val="Calibri"/>
        <family val="2"/>
        <scheme val="minor"/>
      </rPr>
      <t>s</t>
    </r>
    <r>
      <rPr>
        <b/>
        <sz val="11"/>
        <color theme="1"/>
        <rFont val="Calibri"/>
        <family val="2"/>
        <scheme val="minor"/>
      </rPr>
      <t xml:space="preserve">
</t>
    </r>
    <r>
      <rPr>
        <sz val="11"/>
        <color theme="1"/>
        <rFont val="Calibri"/>
        <family val="2"/>
        <scheme val="minor"/>
      </rPr>
      <t xml:space="preserve">- </t>
    </r>
    <r>
      <rPr>
        <b/>
        <sz val="11"/>
        <color theme="9" tint="-0.249977111117893"/>
        <rFont val="Calibri"/>
        <family val="2"/>
        <scheme val="minor"/>
      </rPr>
      <t>Sunday</t>
    </r>
    <r>
      <rPr>
        <b/>
        <sz val="11"/>
        <color theme="1"/>
        <rFont val="Calibri"/>
        <family val="2"/>
        <scheme val="minor"/>
      </rPr>
      <t xml:space="preserve"> (5+ million total orders), </t>
    </r>
    <r>
      <rPr>
        <sz val="11"/>
        <color theme="1"/>
        <rFont val="Calibri"/>
        <family val="2"/>
        <scheme val="minor"/>
      </rPr>
      <t xml:space="preserve">and  </t>
    </r>
    <r>
      <rPr>
        <b/>
        <sz val="11"/>
        <color theme="7" tint="0.79998168889431442"/>
        <rFont val="Calibri"/>
        <family val="2"/>
        <scheme val="minor"/>
      </rPr>
      <t>jjj</t>
    </r>
    <r>
      <rPr>
        <b/>
        <sz val="11"/>
        <color theme="1"/>
        <rFont val="Calibri"/>
        <family val="2"/>
        <scheme val="minor"/>
      </rPr>
      <t xml:space="preserve">
</t>
    </r>
    <r>
      <rPr>
        <sz val="11"/>
        <color theme="1"/>
        <rFont val="Calibri"/>
        <family val="2"/>
        <scheme val="minor"/>
      </rPr>
      <t xml:space="preserve">  - </t>
    </r>
    <r>
      <rPr>
        <b/>
        <sz val="11"/>
        <color theme="9" tint="-0.249977111117893"/>
        <rFont val="Calibri"/>
        <family val="2"/>
        <scheme val="minor"/>
      </rPr>
      <t>Friday</t>
    </r>
    <r>
      <rPr>
        <b/>
        <sz val="11"/>
        <color theme="1"/>
        <rFont val="Calibri"/>
        <family val="2"/>
        <scheme val="minor"/>
      </rPr>
      <t xml:space="preserve"> (4+ million orders)               </t>
    </r>
    <r>
      <rPr>
        <b/>
        <sz val="11"/>
        <color theme="7" tint="0.79998168889431442"/>
        <rFont val="Calibri"/>
        <family val="2"/>
        <scheme val="minor"/>
      </rPr>
      <t>xxxxxx</t>
    </r>
    <r>
      <rPr>
        <b/>
        <sz val="11"/>
        <color theme="1"/>
        <rFont val="Calibri"/>
        <family val="2"/>
        <scheme val="minor"/>
      </rPr>
      <t xml:space="preserve">
</t>
    </r>
    <r>
      <rPr>
        <sz val="11"/>
        <color theme="1"/>
        <rFont val="Calibri"/>
        <family val="2"/>
        <scheme val="minor"/>
      </rPr>
      <t xml:space="preserve">
</t>
    </r>
    <r>
      <rPr>
        <sz val="10"/>
        <color theme="1"/>
        <rFont val="Calibri"/>
        <family val="2"/>
        <scheme val="minor"/>
      </rPr>
      <t xml:space="preserve">These days fall </t>
    </r>
    <r>
      <rPr>
        <b/>
        <sz val="10"/>
        <color theme="1"/>
        <rFont val="Calibri"/>
        <family val="2"/>
        <scheme val="minor"/>
      </rPr>
      <t>either/o</t>
    </r>
    <r>
      <rPr>
        <sz val="10"/>
        <color theme="1"/>
        <rFont val="Calibri"/>
        <family val="2"/>
        <scheme val="minor"/>
      </rPr>
      <t xml:space="preserve">r </t>
    </r>
    <r>
      <rPr>
        <b/>
        <sz val="10"/>
        <color theme="1"/>
        <rFont val="Calibri"/>
        <family val="2"/>
        <scheme val="minor"/>
      </rPr>
      <t>end of the week or no-work days</t>
    </r>
    <r>
      <rPr>
        <sz val="10"/>
        <color theme="1"/>
        <rFont val="Calibri"/>
        <family val="2"/>
        <scheme val="minor"/>
      </rPr>
      <t xml:space="preserve"> therefore, restock orders are placed on weekends for the week.</t>
    </r>
  </si>
  <si>
    <r>
      <t xml:space="preserve">Data suggests that customers tend to </t>
    </r>
    <r>
      <rPr>
        <b/>
        <sz val="11"/>
        <color theme="9" tint="-0.249977111117893"/>
        <rFont val="Calibri"/>
        <family val="2"/>
        <scheme val="minor"/>
      </rPr>
      <t>spend mor</t>
    </r>
    <r>
      <rPr>
        <sz val="11"/>
        <color theme="1"/>
        <rFont val="Calibri"/>
        <family val="2"/>
        <scheme val="minor"/>
      </rPr>
      <t xml:space="preserve">e on the </t>
    </r>
    <r>
      <rPr>
        <b/>
        <sz val="11"/>
        <color theme="9" tint="-0.249977111117893"/>
        <rFont val="Calibri"/>
        <family val="2"/>
        <scheme val="minor"/>
      </rPr>
      <t>least busy days</t>
    </r>
    <r>
      <rPr>
        <sz val="11"/>
        <color theme="1"/>
        <rFont val="Calibri"/>
        <family val="2"/>
        <scheme val="minor"/>
      </rPr>
      <t xml:space="preserve"> like</t>
    </r>
    <r>
      <rPr>
        <sz val="11"/>
        <color theme="9" tint="-0.249977111117893"/>
        <rFont val="Calibri"/>
        <family val="2"/>
        <scheme val="minor"/>
      </rPr>
      <t xml:space="preserve"> </t>
    </r>
    <r>
      <rPr>
        <b/>
        <sz val="11"/>
        <color theme="9" tint="-0.249977111117893"/>
        <rFont val="Calibri"/>
        <family val="2"/>
        <scheme val="minor"/>
      </rPr>
      <t>Mondays</t>
    </r>
    <r>
      <rPr>
        <sz val="11"/>
        <color theme="1"/>
        <rFont val="Calibri"/>
        <family val="2"/>
        <scheme val="minor"/>
      </rPr>
      <t xml:space="preserve"> and </t>
    </r>
    <r>
      <rPr>
        <b/>
        <sz val="11"/>
        <color theme="9" tint="-0.249977111117893"/>
        <rFont val="Calibri"/>
        <family val="2"/>
        <scheme val="minor"/>
      </rPr>
      <t>Thursdays</t>
    </r>
    <r>
      <rPr>
        <b/>
        <sz val="11"/>
        <color theme="1"/>
        <rFont val="Calibri"/>
        <family val="2"/>
        <scheme val="minor"/>
      </rPr>
      <t xml:space="preserve">. </t>
    </r>
    <r>
      <rPr>
        <sz val="11"/>
        <color theme="1"/>
        <rFont val="Calibri"/>
        <family val="2"/>
        <scheme val="minor"/>
      </rPr>
      <t xml:space="preserve">While </t>
    </r>
    <r>
      <rPr>
        <sz val="11"/>
        <color theme="5" tint="-0.249977111117893"/>
        <rFont val="Calibri"/>
        <family val="2"/>
        <scheme val="minor"/>
      </rPr>
      <t>weekends</t>
    </r>
    <r>
      <rPr>
        <sz val="11"/>
        <color theme="1"/>
        <rFont val="Calibri"/>
        <family val="2"/>
        <scheme val="minor"/>
      </rPr>
      <t xml:space="preserve"> (Fridays through Sundays) </t>
    </r>
    <r>
      <rPr>
        <sz val="11"/>
        <color theme="5" tint="-0.249977111117893"/>
        <rFont val="Calibri"/>
        <family val="2"/>
        <scheme val="minor"/>
      </rPr>
      <t>fall at the lowest price points</t>
    </r>
    <r>
      <rPr>
        <sz val="11"/>
        <color theme="1"/>
        <rFont val="Calibri"/>
        <family val="2"/>
        <scheme val="minor"/>
      </rPr>
      <t xml:space="preserve"> orders. This can indicate that consumers may be purchasing in smaller quantities products but with higher price values.</t>
    </r>
  </si>
  <si>
    <r>
      <t>It appears that there is a wide range of</t>
    </r>
    <r>
      <rPr>
        <b/>
        <sz val="11"/>
        <color theme="1"/>
        <rFont val="Calibri"/>
        <family val="2"/>
        <scheme val="minor"/>
      </rPr>
      <t xml:space="preserve"> senior buyers</t>
    </r>
    <r>
      <rPr>
        <sz val="11"/>
        <color theme="1"/>
        <rFont val="Calibri"/>
        <family val="2"/>
        <scheme val="minor"/>
      </rPr>
      <t xml:space="preserve">.  </t>
    </r>
  </si>
  <si>
    <r>
      <t xml:space="preserve">Based on the data's consumer </t>
    </r>
    <r>
      <rPr>
        <b/>
        <sz val="11"/>
        <color theme="1"/>
        <rFont val="Calibri"/>
        <family val="2"/>
        <scheme val="minor"/>
      </rPr>
      <t>salary per anum report</t>
    </r>
    <r>
      <rPr>
        <sz val="11"/>
        <color theme="1"/>
        <rFont val="Calibri"/>
        <family val="2"/>
        <scheme val="minor"/>
      </rPr>
      <t xml:space="preserve">, </t>
    </r>
    <r>
      <rPr>
        <b/>
        <sz val="11"/>
        <color theme="1"/>
        <rFont val="Calibri"/>
        <family val="2"/>
        <scheme val="minor"/>
      </rPr>
      <t>low-income</t>
    </r>
    <r>
      <rPr>
        <sz val="11"/>
        <color theme="1"/>
        <rFont val="Calibri"/>
        <family val="2"/>
        <scheme val="minor"/>
      </rPr>
      <t xml:space="preserve"> and </t>
    </r>
    <r>
      <rPr>
        <b/>
        <sz val="11"/>
        <color theme="1"/>
        <rFont val="Calibri"/>
        <family val="2"/>
        <scheme val="minor"/>
      </rPr>
      <t xml:space="preserve">middle-income buyers </t>
    </r>
    <r>
      <rPr>
        <sz val="11"/>
        <color theme="1"/>
        <rFont val="Calibri"/>
        <family val="2"/>
        <scheme val="minor"/>
      </rPr>
      <t>are likely to take advantage of online grocery shopping services while upper-middle-income and high-income individuals are less likely to be customers.</t>
    </r>
  </si>
  <si>
    <r>
      <t xml:space="preserve">There's a </t>
    </r>
    <r>
      <rPr>
        <b/>
        <sz val="11"/>
        <color theme="1"/>
        <rFont val="Calibri"/>
        <family val="2"/>
        <scheme val="minor"/>
      </rPr>
      <t xml:space="preserve">higher concentration </t>
    </r>
    <r>
      <rPr>
        <sz val="11"/>
        <color theme="1"/>
        <rFont val="Calibri"/>
        <family val="2"/>
        <scheme val="minor"/>
      </rPr>
      <t xml:space="preserve">of customers living in the </t>
    </r>
    <r>
      <rPr>
        <b/>
        <sz val="11"/>
        <color theme="1"/>
        <rFont val="Calibri"/>
        <family val="2"/>
        <scheme val="minor"/>
      </rPr>
      <t>South region</t>
    </r>
    <r>
      <rPr>
        <sz val="11"/>
        <color theme="1"/>
        <rFont val="Calibri"/>
        <family val="2"/>
        <scheme val="minor"/>
      </rPr>
      <t xml:space="preserve"> while </t>
    </r>
    <r>
      <rPr>
        <b/>
        <sz val="11"/>
        <color theme="9" tint="-0.249977111117893"/>
        <rFont val="Calibri"/>
        <family val="2"/>
        <scheme val="minor"/>
      </rPr>
      <t>regular customers</t>
    </r>
    <r>
      <rPr>
        <sz val="11"/>
        <color theme="1"/>
        <rFont val="Calibri"/>
        <family val="2"/>
        <scheme val="minor"/>
      </rPr>
      <t xml:space="preserve"> still have the highest frequency purchase rate.</t>
    </r>
  </si>
  <si>
    <r>
      <rPr>
        <b/>
        <sz val="11"/>
        <color theme="1"/>
        <rFont val="Calibri"/>
        <family val="2"/>
        <scheme val="minor"/>
      </rPr>
      <t>Most customers</t>
    </r>
    <r>
      <rPr>
        <sz val="11"/>
        <color theme="1"/>
        <rFont val="Calibri"/>
        <family val="2"/>
        <scheme val="minor"/>
      </rPr>
      <t xml:space="preserve"> who purchase products </t>
    </r>
    <r>
      <rPr>
        <b/>
        <sz val="11"/>
        <color theme="1"/>
        <rFont val="Calibri"/>
        <family val="2"/>
        <scheme val="minor"/>
      </rPr>
      <t>have low incomes</t>
    </r>
    <r>
      <rPr>
        <sz val="11"/>
        <color theme="1"/>
        <rFont val="Calibri"/>
        <family val="2"/>
        <scheme val="minor"/>
      </rPr>
      <t xml:space="preserve"> while </t>
    </r>
    <r>
      <rPr>
        <b/>
        <sz val="11"/>
        <color theme="1"/>
        <rFont val="Calibri"/>
        <family val="2"/>
        <scheme val="minor"/>
      </rPr>
      <t>33% of them are school-age adults</t>
    </r>
    <r>
      <rPr>
        <sz val="11"/>
        <color theme="1"/>
        <rFont val="Calibri"/>
        <family val="2"/>
        <scheme val="minor"/>
      </rPr>
      <t xml:space="preserve">. Conversely, </t>
    </r>
    <r>
      <rPr>
        <b/>
        <sz val="11"/>
        <color theme="9" tint="-0.249977111117893"/>
        <rFont val="Calibri"/>
        <family val="2"/>
        <scheme val="minor"/>
      </rPr>
      <t xml:space="preserve">55%  </t>
    </r>
    <r>
      <rPr>
        <sz val="11"/>
        <color theme="9" tint="-0.249977111117893"/>
        <rFont val="Calibri"/>
        <family val="2"/>
        <scheme val="minor"/>
      </rPr>
      <t>of middle-income buyers are senior customers</t>
    </r>
    <r>
      <rPr>
        <sz val="11"/>
        <color theme="1"/>
        <rFont val="Calibri"/>
        <family val="2"/>
        <scheme val="minor"/>
      </rPr>
      <t>.</t>
    </r>
  </si>
  <si>
    <t>It appears that both low and middle-income customers are widely spread in all regions.</t>
  </si>
  <si>
    <r>
      <t xml:space="preserve">Household status based on income category </t>
    </r>
    <r>
      <rPr>
        <b/>
        <sz val="11"/>
        <color theme="1"/>
        <rFont val="Calibri"/>
        <family val="2"/>
        <scheme val="minor"/>
      </rPr>
      <t>determines customers' purchasing power</t>
    </r>
    <r>
      <rPr>
        <sz val="11"/>
        <color theme="1"/>
        <rFont val="Calibri"/>
        <family val="2"/>
        <scheme val="minor"/>
      </rPr>
      <t xml:space="preserve">. It appears that most are </t>
    </r>
    <r>
      <rPr>
        <b/>
        <sz val="11"/>
        <color theme="1"/>
        <rFont val="Calibri"/>
        <family val="2"/>
        <scheme val="minor"/>
      </rPr>
      <t>low-income</t>
    </r>
    <r>
      <rPr>
        <sz val="11"/>
        <color theme="1"/>
        <rFont val="Calibri"/>
        <family val="2"/>
        <scheme val="minor"/>
      </rPr>
      <t xml:space="preserve"> families with older children living in their homes while middle income is the next big segment that makes up most of the customer base salary groups. </t>
    </r>
  </si>
  <si>
    <r>
      <t xml:space="preserve">While there's a larger number of selections under </t>
    </r>
    <r>
      <rPr>
        <b/>
        <sz val="11"/>
        <color theme="1"/>
        <rFont val="Calibri"/>
        <family val="2"/>
        <scheme val="minor"/>
      </rPr>
      <t>mid-range products</t>
    </r>
    <r>
      <rPr>
        <sz val="11"/>
        <color theme="1"/>
        <rFont val="Calibri"/>
        <family val="2"/>
        <scheme val="minor"/>
      </rPr>
      <t xml:space="preserve">, it is the </t>
    </r>
    <r>
      <rPr>
        <b/>
        <sz val="11"/>
        <color theme="1"/>
        <rFont val="Calibri"/>
        <family val="2"/>
        <scheme val="minor"/>
      </rPr>
      <t>most favorably priced goods</t>
    </r>
    <r>
      <rPr>
        <sz val="11"/>
        <color theme="1"/>
        <rFont val="Calibri"/>
        <family val="2"/>
        <scheme val="minor"/>
      </rPr>
      <t xml:space="preserve"> </t>
    </r>
    <r>
      <rPr>
        <i/>
        <sz val="10"/>
        <color theme="1"/>
        <rFont val="Calibri"/>
        <family val="2"/>
        <scheme val="minor"/>
      </rPr>
      <t>(figure 3b)</t>
    </r>
    <r>
      <rPr>
        <sz val="11"/>
        <color theme="1"/>
        <rFont val="Calibri"/>
        <family val="2"/>
        <scheme val="minor"/>
      </rPr>
      <t xml:space="preserve">. Dairy eggs, the second fast-moving consumables have wider options while produce, a top-seller, offers two price points. Below are the departments with the most product variations:
           </t>
    </r>
    <r>
      <rPr>
        <b/>
        <sz val="11"/>
        <color theme="1"/>
        <rFont val="Calibri"/>
        <family val="2"/>
        <scheme val="minor"/>
      </rPr>
      <t xml:space="preserve">   - HIGH-PRICE RANGE ($16 - above):      Meat seafood &amp;  Dairy Eggs
              - MID-PRICE RANGE ($6 - $15):              Produce &amp;  Dairy Eggs
              - LOW-PRICE RANGE ($5 - below):         Produce, Snacks &amp;  Dairy Eggs</t>
    </r>
    <r>
      <rPr>
        <sz val="11"/>
        <color theme="1"/>
        <rFont val="Calibri"/>
        <family val="2"/>
        <scheme val="minor"/>
      </rPr>
      <t xml:space="preserve">
</t>
    </r>
    <r>
      <rPr>
        <b/>
        <sz val="11"/>
        <color theme="1"/>
        <rFont val="Calibri"/>
        <family val="2"/>
        <scheme val="minor"/>
      </rPr>
      <t>Leveraging on mid-range goods</t>
    </r>
    <r>
      <rPr>
        <sz val="11"/>
        <color theme="1"/>
        <rFont val="Calibri"/>
        <family val="2"/>
        <scheme val="minor"/>
      </rPr>
      <t xml:space="preserve"> </t>
    </r>
    <r>
      <rPr>
        <b/>
        <sz val="11"/>
        <color theme="1"/>
        <rFont val="Calibri"/>
        <family val="2"/>
        <scheme val="minor"/>
      </rPr>
      <t>can help move high (and/or low) price brands</t>
    </r>
    <r>
      <rPr>
        <sz val="11"/>
        <color theme="1"/>
        <rFont val="Calibri"/>
        <family val="2"/>
        <scheme val="minor"/>
      </rPr>
      <t xml:space="preserve"> by offering bulk order discounts (price cuts). Honoring price reduction with a purchase of bigger ticket item(s) will gain sales on high-priced goods without the risk of losing profit, allowing the customers to experience premium brands with good deals. Another promotional concept to consider is seasonal bargains, it can also drive the demands while supplies change over time (i.e. pumpkins, baked goods for holidays, etc.).</t>
    </r>
  </si>
  <si>
    <t>In addition to the marketing and sales recommendations mentioned above, performing market research analysis on the new product line to extend services of top-notched brands will aim for new target audiences. While there are existing high-income members, they may be interested in premium brands and an exclusive offer on executive packages accessing high-end products can spark new interests and eventually grow business in that area. Furthermore, gathering data-driven facts in exploring consumer demands will provide valuable information to effectively implement targeted marketing strategies for various levels of consumers.</t>
  </si>
  <si>
    <r>
      <rPr>
        <b/>
        <i/>
        <sz val="11"/>
        <color theme="1"/>
        <rFont val="Calibri"/>
        <family val="2"/>
        <scheme val="minor"/>
      </rPr>
      <t>Regardless of food type preferences</t>
    </r>
    <r>
      <rPr>
        <i/>
        <sz val="11"/>
        <color theme="1"/>
        <rFont val="Calibri"/>
        <family val="2"/>
        <scheme val="minor"/>
      </rPr>
      <t xml:space="preserve">, the activities between vegetarian and non-vegetarian customers display </t>
    </r>
    <r>
      <rPr>
        <b/>
        <i/>
        <sz val="11"/>
        <color theme="1"/>
        <rFont val="Calibri"/>
        <family val="2"/>
        <scheme val="minor"/>
      </rPr>
      <t>no additional significant behaviors</t>
    </r>
    <r>
      <rPr>
        <i/>
        <sz val="11"/>
        <color theme="1"/>
        <rFont val="Calibri"/>
        <family val="2"/>
        <scheme val="minor"/>
      </rPr>
      <t>. Therefore, specific diet is not impacftul to marketing and sales objective to improve business.</t>
    </r>
  </si>
  <si>
    <t>Note: Instacart is a real company that’s made its data publicly available online. However, the contents of this project brief have been fabricated for the purpose of this Achievement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</si>
</sst>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95">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b/>
      <sz val="11"/>
      <color theme="1"/>
      <name val="Calibri"/>
      <family val="2"/>
      <scheme val="minor"/>
    </font>
    <font>
      <sz val="7"/>
      <color rgb="FF000000"/>
      <name val="Courier New"/>
      <family val="3"/>
    </font>
    <font>
      <b/>
      <sz val="11"/>
      <color theme="9" tint="-0.249977111117893"/>
      <name val="Calibri"/>
      <family val="2"/>
      <scheme val="minor"/>
    </font>
    <font>
      <b/>
      <sz val="11"/>
      <color theme="5"/>
      <name val="Calibri"/>
      <family val="2"/>
      <scheme val="minor"/>
    </font>
    <font>
      <sz val="11"/>
      <color theme="5"/>
      <name val="Calibri"/>
      <family val="2"/>
      <scheme val="minor"/>
    </font>
    <font>
      <sz val="11"/>
      <color theme="1" tint="0.34998626667073579"/>
      <name val="Calibri"/>
      <family val="2"/>
      <scheme val="minor"/>
    </font>
    <font>
      <b/>
      <sz val="11"/>
      <color theme="1" tint="0.34998626667073579"/>
      <name val="Calibri"/>
      <family val="2"/>
      <scheme val="minor"/>
    </font>
    <font>
      <sz val="11"/>
      <name val="Calibri"/>
      <family val="2"/>
      <scheme val="minor"/>
    </font>
    <font>
      <sz val="11"/>
      <color theme="9" tint="-0.249977111117893"/>
      <name val="Calibri"/>
      <family val="2"/>
      <scheme val="minor"/>
    </font>
    <font>
      <i/>
      <sz val="8"/>
      <color theme="1" tint="0.34998626667073579"/>
      <name val="Calibri"/>
      <family val="2"/>
      <scheme val="minor"/>
    </font>
    <font>
      <b/>
      <i/>
      <sz val="8"/>
      <color theme="1" tint="0.34998626667073579"/>
      <name val="Calibri"/>
      <family val="2"/>
      <scheme val="minor"/>
    </font>
    <font>
      <sz val="8"/>
      <color theme="0" tint="-0.499984740745262"/>
      <name val="Calibri Light"/>
      <family val="2"/>
      <scheme val="major"/>
    </font>
    <font>
      <b/>
      <u/>
      <sz val="8"/>
      <color theme="0" tint="-0.499984740745262"/>
      <name val="Calibri Light"/>
      <family val="2"/>
      <scheme val="major"/>
    </font>
    <font>
      <b/>
      <sz val="8"/>
      <color theme="0" tint="-0.499984740745262"/>
      <name val="Calibri Light"/>
      <family val="2"/>
      <scheme val="major"/>
    </font>
    <font>
      <sz val="8"/>
      <name val="Calibri"/>
      <family val="2"/>
      <scheme val="minor"/>
    </font>
    <font>
      <b/>
      <u/>
      <sz val="11"/>
      <color theme="5"/>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i/>
      <sz val="9"/>
      <color theme="2" tint="-0.249977111117893"/>
      <name val="Calibri"/>
      <family val="2"/>
      <scheme val="minor"/>
    </font>
    <font>
      <b/>
      <u/>
      <sz val="11"/>
      <color theme="1" tint="0.34998626667073579"/>
      <name val="Calibri"/>
      <family val="2"/>
      <scheme val="minor"/>
    </font>
    <font>
      <sz val="9"/>
      <color theme="1" tint="0.34998626667073579"/>
      <name val="Calibri"/>
      <family val="2"/>
      <scheme val="minor"/>
    </font>
    <font>
      <b/>
      <sz val="8"/>
      <color theme="1" tint="0.34998626667073579"/>
      <name val="Calibri"/>
      <family val="2"/>
      <scheme val="minor"/>
    </font>
    <font>
      <b/>
      <sz val="8"/>
      <color theme="1"/>
      <name val="Calibri"/>
      <family val="2"/>
      <scheme val="minor"/>
    </font>
    <font>
      <b/>
      <sz val="11"/>
      <name val="Calibri"/>
      <family val="2"/>
      <scheme val="minor"/>
    </font>
    <font>
      <b/>
      <sz val="11"/>
      <color theme="7" tint="0.79998168889431442"/>
      <name val="Calibri"/>
      <family val="2"/>
      <scheme val="minor"/>
    </font>
    <font>
      <b/>
      <sz val="11"/>
      <color theme="5" tint="-0.249977111117893"/>
      <name val="Calibri"/>
      <family val="2"/>
      <scheme val="minor"/>
    </font>
    <font>
      <sz val="11"/>
      <color theme="5" tint="-0.249977111117893"/>
      <name val="Calibri"/>
      <family val="2"/>
      <scheme val="minor"/>
    </font>
    <font>
      <i/>
      <sz val="11"/>
      <color theme="2" tint="-0.499984740745262"/>
      <name val="Calibri"/>
      <family val="2"/>
      <scheme val="minor"/>
    </font>
    <font>
      <u/>
      <sz val="11"/>
      <color theme="10"/>
      <name val="Calibri"/>
      <family val="2"/>
      <scheme val="minor"/>
    </font>
    <font>
      <sz val="11"/>
      <color theme="1"/>
      <name val="Calibri"/>
      <family val="2"/>
      <scheme val="minor"/>
    </font>
    <font>
      <b/>
      <sz val="8"/>
      <color theme="2" tint="-0.249977111117893"/>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b/>
      <sz val="10"/>
      <color theme="9" tint="-0.249977111117893"/>
      <name val="Calibri"/>
      <family val="2"/>
      <scheme val="minor"/>
    </font>
    <font>
      <sz val="10"/>
      <color theme="9" tint="-0.249977111117893"/>
      <name val="Calibri"/>
      <family val="2"/>
      <scheme val="minor"/>
    </font>
    <font>
      <b/>
      <sz val="10"/>
      <color theme="5"/>
      <name val="Calibri"/>
      <family val="2"/>
      <scheme val="minor"/>
    </font>
    <font>
      <sz val="10"/>
      <color theme="5"/>
      <name val="Calibri"/>
      <family val="2"/>
      <scheme val="minor"/>
    </font>
    <font>
      <b/>
      <sz val="10"/>
      <color theme="2" tint="-0.499984740745262"/>
      <name val="Calibri"/>
      <family val="2"/>
      <scheme val="minor"/>
    </font>
    <font>
      <sz val="10"/>
      <color theme="2" tint="-0.499984740745262"/>
      <name val="Calibri"/>
      <family val="2"/>
      <scheme val="minor"/>
    </font>
    <font>
      <b/>
      <sz val="10"/>
      <color theme="7" tint="-0.249977111117893"/>
      <name val="Calibri"/>
      <family val="2"/>
      <scheme val="minor"/>
    </font>
    <font>
      <sz val="11"/>
      <color theme="7" tint="-0.249977111117893"/>
      <name val="Calibri"/>
      <family val="2"/>
      <scheme val="minor"/>
    </font>
    <font>
      <b/>
      <sz val="11"/>
      <color theme="7" tint="-0.249977111117893"/>
      <name val="Calibri"/>
      <family val="2"/>
      <scheme val="minor"/>
    </font>
    <font>
      <sz val="11"/>
      <color rgb="FF000000"/>
      <name val="Calibri"/>
      <family val="2"/>
      <scheme val="minor"/>
    </font>
    <font>
      <b/>
      <sz val="8"/>
      <color rgb="FF000000"/>
      <name val="Calibri"/>
      <family val="2"/>
      <scheme val="minor"/>
    </font>
    <font>
      <b/>
      <sz val="10"/>
      <name val="Calibri"/>
      <family val="2"/>
      <scheme val="minor"/>
    </font>
    <font>
      <b/>
      <u/>
      <sz val="8"/>
      <color theme="1"/>
      <name val="Calibri"/>
      <family val="2"/>
      <scheme val="minor"/>
    </font>
    <font>
      <sz val="8"/>
      <color rgb="FF000000"/>
      <name val="Calibri"/>
      <family val="2"/>
      <scheme val="minor"/>
    </font>
    <font>
      <b/>
      <u/>
      <sz val="8"/>
      <color theme="1" tint="0.34998626667073579"/>
      <name val="Calibri"/>
      <family val="2"/>
      <scheme val="minor"/>
    </font>
    <font>
      <sz val="8"/>
      <color theme="1" tint="0.34998626667073579"/>
      <name val="Calibri"/>
      <family val="2"/>
      <scheme val="minor"/>
    </font>
    <font>
      <b/>
      <sz val="9"/>
      <color theme="1"/>
      <name val="Calibri"/>
      <family val="2"/>
      <scheme val="minor"/>
    </font>
    <font>
      <b/>
      <sz val="9"/>
      <color theme="0"/>
      <name val="Calibri"/>
      <family val="2"/>
      <scheme val="minor"/>
    </font>
    <font>
      <sz val="8"/>
      <color theme="2" tint="-0.249977111117893"/>
      <name val="Calibri"/>
      <family val="2"/>
      <scheme val="minor"/>
    </font>
    <font>
      <b/>
      <sz val="9"/>
      <color theme="5"/>
      <name val="Calibri"/>
      <family val="2"/>
      <scheme val="minor"/>
    </font>
    <font>
      <b/>
      <sz val="9"/>
      <color theme="5" tint="-0.249977111117893"/>
      <name val="Calibri"/>
      <family val="2"/>
      <scheme val="minor"/>
    </font>
    <font>
      <b/>
      <sz val="9"/>
      <color rgb="FFC00000"/>
      <name val="Calibri"/>
      <family val="2"/>
      <scheme val="minor"/>
    </font>
    <font>
      <b/>
      <sz val="9"/>
      <color theme="9" tint="-0.249977111117893"/>
      <name val="Calibri"/>
      <family val="2"/>
      <scheme val="minor"/>
    </font>
    <font>
      <sz val="10"/>
      <color theme="7" tint="-0.249977111117893"/>
      <name val="Calibri"/>
      <family val="2"/>
      <scheme val="minor"/>
    </font>
    <font>
      <b/>
      <sz val="11"/>
      <color theme="9" tint="-0.499984740745262"/>
      <name val="Calibri"/>
      <family val="2"/>
      <scheme val="minor"/>
    </font>
    <font>
      <b/>
      <i/>
      <sz val="11"/>
      <color theme="1"/>
      <name val="Calibri"/>
      <family val="2"/>
      <scheme val="minor"/>
    </font>
    <font>
      <b/>
      <sz val="8"/>
      <color theme="5"/>
      <name val="Calibri"/>
      <family val="2"/>
      <scheme val="minor"/>
    </font>
    <font>
      <b/>
      <sz val="8"/>
      <name val="Calibri"/>
      <family val="2"/>
      <scheme val="minor"/>
    </font>
    <font>
      <b/>
      <sz val="9"/>
      <color theme="7" tint="-0.249977111117893"/>
      <name val="Calibri"/>
      <family val="2"/>
      <scheme val="minor"/>
    </font>
    <font>
      <sz val="8"/>
      <color theme="1"/>
      <name val="Calibri"/>
      <family val="2"/>
      <scheme val="minor"/>
    </font>
    <font>
      <b/>
      <i/>
      <sz val="8"/>
      <color theme="1"/>
      <name val="Calibri"/>
      <family val="2"/>
      <scheme val="minor"/>
    </font>
    <font>
      <b/>
      <i/>
      <sz val="8"/>
      <color rgb="FF000000"/>
      <name val="Calibri"/>
      <family val="2"/>
      <scheme val="minor"/>
    </font>
    <font>
      <b/>
      <i/>
      <sz val="8"/>
      <name val="Calibri"/>
      <family val="2"/>
      <scheme val="minor"/>
    </font>
    <font>
      <b/>
      <sz val="11"/>
      <color theme="8" tint="-0.249977111117893"/>
      <name val="Calibri"/>
      <family val="2"/>
      <scheme val="minor"/>
    </font>
    <font>
      <sz val="9"/>
      <name val="Calibri"/>
      <family val="2"/>
      <scheme val="minor"/>
    </font>
    <font>
      <b/>
      <sz val="8"/>
      <color theme="5" tint="-0.249977111117893"/>
      <name val="Calibri"/>
      <family val="2"/>
      <scheme val="minor"/>
    </font>
    <font>
      <sz val="8"/>
      <color theme="5" tint="-0.249977111117893"/>
      <name val="Calibri"/>
      <family val="2"/>
      <scheme val="minor"/>
    </font>
    <font>
      <i/>
      <sz val="10"/>
      <color theme="1"/>
      <name val="Calibri"/>
      <family val="2"/>
      <scheme val="minor"/>
    </font>
    <font>
      <b/>
      <sz val="8"/>
      <color theme="9" tint="-0.249977111117893"/>
      <name val="Calibri"/>
      <family val="2"/>
      <scheme val="minor"/>
    </font>
    <font>
      <b/>
      <sz val="8"/>
      <color theme="2" tint="-0.749992370372631"/>
      <name val="Calibri"/>
      <family val="2"/>
      <scheme val="minor"/>
    </font>
    <font>
      <i/>
      <sz val="8"/>
      <color theme="2" tint="-0.499984740745262"/>
      <name val="Calibri"/>
      <family val="2"/>
      <scheme val="minor"/>
    </font>
    <font>
      <b/>
      <i/>
      <sz val="8"/>
      <color theme="2" tint="-0.499984740745262"/>
      <name val="Calibri"/>
      <family val="2"/>
      <scheme val="minor"/>
    </font>
    <font>
      <b/>
      <sz val="11"/>
      <color theme="2" tint="-0.749992370372631"/>
      <name val="Calibri"/>
      <family val="2"/>
      <charset val="204"/>
      <scheme val="minor"/>
    </font>
    <font>
      <b/>
      <sz val="11"/>
      <color theme="7" tint="-0.249977111117893"/>
      <name val="Calibri"/>
      <family val="2"/>
      <charset val="204"/>
      <scheme val="minor"/>
    </font>
    <font>
      <b/>
      <u/>
      <sz val="12"/>
      <color theme="2" tint="-0.499984740745262"/>
      <name val="Calibri"/>
      <family val="2"/>
      <scheme val="minor"/>
    </font>
    <font>
      <u/>
      <sz val="10"/>
      <color theme="1"/>
      <name val="Calibri"/>
      <family val="2"/>
      <scheme val="minor"/>
    </font>
    <font>
      <b/>
      <sz val="10"/>
      <color theme="1" tint="0.34998626667073579"/>
      <name val="Calibri"/>
      <family val="2"/>
      <scheme val="minor"/>
    </font>
    <font>
      <b/>
      <sz val="10"/>
      <color theme="5" tint="-0.249977111117893"/>
      <name val="Calibri"/>
      <family val="2"/>
      <scheme val="minor"/>
    </font>
    <font>
      <b/>
      <sz val="8"/>
      <color theme="7" tint="-0.499984740745262"/>
      <name val="Calibri"/>
      <family val="2"/>
      <scheme val="minor"/>
    </font>
    <font>
      <b/>
      <sz val="22"/>
      <color theme="0"/>
      <name val="Calibri"/>
      <family val="2"/>
      <scheme val="minor"/>
    </font>
    <font>
      <b/>
      <sz val="9"/>
      <color theme="2" tint="-0.749992370372631"/>
      <name val="Calibri"/>
      <family val="2"/>
      <scheme val="minor"/>
    </font>
    <font>
      <u/>
      <sz val="8"/>
      <color theme="10"/>
      <name val="Calibri"/>
      <family val="2"/>
      <scheme val="minor"/>
    </font>
    <font>
      <b/>
      <u/>
      <sz val="8"/>
      <color theme="9" tint="-0.249977111117893"/>
      <name val="Calibri"/>
      <family val="2"/>
      <scheme val="minor"/>
    </font>
    <font>
      <sz val="11"/>
      <color theme="8"/>
      <name val="Calibri"/>
      <family val="2"/>
      <scheme val="minor"/>
    </font>
    <font>
      <b/>
      <i/>
      <sz val="8"/>
      <color theme="7" tint="-0.249977111117893"/>
      <name val="Calibri"/>
      <family val="2"/>
      <scheme val="minor"/>
    </font>
    <font>
      <b/>
      <sz val="7.5"/>
      <color rgb="FF000000"/>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5F5F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5"/>
        <bgColor indexed="64"/>
      </patternFill>
    </fill>
  </fills>
  <borders count="151">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style="double">
        <color auto="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hair">
        <color theme="2" tint="-0.24994659260841701"/>
      </right>
      <top/>
      <bottom style="hair">
        <color theme="2" tint="-0.24994659260841701"/>
      </bottom>
      <diagonal/>
    </border>
    <border>
      <left style="hair">
        <color theme="2" tint="-0.24994659260841701"/>
      </left>
      <right style="hair">
        <color theme="2" tint="-0.24994659260841701"/>
      </right>
      <top style="double">
        <color auto="1"/>
      </top>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double">
        <color auto="1"/>
      </top>
      <bottom style="hair">
        <color theme="2" tint="-0.24994659260841701"/>
      </bottom>
      <diagonal/>
    </border>
    <border>
      <left style="hair">
        <color theme="2" tint="-0.24994659260841701"/>
      </left>
      <right style="hair">
        <color theme="2" tint="-0.24994659260841701"/>
      </right>
      <top/>
      <bottom style="medium">
        <color indexed="64"/>
      </bottom>
      <diagonal/>
    </border>
    <border>
      <left style="hair">
        <color theme="2" tint="-0.24994659260841701"/>
      </left>
      <right/>
      <top/>
      <bottom style="medium">
        <color indexed="64"/>
      </bottom>
      <diagonal/>
    </border>
    <border>
      <left style="hair">
        <color theme="2" tint="-0.24994659260841701"/>
      </left>
      <right style="double">
        <color auto="1"/>
      </right>
      <top style="medium">
        <color indexed="64"/>
      </top>
      <bottom style="medium">
        <color indexed="64"/>
      </bottom>
      <diagonal/>
    </border>
    <border>
      <left style="hair">
        <color theme="2" tint="-0.24994659260841701"/>
      </left>
      <right style="hair">
        <color theme="2" tint="-0.24994659260841701"/>
      </right>
      <top style="medium">
        <color indexed="64"/>
      </top>
      <bottom/>
      <diagonal/>
    </border>
    <border>
      <left style="hair">
        <color theme="2" tint="-0.24994659260841701"/>
      </left>
      <right/>
      <top style="medium">
        <color indexed="64"/>
      </top>
      <bottom style="hair">
        <color theme="2" tint="-0.24994659260841701"/>
      </bottom>
      <diagonal/>
    </border>
    <border>
      <left style="hair">
        <color theme="2" tint="-0.24994659260841701"/>
      </left>
      <right style="double">
        <color auto="1"/>
      </right>
      <top style="medium">
        <color indexed="64"/>
      </top>
      <bottom/>
      <diagonal/>
    </border>
    <border>
      <left style="hair">
        <color theme="2" tint="-0.24994659260841701"/>
      </left>
      <right style="hair">
        <color theme="2" tint="-0.24994659260841701"/>
      </right>
      <top style="medium">
        <color rgb="FFC0C0C0"/>
      </top>
      <bottom/>
      <diagonal/>
    </border>
    <border>
      <left style="hair">
        <color theme="2" tint="-0.24994659260841701"/>
      </left>
      <right style="hair">
        <color theme="2" tint="-0.24994659260841701"/>
      </right>
      <top style="medium">
        <color rgb="FFC0C0C0"/>
      </top>
      <bottom style="hair">
        <color theme="2" tint="-0.24994659260841701"/>
      </bottom>
      <diagonal/>
    </border>
    <border>
      <left style="hair">
        <color theme="2" tint="-0.24994659260841701"/>
      </left>
      <right style="hair">
        <color theme="2" tint="-0.24994659260841701"/>
      </right>
      <top/>
      <bottom style="medium">
        <color rgb="FFC0C0C0"/>
      </bottom>
      <diagonal/>
    </border>
    <border>
      <left style="hair">
        <color theme="2" tint="-0.24994659260841701"/>
      </left>
      <right style="hair">
        <color theme="2" tint="-0.24994659260841701"/>
      </right>
      <top style="hair">
        <color theme="2" tint="-0.24994659260841701"/>
      </top>
      <bottom style="medium">
        <color rgb="FFC0C0C0"/>
      </bottom>
      <diagonal/>
    </border>
    <border>
      <left style="hair">
        <color theme="2" tint="-0.24994659260841701"/>
      </left>
      <right style="double">
        <color auto="1"/>
      </right>
      <top/>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style="dotted">
        <color theme="2" tint="-0.24994659260841701"/>
      </bottom>
      <diagonal/>
    </border>
    <border>
      <left style="double">
        <color auto="1"/>
      </left>
      <right style="hair">
        <color theme="2" tint="-0.24994659260841701"/>
      </right>
      <top style="hair">
        <color theme="2" tint="-0.24994659260841701"/>
      </top>
      <bottom style="medium">
        <color indexed="64"/>
      </bottom>
      <diagonal/>
    </border>
    <border>
      <left/>
      <right style="hair">
        <color theme="2" tint="-0.24994659260841701"/>
      </right>
      <top style="hair">
        <color theme="2" tint="-0.24994659260841701"/>
      </top>
      <bottom style="medium">
        <color indexed="64"/>
      </bottom>
      <diagonal/>
    </border>
    <border>
      <left style="hair">
        <color theme="2" tint="-0.24994659260841701"/>
      </left>
      <right style="hair">
        <color theme="2" tint="-0.24994659260841701"/>
      </right>
      <top style="hair">
        <color theme="2" tint="-0.24994659260841701"/>
      </top>
      <bottom style="medium">
        <color indexed="64"/>
      </bottom>
      <diagonal/>
    </border>
    <border>
      <left style="hair">
        <color theme="2" tint="-0.24994659260841701"/>
      </left>
      <right style="double">
        <color auto="1"/>
      </right>
      <top style="double">
        <color auto="1"/>
      </top>
      <bottom/>
      <diagonal/>
    </border>
    <border>
      <left style="hair">
        <color theme="2" tint="-0.24994659260841701"/>
      </left>
      <right style="double">
        <color auto="1"/>
      </right>
      <top/>
      <bottom style="medium">
        <color indexed="64"/>
      </bottom>
      <diagonal/>
    </border>
    <border>
      <left style="dotted">
        <color theme="2" tint="-0.24994659260841701"/>
      </left>
      <right style="double">
        <color auto="1"/>
      </right>
      <top style="double">
        <color auto="1"/>
      </top>
      <bottom/>
      <diagonal/>
    </border>
    <border>
      <left style="dotted">
        <color theme="2" tint="-0.24994659260841701"/>
      </left>
      <right style="double">
        <color auto="1"/>
      </right>
      <top/>
      <bottom/>
      <diagonal/>
    </border>
    <border>
      <left style="hair">
        <color theme="2" tint="-0.24994659260841701"/>
      </left>
      <right/>
      <top style="hair">
        <color theme="2" tint="-0.24994659260841701"/>
      </top>
      <bottom/>
      <diagonal/>
    </border>
    <border>
      <left style="hair">
        <color theme="2" tint="-0.24994659260841701"/>
      </left>
      <right/>
      <top style="hair">
        <color theme="2" tint="-0.24994659260841701"/>
      </top>
      <bottom style="medium">
        <color rgb="FFC0C0C0"/>
      </bottom>
      <diagonal/>
    </border>
    <border>
      <left style="hair">
        <color theme="2" tint="-0.24994659260841701"/>
      </left>
      <right style="hair">
        <color theme="2" tint="-0.24994659260841701"/>
      </right>
      <top style="medium">
        <color indexed="64"/>
      </top>
      <bottom style="medium">
        <color indexed="64"/>
      </bottom>
      <diagonal/>
    </border>
    <border>
      <left style="hair">
        <color theme="2" tint="-0.24994659260841701"/>
      </left>
      <right style="hair">
        <color theme="2" tint="-0.24994659260841701"/>
      </right>
      <top style="medium">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medium">
        <color theme="2" tint="-9.9978637043366805E-2"/>
      </bottom>
      <diagonal/>
    </border>
    <border>
      <left style="hair">
        <color theme="2" tint="-0.24994659260841701"/>
      </left>
      <right style="hair">
        <color theme="2" tint="-0.24994659260841701"/>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rgb="FFC0C0C0"/>
      </top>
      <bottom style="medium">
        <color theme="2" tint="-9.9978637043366805E-2"/>
      </bottom>
      <diagonal/>
    </border>
    <border>
      <left style="hair">
        <color theme="2" tint="-0.24994659260841701"/>
      </left>
      <right/>
      <top style="medium">
        <color rgb="FFC0C0C0"/>
      </top>
      <bottom style="medium">
        <color theme="2" tint="-9.9978637043366805E-2"/>
      </bottom>
      <diagonal/>
    </border>
    <border>
      <left style="hair">
        <color theme="2" tint="-0.24994659260841701"/>
      </left>
      <right/>
      <top style="medium">
        <color theme="2" tint="-9.9978637043366805E-2"/>
      </top>
      <bottom style="hair">
        <color theme="2" tint="-0.24994659260841701"/>
      </bottom>
      <diagonal/>
    </border>
    <border>
      <left style="hair">
        <color theme="2" tint="-0.24994659260841701"/>
      </left>
      <right style="hair">
        <color theme="2" tint="-0.24994659260841701"/>
      </right>
      <top style="medium">
        <color theme="2" tint="-9.9978637043366805E-2"/>
      </top>
      <bottom/>
      <diagonal/>
    </border>
    <border>
      <left style="double">
        <color auto="1"/>
      </left>
      <right style="hair">
        <color theme="2" tint="-0.24994659260841701"/>
      </right>
      <top style="medium">
        <color indexed="64"/>
      </top>
      <bottom/>
      <diagonal/>
    </border>
    <border>
      <left style="double">
        <color auto="1"/>
      </left>
      <right style="hair">
        <color theme="2" tint="-0.24994659260841701"/>
      </right>
      <top style="medium">
        <color indexed="64"/>
      </top>
      <bottom style="medium">
        <color indexed="64"/>
      </bottom>
      <diagonal/>
    </border>
    <border>
      <left style="double">
        <color auto="1"/>
      </left>
      <right style="hair">
        <color theme="2" tint="-0.24994659260841701"/>
      </right>
      <top/>
      <bottom style="medium">
        <color indexed="64"/>
      </bottom>
      <diagonal/>
    </border>
    <border>
      <left/>
      <right style="hair">
        <color theme="2" tint="-0.24994659260841701"/>
      </right>
      <top style="medium">
        <color indexed="64"/>
      </top>
      <bottom style="medium">
        <color indexed="64"/>
      </bottom>
      <diagonal/>
    </border>
    <border>
      <left style="double">
        <color auto="1"/>
      </left>
      <right style="dotted">
        <color theme="2" tint="-0.24994659260841701"/>
      </right>
      <top/>
      <bottom style="medium">
        <color indexed="64"/>
      </bottom>
      <diagonal/>
    </border>
    <border>
      <left/>
      <right style="dotted">
        <color theme="2" tint="-0.24994659260841701"/>
      </right>
      <top style="dotted">
        <color theme="2" tint="-0.24994659260841701"/>
      </top>
      <bottom style="medium">
        <color indexed="64"/>
      </bottom>
      <diagonal/>
    </border>
    <border>
      <left style="dotted">
        <color theme="2" tint="-0.24994659260841701"/>
      </left>
      <right style="dotted">
        <color theme="2" tint="-0.24994659260841701"/>
      </right>
      <top style="dotted">
        <color theme="2" tint="-0.24994659260841701"/>
      </top>
      <bottom style="medium">
        <color indexed="64"/>
      </bottom>
      <diagonal/>
    </border>
    <border>
      <left/>
      <right/>
      <top style="dotted">
        <color theme="2" tint="-0.24994659260841701"/>
      </top>
      <bottom style="medium">
        <color indexed="64"/>
      </bottom>
      <diagonal/>
    </border>
    <border>
      <left style="dotted">
        <color theme="2" tint="-0.24994659260841701"/>
      </left>
      <right style="double">
        <color auto="1"/>
      </right>
      <top/>
      <bottom style="medium">
        <color indexed="64"/>
      </bottom>
      <diagonal/>
    </border>
    <border>
      <left style="double">
        <color auto="1"/>
      </left>
      <right style="dotted">
        <color theme="2" tint="-0.24994659260841701"/>
      </right>
      <top style="medium">
        <color indexed="64"/>
      </top>
      <bottom/>
      <diagonal/>
    </border>
    <border>
      <left style="dotted">
        <color theme="2" tint="-0.24994659260841701"/>
      </left>
      <right style="double">
        <color auto="1"/>
      </right>
      <top style="medium">
        <color indexed="64"/>
      </top>
      <bottom/>
      <diagonal/>
    </border>
    <border>
      <left/>
      <right style="dotted">
        <color theme="2" tint="-0.24994659260841701"/>
      </right>
      <top style="medium">
        <color indexed="64"/>
      </top>
      <bottom style="dotted">
        <color theme="2" tint="-0.24994659260841701"/>
      </bottom>
      <diagonal/>
    </border>
    <border>
      <left style="dotted">
        <color theme="2" tint="-0.24994659260841701"/>
      </left>
      <right style="dotted">
        <color theme="2" tint="-0.24994659260841701"/>
      </right>
      <top style="medium">
        <color indexed="64"/>
      </top>
      <bottom style="dotted">
        <color theme="2" tint="-0.24994659260841701"/>
      </bottom>
      <diagonal/>
    </border>
    <border>
      <left style="hair">
        <color theme="2" tint="-0.24994659260841701"/>
      </left>
      <right/>
      <top style="medium">
        <color rgb="FFC0C0C0"/>
      </top>
      <bottom style="hair">
        <color theme="2" tint="-0.24994659260841701"/>
      </bottom>
      <diagonal/>
    </border>
    <border>
      <left/>
      <right style="hair">
        <color theme="2" tint="-0.24994659260841701"/>
      </right>
      <top style="medium">
        <color rgb="FFC0C0C0"/>
      </top>
      <bottom style="hair">
        <color theme="2" tint="-0.24994659260841701"/>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hair">
        <color theme="2" tint="-0.24994659260841701"/>
      </left>
      <right/>
      <top style="hair">
        <color theme="2" tint="-0.24994659260841701"/>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style="double">
        <color indexed="64"/>
      </bottom>
      <diagonal/>
    </border>
    <border>
      <left style="thin">
        <color theme="5"/>
      </left>
      <right/>
      <top/>
      <bottom/>
      <diagonal/>
    </border>
    <border>
      <left style="thin">
        <color theme="5"/>
      </left>
      <right/>
      <top/>
      <bottom style="thin">
        <color theme="5"/>
      </bottom>
      <diagonal/>
    </border>
    <border>
      <left style="thin">
        <color theme="9" tint="0.39994506668294322"/>
      </left>
      <right style="thin">
        <color theme="9" tint="0.39994506668294322"/>
      </right>
      <top/>
      <bottom/>
      <diagonal/>
    </border>
    <border>
      <left style="thin">
        <color theme="9" tint="0.39994506668294322"/>
      </left>
      <right style="thin">
        <color theme="9" tint="0.39994506668294322"/>
      </right>
      <top/>
      <bottom style="double">
        <color indexed="64"/>
      </bottom>
      <diagonal/>
    </border>
    <border>
      <left style="thin">
        <color theme="9" tint="0.39994506668294322"/>
      </left>
      <right style="thin">
        <color theme="9" tint="0.39994506668294322"/>
      </right>
      <top/>
      <bottom style="thin">
        <color theme="9" tint="0.39994506668294322"/>
      </bottom>
      <diagonal/>
    </border>
    <border>
      <left style="thin">
        <color theme="9" tint="0.39994506668294322"/>
      </left>
      <right style="thin">
        <color theme="9" tint="0.39994506668294322"/>
      </right>
      <top style="thin">
        <color theme="9" tint="0.39994506668294322"/>
      </top>
      <bottom style="thin">
        <color indexed="64"/>
      </bottom>
      <diagonal/>
    </border>
    <border>
      <left style="thin">
        <color theme="7" tint="0.39994506668294322"/>
      </left>
      <right/>
      <top style="thin">
        <color theme="7" tint="0.39994506668294322"/>
      </top>
      <bottom style="thin">
        <color indexed="64"/>
      </bottom>
      <diagonal/>
    </border>
    <border>
      <left style="thin">
        <color theme="7" tint="0.39994506668294322"/>
      </left>
      <right/>
      <top/>
      <bottom/>
      <diagonal/>
    </border>
    <border>
      <left style="thin">
        <color theme="7" tint="0.39994506668294322"/>
      </left>
      <right/>
      <top/>
      <bottom style="double">
        <color indexed="64"/>
      </bottom>
      <diagonal/>
    </border>
    <border>
      <left style="thin">
        <color theme="7" tint="0.39994506668294322"/>
      </left>
      <right/>
      <top/>
      <bottom style="thin">
        <color theme="7" tint="0.39994506668294322"/>
      </bottom>
      <diagonal/>
    </border>
    <border>
      <left style="thick">
        <color theme="5"/>
      </left>
      <right style="thick">
        <color theme="5"/>
      </right>
      <top style="thick">
        <color theme="5"/>
      </top>
      <bottom style="thin">
        <color indexed="64"/>
      </bottom>
      <diagonal/>
    </border>
    <border>
      <left style="thick">
        <color theme="5"/>
      </left>
      <right style="thick">
        <color theme="5"/>
      </right>
      <top/>
      <bottom/>
      <diagonal/>
    </border>
    <border>
      <left style="thick">
        <color theme="5"/>
      </left>
      <right style="thick">
        <color theme="5"/>
      </right>
      <top/>
      <bottom style="double">
        <color indexed="64"/>
      </bottom>
      <diagonal/>
    </border>
    <border>
      <left style="thick">
        <color theme="5"/>
      </left>
      <right style="thick">
        <color theme="5"/>
      </right>
      <top/>
      <bottom style="thick">
        <color theme="5"/>
      </bottom>
      <diagonal/>
    </border>
    <border>
      <left/>
      <right style="thin">
        <color theme="5"/>
      </right>
      <top/>
      <bottom/>
      <diagonal/>
    </border>
    <border>
      <left/>
      <right style="thin">
        <color theme="5"/>
      </right>
      <top/>
      <bottom style="thin">
        <color theme="5"/>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right style="thin">
        <color indexed="64"/>
      </right>
      <top/>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bottom/>
      <diagonal/>
    </border>
    <border>
      <left/>
      <right/>
      <top style="thin">
        <color indexed="64"/>
      </top>
      <bottom style="double">
        <color indexed="64"/>
      </bottom>
      <diagonal/>
    </border>
    <border>
      <left style="medium">
        <color rgb="FFC00000"/>
      </left>
      <right style="medium">
        <color rgb="FFC00000"/>
      </right>
      <top style="thin">
        <color indexed="64"/>
      </top>
      <bottom style="double">
        <color indexed="64"/>
      </bottom>
      <diagonal/>
    </border>
    <border>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5" tint="-0.24994659260841701"/>
      </left>
      <right style="thin">
        <color theme="5" tint="-0.24994659260841701"/>
      </right>
      <top style="thin">
        <color theme="5" tint="-0.24994659260841701"/>
      </top>
      <bottom style="thin">
        <color indexed="64"/>
      </bottom>
      <diagonal/>
    </border>
    <border>
      <left style="thin">
        <color theme="5" tint="-0.24994659260841701"/>
      </left>
      <right style="thin">
        <color theme="5" tint="-0.24994659260841701"/>
      </right>
      <top/>
      <bottom/>
      <diagonal/>
    </border>
    <border>
      <left style="thin">
        <color theme="5" tint="-0.24994659260841701"/>
      </left>
      <right style="thin">
        <color theme="5" tint="-0.24994659260841701"/>
      </right>
      <top/>
      <bottom style="double">
        <color indexed="64"/>
      </bottom>
      <diagonal/>
    </border>
    <border>
      <left style="thin">
        <color theme="5" tint="-0.24994659260841701"/>
      </left>
      <right style="thin">
        <color theme="5" tint="-0.24994659260841701"/>
      </right>
      <top/>
      <bottom style="thin">
        <color theme="5" tint="-0.24994659260841701"/>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1" tint="0.34998626667073579"/>
      </left>
      <right/>
      <top style="medium">
        <color theme="1" tint="0.34998626667073579"/>
      </top>
      <bottom/>
      <diagonal/>
    </border>
    <border>
      <left/>
      <right/>
      <top style="medium">
        <color theme="1" tint="0.34998626667073579"/>
      </top>
      <bottom/>
      <diagonal/>
    </border>
    <border>
      <left/>
      <right style="medium">
        <color theme="1" tint="0.34998626667073579"/>
      </right>
      <top style="medium">
        <color theme="1" tint="0.34998626667073579"/>
      </top>
      <bottom/>
      <diagonal/>
    </border>
    <border>
      <left style="medium">
        <color theme="1" tint="0.34998626667073579"/>
      </left>
      <right/>
      <top/>
      <bottom/>
      <diagonal/>
    </border>
    <border>
      <left/>
      <right style="medium">
        <color theme="1" tint="0.34998626667073579"/>
      </right>
      <top/>
      <bottom/>
      <diagonal/>
    </border>
    <border>
      <left style="medium">
        <color theme="1" tint="0.34998626667073579"/>
      </left>
      <right/>
      <top/>
      <bottom style="medium">
        <color theme="1" tint="0.34998626667073579"/>
      </bottom>
      <diagonal/>
    </border>
    <border>
      <left/>
      <right/>
      <top/>
      <bottom style="medium">
        <color theme="1" tint="0.34998626667073579"/>
      </bottom>
      <diagonal/>
    </border>
    <border>
      <left/>
      <right style="medium">
        <color theme="1" tint="0.34998626667073579"/>
      </right>
      <top/>
      <bottom style="medium">
        <color theme="1" tint="0.34998626667073579"/>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s>
  <cellStyleXfs count="4">
    <xf numFmtId="0" fontId="0" fillId="0" borderId="0"/>
    <xf numFmtId="0" fontId="33" fillId="0" borderId="0" applyNumberFormat="0" applyFill="0" applyBorder="0" applyAlignment="0" applyProtection="0"/>
    <xf numFmtId="9" fontId="34" fillId="0" borderId="0" applyFont="0" applyFill="0" applyBorder="0" applyAlignment="0" applyProtection="0"/>
    <xf numFmtId="43" fontId="34" fillId="0" borderId="0" applyFont="0" applyFill="0" applyBorder="0" applyAlignment="0" applyProtection="0"/>
  </cellStyleXfs>
  <cellXfs count="510">
    <xf numFmtId="0" fontId="0" fillId="0" borderId="0" xfId="0"/>
    <xf numFmtId="0" fontId="1" fillId="0" borderId="0" xfId="0" applyFont="1"/>
    <xf numFmtId="0" fontId="2" fillId="0" borderId="0" xfId="0" applyFont="1"/>
    <xf numFmtId="0" fontId="0" fillId="0" borderId="0" xfId="0"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vertical="center" wrapText="1"/>
    </xf>
    <xf numFmtId="0" fontId="0" fillId="0" borderId="6" xfId="0" applyBorder="1" applyAlignment="1">
      <alignment horizontal="center" vertical="center"/>
    </xf>
    <xf numFmtId="0" fontId="0" fillId="0" borderId="22" xfId="0" applyBorder="1" applyAlignment="1">
      <alignment horizontal="center" vertical="center"/>
    </xf>
    <xf numFmtId="3" fontId="0" fillId="0" borderId="7" xfId="0" applyNumberForma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5" fillId="0" borderId="0" xfId="0" applyFont="1" applyAlignment="1">
      <alignment horizontal="left"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5" xfId="0" applyFont="1" applyBorder="1" applyAlignment="1">
      <alignment horizontal="center" vertical="center" wrapText="1"/>
    </xf>
    <xf numFmtId="0" fontId="9" fillId="3" borderId="15" xfId="0" applyFont="1" applyFill="1" applyBorder="1" applyAlignment="1">
      <alignment horizontal="center" vertical="center" wrapText="1"/>
    </xf>
    <xf numFmtId="0" fontId="8" fillId="0" borderId="27" xfId="0" applyFont="1" applyBorder="1" applyAlignment="1">
      <alignment horizontal="center" vertical="center"/>
    </xf>
    <xf numFmtId="0" fontId="8" fillId="0" borderId="42" xfId="0" applyFont="1" applyBorder="1" applyAlignment="1">
      <alignment horizontal="center" vertical="center" wrapText="1"/>
    </xf>
    <xf numFmtId="0" fontId="4" fillId="2" borderId="21" xfId="0" applyFont="1" applyFill="1" applyBorder="1" applyAlignment="1">
      <alignment horizontal="center" vertical="center"/>
    </xf>
    <xf numFmtId="0" fontId="0" fillId="0" borderId="44" xfId="0" applyBorder="1" applyAlignment="1">
      <alignment horizontal="center"/>
    </xf>
    <xf numFmtId="0" fontId="0" fillId="0" borderId="44" xfId="0" quotePrefix="1" applyBorder="1" applyAlignment="1">
      <alignment horizontal="center"/>
    </xf>
    <xf numFmtId="0" fontId="0" fillId="0" borderId="45" xfId="0" applyBorder="1" applyAlignment="1">
      <alignment horizontal="center"/>
    </xf>
    <xf numFmtId="0" fontId="7" fillId="0" borderId="27" xfId="0" applyFont="1" applyBorder="1" applyAlignment="1">
      <alignment horizontal="center" vertical="center"/>
    </xf>
    <xf numFmtId="0" fontId="7" fillId="0" borderId="57" xfId="0" applyFont="1" applyBorder="1" applyAlignment="1">
      <alignment horizontal="center" vertical="center" wrapText="1"/>
    </xf>
    <xf numFmtId="0" fontId="7" fillId="0" borderId="15" xfId="0" applyFont="1" applyBorder="1" applyAlignment="1">
      <alignment horizontal="center" vertical="center"/>
    </xf>
    <xf numFmtId="0" fontId="9" fillId="0" borderId="32" xfId="0" applyFont="1" applyBorder="1" applyAlignment="1">
      <alignment horizontal="center" vertical="center"/>
    </xf>
    <xf numFmtId="0" fontId="12" fillId="0" borderId="56" xfId="0" applyFont="1" applyBorder="1" applyAlignment="1">
      <alignment horizontal="center" vertical="center"/>
    </xf>
    <xf numFmtId="0" fontId="12" fillId="0" borderId="27" xfId="0" applyFont="1" applyBorder="1" applyAlignment="1">
      <alignment horizontal="center" vertical="center" wrapText="1"/>
    </xf>
    <xf numFmtId="0" fontId="12" fillId="0" borderId="31" xfId="0" applyFont="1" applyBorder="1" applyAlignment="1">
      <alignment horizontal="center" vertical="center"/>
    </xf>
    <xf numFmtId="0" fontId="8" fillId="0" borderId="15" xfId="0" applyFont="1" applyBorder="1" applyAlignment="1">
      <alignment horizontal="center" vertical="center"/>
    </xf>
    <xf numFmtId="0" fontId="12" fillId="0" borderId="37" xfId="0" applyFont="1" applyBorder="1" applyAlignment="1">
      <alignment horizontal="center" vertical="center"/>
    </xf>
    <xf numFmtId="0" fontId="9" fillId="0" borderId="60" xfId="0" applyFont="1"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wrapText="1"/>
    </xf>
    <xf numFmtId="0" fontId="0" fillId="0" borderId="67" xfId="0" applyBorder="1" applyAlignment="1">
      <alignment horizontal="center"/>
    </xf>
    <xf numFmtId="0" fontId="0" fillId="0" borderId="69" xfId="0" applyBorder="1" applyAlignment="1">
      <alignment horizontal="center"/>
    </xf>
    <xf numFmtId="0" fontId="0" fillId="0" borderId="58" xfId="0" applyBorder="1" applyAlignment="1">
      <alignment horizontal="center"/>
    </xf>
    <xf numFmtId="0" fontId="0" fillId="0" borderId="35" xfId="0" applyBorder="1" applyAlignment="1">
      <alignment horizontal="center"/>
    </xf>
    <xf numFmtId="0" fontId="0" fillId="0" borderId="35" xfId="0" applyBorder="1" applyAlignment="1">
      <alignment horizontal="center" vertical="center"/>
    </xf>
    <xf numFmtId="0" fontId="0" fillId="0" borderId="48"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vertical="center"/>
    </xf>
    <xf numFmtId="0" fontId="0" fillId="0" borderId="72" xfId="0" applyBorder="1" applyAlignment="1">
      <alignment horizontal="center" vertical="center" wrapText="1"/>
    </xf>
    <xf numFmtId="0" fontId="0" fillId="0" borderId="77" xfId="0" applyBorder="1" applyAlignment="1">
      <alignment horizontal="center"/>
    </xf>
    <xf numFmtId="0" fontId="0" fillId="0" borderId="78" xfId="0" applyBorder="1" applyAlignment="1">
      <alignment horizontal="center"/>
    </xf>
    <xf numFmtId="0" fontId="0" fillId="3" borderId="44" xfId="0" applyFill="1" applyBorder="1" applyAlignment="1">
      <alignment horizontal="center"/>
    </xf>
    <xf numFmtId="0" fontId="0" fillId="3" borderId="19" xfId="0" applyFill="1" applyBorder="1" applyAlignment="1">
      <alignment horizontal="center"/>
    </xf>
    <xf numFmtId="0" fontId="0" fillId="3" borderId="16" xfId="0" applyFill="1" applyBorder="1" applyAlignment="1">
      <alignment horizontal="center"/>
    </xf>
    <xf numFmtId="0" fontId="0" fillId="3" borderId="48" xfId="0" applyFill="1" applyBorder="1" applyAlignment="1">
      <alignment horizontal="center"/>
    </xf>
    <xf numFmtId="0" fontId="0" fillId="3" borderId="67" xfId="0" applyFill="1" applyBorder="1" applyAlignment="1">
      <alignment horizontal="center" vertical="center"/>
    </xf>
    <xf numFmtId="0" fontId="0" fillId="3" borderId="69" xfId="0" applyFill="1" applyBorder="1" applyAlignment="1">
      <alignment horizontal="center" vertical="center"/>
    </xf>
    <xf numFmtId="0" fontId="0" fillId="3" borderId="58" xfId="0" applyFill="1" applyBorder="1" applyAlignment="1">
      <alignment horizontal="center" vertical="center"/>
    </xf>
    <xf numFmtId="0" fontId="0" fillId="3" borderId="58" xfId="0" applyFill="1" applyBorder="1" applyAlignment="1">
      <alignment horizontal="center" vertical="center" wrapText="1"/>
    </xf>
    <xf numFmtId="0" fontId="12" fillId="3" borderId="40" xfId="0" applyFont="1" applyFill="1" applyBorder="1" applyAlignment="1">
      <alignment horizontal="center" vertical="center" wrapText="1"/>
    </xf>
    <xf numFmtId="0" fontId="8" fillId="3" borderId="42"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9" fillId="3" borderId="3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7" xfId="0" applyFont="1" applyFill="1" applyBorder="1" applyAlignment="1">
      <alignment horizontal="center" vertical="center" wrapText="1"/>
    </xf>
    <xf numFmtId="0" fontId="8" fillId="3" borderId="64" xfId="0" applyFont="1" applyFill="1" applyBorder="1" applyAlignment="1">
      <alignment horizontal="center" vertical="center"/>
    </xf>
    <xf numFmtId="0" fontId="7" fillId="3" borderId="61"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8" xfId="0" applyFont="1" applyFill="1" applyBorder="1" applyAlignment="1">
      <alignment horizontal="center" vertical="center"/>
    </xf>
    <xf numFmtId="0" fontId="9" fillId="3" borderId="51" xfId="0" applyFont="1" applyFill="1" applyBorder="1" applyAlignment="1">
      <alignment horizontal="center" vertical="center"/>
    </xf>
    <xf numFmtId="0" fontId="9" fillId="3" borderId="31" xfId="0" applyFont="1" applyFill="1" applyBorder="1" applyAlignment="1">
      <alignment horizontal="center" vertical="center"/>
    </xf>
    <xf numFmtId="0" fontId="0" fillId="3" borderId="49" xfId="0" applyFill="1" applyBorder="1" applyAlignment="1">
      <alignment horizontal="center" vertical="center"/>
    </xf>
    <xf numFmtId="0" fontId="0" fillId="3" borderId="50" xfId="0" applyFill="1" applyBorder="1" applyAlignment="1">
      <alignment horizontal="center" vertical="center"/>
    </xf>
    <xf numFmtId="0" fontId="0" fillId="3" borderId="51" xfId="0" applyFill="1"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wrapText="1"/>
    </xf>
    <xf numFmtId="0" fontId="8" fillId="0" borderId="27" xfId="0" applyFont="1" applyBorder="1" applyAlignment="1">
      <alignment horizontal="center" vertical="center" wrapText="1"/>
    </xf>
    <xf numFmtId="0" fontId="12" fillId="0" borderId="15" xfId="0" applyFont="1" applyBorder="1" applyAlignment="1">
      <alignment horizontal="center" vertical="center"/>
    </xf>
    <xf numFmtId="0" fontId="9" fillId="0" borderId="59" xfId="0" applyFont="1" applyBorder="1" applyAlignment="1">
      <alignment horizontal="center" vertical="center"/>
    </xf>
    <xf numFmtId="0" fontId="9" fillId="0" borderId="15" xfId="0" applyFont="1" applyBorder="1" applyAlignment="1">
      <alignment horizontal="center" vertical="center"/>
    </xf>
    <xf numFmtId="0" fontId="8"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81"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9" fillId="0" borderId="37" xfId="0" applyFont="1" applyBorder="1" applyAlignment="1">
      <alignment horizontal="center" vertical="center" wrapText="1"/>
    </xf>
    <xf numFmtId="0" fontId="8" fillId="0" borderId="85" xfId="0" applyFont="1" applyBorder="1" applyAlignment="1">
      <alignment horizontal="center" vertical="center" wrapText="1"/>
    </xf>
    <xf numFmtId="0" fontId="7" fillId="0" borderId="85" xfId="0" applyFont="1" applyBorder="1" applyAlignment="1">
      <alignment horizontal="center" vertical="center"/>
    </xf>
    <xf numFmtId="0" fontId="0" fillId="0" borderId="0" xfId="0" applyAlignment="1">
      <alignment horizontal="left" vertical="center"/>
    </xf>
    <xf numFmtId="0" fontId="24" fillId="0" borderId="0" xfId="0" applyFont="1" applyAlignment="1">
      <alignment horizontal="left" vertical="center" indent="4"/>
    </xf>
    <xf numFmtId="0" fontId="25" fillId="0" borderId="0" xfId="0" applyFont="1" applyAlignment="1">
      <alignment horizontal="left" indent="7"/>
    </xf>
    <xf numFmtId="0" fontId="26" fillId="0" borderId="0" xfId="0" applyFont="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xf>
    <xf numFmtId="0" fontId="0" fillId="0" borderId="0" xfId="0" applyAlignment="1">
      <alignment vertical="center" wrapText="1"/>
    </xf>
    <xf numFmtId="0" fontId="35" fillId="0" borderId="0" xfId="0" applyFont="1" applyAlignment="1">
      <alignment vertical="center"/>
    </xf>
    <xf numFmtId="0" fontId="39" fillId="0" borderId="0" xfId="0" applyFont="1" applyAlignment="1">
      <alignment horizontal="left"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4" fillId="0" borderId="0" xfId="0" applyFont="1" applyAlignment="1">
      <alignment horizontal="left" vertical="center"/>
    </xf>
    <xf numFmtId="0" fontId="0" fillId="0" borderId="0" xfId="0" applyAlignment="1">
      <alignment horizontal="center" vertical="center" wrapText="1"/>
    </xf>
    <xf numFmtId="0" fontId="26" fillId="0" borderId="0" xfId="0" applyFont="1" applyAlignment="1">
      <alignment vertical="center"/>
    </xf>
    <xf numFmtId="0" fontId="33" fillId="0" borderId="0" xfId="1" applyAlignment="1">
      <alignment horizontal="left" vertical="center"/>
    </xf>
    <xf numFmtId="0" fontId="38" fillId="7" borderId="0" xfId="0" applyFont="1" applyFill="1" applyAlignment="1">
      <alignment horizontal="right" vertical="center" wrapText="1"/>
    </xf>
    <xf numFmtId="0" fontId="7" fillId="3" borderId="0" xfId="0" applyFont="1" applyFill="1" applyAlignment="1">
      <alignment horizontal="center" vertical="center" wrapText="1"/>
    </xf>
    <xf numFmtId="164" fontId="36" fillId="8" borderId="0" xfId="3" applyNumberFormat="1" applyFont="1" applyFill="1" applyAlignment="1">
      <alignment horizontal="center" vertical="center" wrapText="1"/>
    </xf>
    <xf numFmtId="164" fontId="36" fillId="7" borderId="0" xfId="3" applyNumberFormat="1" applyFont="1" applyFill="1" applyAlignment="1">
      <alignment horizontal="center" vertical="center" wrapText="1"/>
    </xf>
    <xf numFmtId="164" fontId="50" fillId="3" borderId="0" xfId="3" applyNumberFormat="1" applyFont="1" applyFill="1" applyAlignment="1">
      <alignment horizontal="center" vertical="center" wrapText="1"/>
    </xf>
    <xf numFmtId="164" fontId="37" fillId="9" borderId="0" xfId="3" applyNumberFormat="1" applyFont="1" applyFill="1" applyAlignment="1">
      <alignment horizontal="center" vertical="center" wrapText="1"/>
    </xf>
    <xf numFmtId="0" fontId="4" fillId="0" borderId="0" xfId="0" applyFont="1" applyAlignment="1">
      <alignment horizontal="left" vertical="center"/>
    </xf>
    <xf numFmtId="164" fontId="37" fillId="6" borderId="0" xfId="3" applyNumberFormat="1" applyFont="1" applyFill="1" applyAlignment="1">
      <alignment horizontal="center" vertical="center" wrapText="1"/>
    </xf>
    <xf numFmtId="164" fontId="50" fillId="3" borderId="0" xfId="3" applyNumberFormat="1" applyFont="1" applyFill="1" applyBorder="1" applyAlignment="1">
      <alignment horizontal="center" vertical="center" wrapText="1"/>
    </xf>
    <xf numFmtId="164" fontId="37" fillId="9" borderId="0" xfId="3" applyNumberFormat="1" applyFont="1" applyFill="1" applyBorder="1" applyAlignment="1">
      <alignment horizontal="center" vertical="center" wrapText="1"/>
    </xf>
    <xf numFmtId="164" fontId="37" fillId="6" borderId="0" xfId="3" applyNumberFormat="1" applyFont="1" applyFill="1" applyBorder="1" applyAlignment="1">
      <alignment horizontal="center" vertical="center" wrapText="1"/>
    </xf>
    <xf numFmtId="0" fontId="48" fillId="8" borderId="0" xfId="0" applyFont="1" applyFill="1" applyAlignment="1">
      <alignment horizontal="center" vertical="center" wrapText="1"/>
    </xf>
    <xf numFmtId="0" fontId="48" fillId="7" borderId="0" xfId="0" applyFont="1" applyFill="1" applyAlignment="1">
      <alignment horizontal="center" vertical="center" wrapText="1"/>
    </xf>
    <xf numFmtId="0" fontId="38" fillId="3" borderId="86" xfId="0" applyFont="1" applyFill="1" applyBorder="1" applyAlignment="1">
      <alignment horizontal="center" vertical="center" wrapText="1"/>
    </xf>
    <xf numFmtId="0" fontId="38" fillId="9" borderId="86" xfId="0" applyFont="1" applyFill="1" applyBorder="1" applyAlignment="1">
      <alignment horizontal="center" vertical="center" wrapText="1"/>
    </xf>
    <xf numFmtId="0" fontId="38" fillId="6" borderId="86" xfId="0" applyFont="1" applyFill="1" applyBorder="1" applyAlignment="1">
      <alignment horizontal="center" vertical="center" wrapText="1"/>
    </xf>
    <xf numFmtId="0" fontId="23" fillId="0" borderId="0" xfId="0" applyFont="1" applyAlignment="1">
      <alignment horizontal="left" vertical="center" indent="1"/>
    </xf>
    <xf numFmtId="0" fontId="38" fillId="7" borderId="86" xfId="0" applyFont="1" applyFill="1" applyBorder="1" applyAlignment="1">
      <alignment horizontal="center" vertical="center" wrapText="1"/>
    </xf>
    <xf numFmtId="0" fontId="4" fillId="0" borderId="0" xfId="0" applyFont="1"/>
    <xf numFmtId="0" fontId="51" fillId="0" borderId="0" xfId="0" applyFont="1" applyAlignment="1">
      <alignment horizontal="left" vertical="center" indent="3"/>
    </xf>
    <xf numFmtId="0" fontId="52" fillId="0" borderId="0" xfId="0" applyFont="1" applyAlignment="1">
      <alignment horizontal="left" vertical="center" indent="3"/>
    </xf>
    <xf numFmtId="0" fontId="52" fillId="7" borderId="0" xfId="0" applyFont="1" applyFill="1" applyAlignment="1">
      <alignment horizontal="left" vertical="center" indent="3"/>
    </xf>
    <xf numFmtId="0" fontId="53" fillId="0" borderId="0" xfId="0" applyFont="1" applyAlignment="1">
      <alignment horizontal="left" vertical="center" indent="3"/>
    </xf>
    <xf numFmtId="0" fontId="54" fillId="0" borderId="0" xfId="0" applyFont="1" applyAlignment="1">
      <alignment horizontal="left" indent="4"/>
    </xf>
    <xf numFmtId="0" fontId="28"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xf>
    <xf numFmtId="0" fontId="20" fillId="0" borderId="0" xfId="0" applyFont="1" applyAlignment="1">
      <alignment horizontal="left" vertical="center"/>
    </xf>
    <xf numFmtId="0" fontId="55" fillId="0" borderId="0" xfId="0" applyFont="1" applyAlignment="1">
      <alignment horizontal="center" vertical="center"/>
    </xf>
    <xf numFmtId="164" fontId="55" fillId="0" borderId="0" xfId="3" applyNumberFormat="1" applyFont="1" applyAlignment="1">
      <alignment horizontal="center" vertical="center"/>
    </xf>
    <xf numFmtId="0" fontId="35" fillId="0" borderId="0" xfId="0" applyFont="1" applyAlignment="1">
      <alignment vertical="center" wrapText="1"/>
    </xf>
    <xf numFmtId="0" fontId="57" fillId="0" borderId="0" xfId="0" applyFont="1" applyAlignment="1">
      <alignment horizontal="center" vertical="center" wrapText="1"/>
    </xf>
    <xf numFmtId="164" fontId="58" fillId="0" borderId="0" xfId="3" applyNumberFormat="1" applyFont="1" applyBorder="1" applyAlignment="1">
      <alignment horizontal="center" vertical="center"/>
    </xf>
    <xf numFmtId="164" fontId="61" fillId="0" borderId="0" xfId="3" applyNumberFormat="1" applyFont="1" applyAlignment="1">
      <alignment horizontal="center" vertical="center"/>
    </xf>
    <xf numFmtId="0" fontId="37" fillId="3" borderId="0" xfId="0" applyFont="1" applyFill="1" applyAlignment="1">
      <alignment horizontal="center" vertical="center" wrapText="1"/>
    </xf>
    <xf numFmtId="0" fontId="37" fillId="6" borderId="0" xfId="0" applyFont="1" applyFill="1" applyAlignment="1">
      <alignment horizontal="center" vertical="center" wrapText="1"/>
    </xf>
    <xf numFmtId="0" fontId="37" fillId="9" borderId="90" xfId="0" applyFont="1" applyFill="1" applyBorder="1" applyAlignment="1">
      <alignment horizontal="center" vertical="center" wrapText="1"/>
    </xf>
    <xf numFmtId="164" fontId="36" fillId="8" borderId="0" xfId="3" applyNumberFormat="1" applyFont="1" applyFill="1" applyBorder="1" applyAlignment="1">
      <alignment horizontal="center" vertical="center" wrapText="1"/>
    </xf>
    <xf numFmtId="164" fontId="36" fillId="8" borderId="88" xfId="3" applyNumberFormat="1" applyFont="1" applyFill="1" applyBorder="1" applyAlignment="1">
      <alignment horizontal="center" vertical="center" wrapText="1"/>
    </xf>
    <xf numFmtId="164" fontId="36" fillId="7" borderId="0" xfId="3" applyNumberFormat="1" applyFont="1" applyFill="1" applyBorder="1" applyAlignment="1">
      <alignment horizontal="center" vertical="center" wrapText="1"/>
    </xf>
    <xf numFmtId="164" fontId="36" fillId="7" borderId="88" xfId="3" applyNumberFormat="1" applyFont="1" applyFill="1" applyBorder="1" applyAlignment="1">
      <alignment horizontal="center" vertical="center" wrapText="1"/>
    </xf>
    <xf numFmtId="0" fontId="37" fillId="8" borderId="0" xfId="0" applyFont="1" applyFill="1" applyAlignment="1">
      <alignment horizontal="center" vertical="center" wrapText="1"/>
    </xf>
    <xf numFmtId="164" fontId="62" fillId="8" borderId="91" xfId="3" applyNumberFormat="1" applyFont="1" applyFill="1" applyBorder="1" applyAlignment="1">
      <alignment horizontal="center" vertical="center" wrapText="1"/>
    </xf>
    <xf numFmtId="164" fontId="62" fillId="8" borderId="92" xfId="3" applyNumberFormat="1" applyFont="1" applyFill="1" applyBorder="1" applyAlignment="1">
      <alignment horizontal="center" vertical="center" wrapText="1"/>
    </xf>
    <xf numFmtId="164" fontId="62" fillId="7" borderId="91" xfId="3" applyNumberFormat="1" applyFont="1" applyFill="1" applyBorder="1" applyAlignment="1">
      <alignment horizontal="center" vertical="center" wrapText="1"/>
    </xf>
    <xf numFmtId="164" fontId="62" fillId="7" borderId="92" xfId="3" applyNumberFormat="1" applyFont="1" applyFill="1" applyBorder="1" applyAlignment="1">
      <alignment horizontal="center" vertical="center" wrapText="1"/>
    </xf>
    <xf numFmtId="0" fontId="57" fillId="0" borderId="0" xfId="0" applyFont="1" applyAlignment="1">
      <alignment vertical="center"/>
    </xf>
    <xf numFmtId="0" fontId="51" fillId="0" borderId="0" xfId="0" applyFont="1" applyAlignment="1">
      <alignment horizontal="left" vertical="center" indent="1"/>
    </xf>
    <xf numFmtId="0" fontId="52" fillId="0" borderId="0" xfId="0" applyFont="1" applyAlignment="1">
      <alignment horizontal="left" vertical="center" indent="1"/>
    </xf>
    <xf numFmtId="0" fontId="52" fillId="7" borderId="0" xfId="0" applyFont="1" applyFill="1" applyAlignment="1">
      <alignment horizontal="left" vertical="center" indent="1"/>
    </xf>
    <xf numFmtId="0" fontId="51" fillId="0" borderId="0" xfId="0" applyFont="1" applyAlignment="1">
      <alignment horizontal="left" vertical="center"/>
    </xf>
    <xf numFmtId="0" fontId="52" fillId="0" borderId="0" xfId="0" applyFont="1" applyAlignment="1">
      <alignment horizontal="left" vertical="center"/>
    </xf>
    <xf numFmtId="0" fontId="52" fillId="7" borderId="0" xfId="0" applyFont="1" applyFill="1" applyAlignment="1">
      <alignment horizontal="left" vertical="center"/>
    </xf>
    <xf numFmtId="0" fontId="27" fillId="0" borderId="0" xfId="0" applyFont="1" applyAlignment="1">
      <alignment vertical="center"/>
    </xf>
    <xf numFmtId="0" fontId="23" fillId="0" borderId="0" xfId="0" applyFont="1" applyAlignment="1">
      <alignment vertical="center"/>
    </xf>
    <xf numFmtId="49" fontId="0" fillId="4" borderId="0" xfId="0" applyNumberFormat="1" applyFill="1" applyAlignment="1">
      <alignment horizontal="center" vertical="center" wrapText="1"/>
    </xf>
    <xf numFmtId="0" fontId="0" fillId="4" borderId="0" xfId="0" applyFill="1" applyAlignment="1">
      <alignment horizontal="center" vertical="center" wrapText="1"/>
    </xf>
    <xf numFmtId="0" fontId="49" fillId="7" borderId="0" xfId="0" applyFont="1" applyFill="1" applyAlignment="1">
      <alignment horizontal="center" vertical="center" wrapText="1"/>
    </xf>
    <xf numFmtId="0" fontId="49" fillId="8" borderId="0" xfId="0" applyFont="1" applyFill="1" applyAlignment="1">
      <alignment horizontal="center" vertical="center" wrapText="1"/>
    </xf>
    <xf numFmtId="0" fontId="52" fillId="7" borderId="0" xfId="0" applyFont="1" applyFill="1" applyAlignment="1">
      <alignment horizontal="center" vertical="center" wrapText="1"/>
    </xf>
    <xf numFmtId="0" fontId="49" fillId="7" borderId="91" xfId="0" applyFont="1" applyFill="1" applyBorder="1" applyAlignment="1">
      <alignment horizontal="center" vertical="center" wrapText="1"/>
    </xf>
    <xf numFmtId="0" fontId="49" fillId="7" borderId="86" xfId="0" applyFont="1" applyFill="1" applyBorder="1" applyAlignment="1">
      <alignment horizontal="center" vertical="center" wrapText="1"/>
    </xf>
    <xf numFmtId="0" fontId="49" fillId="7" borderId="98" xfId="0" applyFont="1" applyFill="1" applyBorder="1" applyAlignment="1">
      <alignment horizontal="center" vertical="center" wrapText="1"/>
    </xf>
    <xf numFmtId="0" fontId="66" fillId="8" borderId="0" xfId="0" applyFont="1" applyFill="1" applyAlignment="1">
      <alignment horizontal="center" vertical="center" wrapText="1"/>
    </xf>
    <xf numFmtId="164" fontId="52" fillId="8" borderId="0" xfId="3" applyNumberFormat="1" applyFont="1" applyFill="1" applyAlignment="1">
      <alignment horizontal="center" vertical="center" wrapText="1"/>
    </xf>
    <xf numFmtId="164" fontId="49" fillId="8" borderId="0" xfId="3" applyNumberFormat="1" applyFont="1" applyFill="1" applyAlignment="1">
      <alignment horizontal="center" vertical="center" wrapText="1"/>
    </xf>
    <xf numFmtId="164" fontId="52" fillId="7" borderId="0" xfId="3" applyNumberFormat="1" applyFont="1" applyFill="1" applyAlignment="1">
      <alignment horizontal="center" vertical="center" wrapText="1"/>
    </xf>
    <xf numFmtId="164" fontId="49" fillId="0" borderId="0" xfId="3" applyNumberFormat="1" applyFont="1" applyFill="1" applyAlignment="1">
      <alignment horizontal="center" vertical="center" wrapText="1"/>
    </xf>
    <xf numFmtId="164" fontId="52" fillId="7" borderId="91" xfId="3" applyNumberFormat="1" applyFont="1" applyFill="1" applyBorder="1" applyAlignment="1">
      <alignment horizontal="center" vertical="center" wrapText="1"/>
    </xf>
    <xf numFmtId="164" fontId="49" fillId="0" borderId="91" xfId="3" applyNumberFormat="1" applyFont="1" applyFill="1" applyBorder="1" applyAlignment="1">
      <alignment horizontal="center" vertical="center" wrapText="1"/>
    </xf>
    <xf numFmtId="164" fontId="66" fillId="8" borderId="0" xfId="3" applyNumberFormat="1" applyFont="1" applyFill="1" applyAlignment="1">
      <alignment horizontal="center" vertical="center" wrapText="1"/>
    </xf>
    <xf numFmtId="0" fontId="49" fillId="7" borderId="99" xfId="0" applyFont="1" applyFill="1" applyBorder="1" applyAlignment="1">
      <alignment horizontal="center" vertical="center" wrapText="1"/>
    </xf>
    <xf numFmtId="164" fontId="52" fillId="8" borderId="100" xfId="3" applyNumberFormat="1" applyFont="1" applyFill="1" applyBorder="1" applyAlignment="1">
      <alignment horizontal="center" vertical="center" wrapText="1"/>
    </xf>
    <xf numFmtId="164" fontId="52" fillId="7" borderId="100" xfId="3" applyNumberFormat="1" applyFont="1" applyFill="1" applyBorder="1" applyAlignment="1">
      <alignment horizontal="center" vertical="center" wrapText="1"/>
    </xf>
    <xf numFmtId="164" fontId="52" fillId="7" borderId="101" xfId="3" applyNumberFormat="1" applyFont="1" applyFill="1" applyBorder="1" applyAlignment="1">
      <alignment horizontal="center" vertical="center" wrapText="1"/>
    </xf>
    <xf numFmtId="164" fontId="67" fillId="8" borderId="102" xfId="3" applyNumberFormat="1" applyFont="1" applyFill="1" applyBorder="1" applyAlignment="1">
      <alignment horizontal="center" vertical="center" wrapText="1"/>
    </xf>
    <xf numFmtId="164" fontId="52" fillId="8" borderId="95" xfId="3" applyNumberFormat="1" applyFont="1" applyFill="1" applyBorder="1" applyAlignment="1">
      <alignment horizontal="center" vertical="center" wrapText="1"/>
    </xf>
    <xf numFmtId="164" fontId="52" fillId="7" borderId="95" xfId="3" applyNumberFormat="1" applyFont="1" applyFill="1" applyBorder="1" applyAlignment="1">
      <alignment horizontal="center" vertical="center" wrapText="1"/>
    </xf>
    <xf numFmtId="164" fontId="52" fillId="7" borderId="96" xfId="3" applyNumberFormat="1" applyFont="1" applyFill="1" applyBorder="1" applyAlignment="1">
      <alignment horizontal="center" vertical="center" wrapText="1"/>
    </xf>
    <xf numFmtId="164" fontId="61" fillId="8" borderId="97" xfId="3" applyNumberFormat="1" applyFont="1" applyFill="1" applyBorder="1" applyAlignment="1">
      <alignment horizontal="center" vertical="center" wrapText="1"/>
    </xf>
    <xf numFmtId="164" fontId="28" fillId="5" borderId="100" xfId="3" applyNumberFormat="1" applyFont="1" applyFill="1" applyBorder="1" applyAlignment="1">
      <alignment horizontal="center" vertical="center" wrapText="1"/>
    </xf>
    <xf numFmtId="164" fontId="38" fillId="6" borderId="95" xfId="3" applyNumberFormat="1" applyFont="1" applyFill="1" applyBorder="1" applyAlignment="1">
      <alignment horizontal="center" vertical="center" wrapText="1"/>
    </xf>
    <xf numFmtId="0" fontId="49" fillId="7" borderId="103" xfId="0" applyFont="1" applyFill="1" applyBorder="1" applyAlignment="1">
      <alignment horizontal="center" vertical="center" wrapText="1"/>
    </xf>
    <xf numFmtId="164" fontId="52" fillId="8" borderId="104" xfId="3" applyNumberFormat="1" applyFont="1" applyFill="1" applyBorder="1" applyAlignment="1">
      <alignment horizontal="center" vertical="center" wrapText="1"/>
    </xf>
    <xf numFmtId="164" fontId="52" fillId="7" borderId="104" xfId="3" applyNumberFormat="1" applyFont="1" applyFill="1" applyBorder="1" applyAlignment="1">
      <alignment horizontal="center" vertical="center" wrapText="1"/>
    </xf>
    <xf numFmtId="164" fontId="28" fillId="3" borderId="104" xfId="3" applyNumberFormat="1" applyFont="1" applyFill="1" applyBorder="1" applyAlignment="1">
      <alignment horizontal="center" vertical="center" wrapText="1"/>
    </xf>
    <xf numFmtId="164" fontId="52" fillId="7" borderId="105" xfId="3" applyNumberFormat="1" applyFont="1" applyFill="1" applyBorder="1" applyAlignment="1">
      <alignment horizontal="center" vertical="center" wrapText="1"/>
    </xf>
    <xf numFmtId="164" fontId="59" fillId="8" borderId="106" xfId="3" applyNumberFormat="1" applyFont="1" applyFill="1" applyBorder="1" applyAlignment="1">
      <alignment horizontal="center" vertical="center" wrapText="1"/>
    </xf>
    <xf numFmtId="0" fontId="66" fillId="0" borderId="0" xfId="0" applyFont="1" applyAlignment="1">
      <alignment horizontal="center" vertical="center" wrapText="1"/>
    </xf>
    <xf numFmtId="164" fontId="66" fillId="0" borderId="0" xfId="3" applyNumberFormat="1" applyFont="1" applyFill="1" applyAlignment="1">
      <alignment horizontal="center" vertical="center" wrapText="1"/>
    </xf>
    <xf numFmtId="164" fontId="52" fillId="8" borderId="0" xfId="3" applyNumberFormat="1" applyFont="1" applyFill="1" applyAlignment="1">
      <alignment horizontal="left" vertical="center" wrapText="1"/>
    </xf>
    <xf numFmtId="164" fontId="52" fillId="7" borderId="0" xfId="3" applyNumberFormat="1" applyFont="1" applyFill="1" applyAlignment="1">
      <alignment horizontal="left" vertical="center" wrapText="1"/>
    </xf>
    <xf numFmtId="164" fontId="49" fillId="7" borderId="0" xfId="3" applyNumberFormat="1" applyFont="1" applyFill="1" applyAlignment="1">
      <alignment horizontal="center" vertical="center" wrapText="1"/>
    </xf>
    <xf numFmtId="0" fontId="11" fillId="9" borderId="0" xfId="0" applyFont="1" applyFill="1" applyAlignment="1">
      <alignment horizontal="center" vertical="center" wrapText="1"/>
    </xf>
    <xf numFmtId="164" fontId="58" fillId="8" borderId="0" xfId="3" applyNumberFormat="1" applyFont="1" applyFill="1" applyAlignment="1">
      <alignment horizontal="center" vertical="center" wrapText="1"/>
    </xf>
    <xf numFmtId="164" fontId="58" fillId="7" borderId="0" xfId="3" applyNumberFormat="1" applyFont="1" applyFill="1" applyAlignment="1">
      <alignment horizontal="center" vertical="center" wrapText="1"/>
    </xf>
    <xf numFmtId="164" fontId="58" fillId="7" borderId="93" xfId="3" applyNumberFormat="1" applyFont="1" applyFill="1" applyBorder="1" applyAlignment="1">
      <alignment horizontal="left" vertical="center" wrapText="1"/>
    </xf>
    <xf numFmtId="164" fontId="58" fillId="8" borderId="93" xfId="3" applyNumberFormat="1" applyFont="1" applyFill="1" applyBorder="1" applyAlignment="1">
      <alignment horizontal="left" vertical="center" wrapText="1"/>
    </xf>
    <xf numFmtId="164" fontId="58" fillId="7" borderId="94" xfId="3" applyNumberFormat="1" applyFont="1" applyFill="1" applyBorder="1" applyAlignment="1">
      <alignment horizontal="left" vertical="center" wrapText="1"/>
    </xf>
    <xf numFmtId="164" fontId="65" fillId="8" borderId="107" xfId="3" applyNumberFormat="1" applyFont="1" applyFill="1" applyBorder="1" applyAlignment="1">
      <alignment horizontal="center" vertical="center" wrapText="1"/>
    </xf>
    <xf numFmtId="164" fontId="65" fillId="7" borderId="107" xfId="3" applyNumberFormat="1" applyFont="1" applyFill="1" applyBorder="1" applyAlignment="1">
      <alignment horizontal="center" vertical="center" wrapText="1"/>
    </xf>
    <xf numFmtId="164" fontId="65" fillId="7" borderId="108" xfId="3" applyNumberFormat="1" applyFont="1" applyFill="1" applyBorder="1" applyAlignment="1">
      <alignment horizontal="center" vertical="center" wrapText="1"/>
    </xf>
    <xf numFmtId="164" fontId="52" fillId="7" borderId="109" xfId="3" applyNumberFormat="1" applyFont="1" applyFill="1" applyBorder="1" applyAlignment="1">
      <alignment horizontal="left" vertical="center" wrapText="1"/>
    </xf>
    <xf numFmtId="164" fontId="52" fillId="7" borderId="110" xfId="3" applyNumberFormat="1" applyFont="1" applyFill="1" applyBorder="1" applyAlignment="1">
      <alignment horizontal="center" vertical="center" wrapText="1"/>
    </xf>
    <xf numFmtId="164" fontId="52" fillId="8" borderId="111" xfId="3" applyNumberFormat="1" applyFont="1" applyFill="1" applyBorder="1" applyAlignment="1">
      <alignment horizontal="left" vertical="center" wrapText="1"/>
    </xf>
    <xf numFmtId="164" fontId="52" fillId="8" borderId="112" xfId="3" applyNumberFormat="1" applyFont="1" applyFill="1" applyBorder="1" applyAlignment="1">
      <alignment horizontal="center" vertical="center" wrapText="1"/>
    </xf>
    <xf numFmtId="164" fontId="52" fillId="7" borderId="113" xfId="3" applyNumberFormat="1" applyFont="1" applyFill="1" applyBorder="1" applyAlignment="1">
      <alignment horizontal="left" vertical="center" wrapText="1"/>
    </xf>
    <xf numFmtId="164" fontId="52" fillId="7" borderId="114" xfId="3" applyNumberFormat="1" applyFont="1" applyFill="1" applyBorder="1" applyAlignment="1">
      <alignment horizontal="center" vertical="center" wrapText="1"/>
    </xf>
    <xf numFmtId="0" fontId="8" fillId="0" borderId="0" xfId="0" applyFont="1" applyAlignment="1">
      <alignment horizontal="center"/>
    </xf>
    <xf numFmtId="0" fontId="38" fillId="8" borderId="0" xfId="0" applyFont="1" applyFill="1" applyAlignment="1">
      <alignment horizontal="right" vertical="center" wrapText="1"/>
    </xf>
    <xf numFmtId="0" fontId="38" fillId="7" borderId="86" xfId="0" applyFont="1" applyFill="1" applyBorder="1" applyAlignment="1">
      <alignment horizontal="right" vertical="center" wrapText="1"/>
    </xf>
    <xf numFmtId="0" fontId="4" fillId="0" borderId="0" xfId="0" applyFont="1" applyAlignment="1">
      <alignment horizontal="center" vertical="center"/>
    </xf>
    <xf numFmtId="0" fontId="7" fillId="0" borderId="0" xfId="0" applyFont="1" applyAlignment="1">
      <alignment horizontal="center"/>
    </xf>
    <xf numFmtId="43" fontId="0" fillId="0" borderId="0" xfId="3" applyFont="1" applyAlignment="1">
      <alignment horizontal="center"/>
    </xf>
    <xf numFmtId="43" fontId="8" fillId="0" borderId="0" xfId="3" applyFont="1" applyAlignment="1">
      <alignment horizontal="center"/>
    </xf>
    <xf numFmtId="164" fontId="0" fillId="0" borderId="0" xfId="3" applyNumberFormat="1" applyFont="1" applyAlignment="1">
      <alignment horizontal="center"/>
    </xf>
    <xf numFmtId="164" fontId="8" fillId="0" borderId="0" xfId="3" applyNumberFormat="1" applyFont="1" applyAlignment="1">
      <alignment horizontal="center"/>
    </xf>
    <xf numFmtId="0" fontId="49" fillId="7" borderId="0" xfId="0" applyFont="1" applyFill="1" applyAlignment="1">
      <alignment horizontal="right" vertical="center" wrapText="1"/>
    </xf>
    <xf numFmtId="0" fontId="49" fillId="8" borderId="0" xfId="0" applyFont="1" applyFill="1" applyAlignment="1">
      <alignment horizontal="right" vertical="center" wrapText="1"/>
    </xf>
    <xf numFmtId="0" fontId="72" fillId="0" borderId="0" xfId="0" applyFont="1" applyAlignment="1">
      <alignment horizontal="left"/>
    </xf>
    <xf numFmtId="0" fontId="11" fillId="0" borderId="0" xfId="0" applyFont="1" applyAlignment="1">
      <alignment horizontal="center"/>
    </xf>
    <xf numFmtId="0" fontId="11" fillId="0" borderId="0" xfId="0" applyFont="1"/>
    <xf numFmtId="0" fontId="49" fillId="3" borderId="86" xfId="0" applyFont="1" applyFill="1" applyBorder="1" applyAlignment="1">
      <alignment horizontal="center" vertical="center" wrapText="1"/>
    </xf>
    <xf numFmtId="0" fontId="68" fillId="0" borderId="0" xfId="0" applyFont="1" applyAlignment="1">
      <alignment horizontal="left" vertical="center"/>
    </xf>
    <xf numFmtId="164" fontId="66" fillId="3" borderId="0" xfId="3" applyNumberFormat="1" applyFont="1" applyFill="1" applyBorder="1" applyAlignment="1">
      <alignment horizontal="center" vertical="center" wrapText="1"/>
    </xf>
    <xf numFmtId="164" fontId="66" fillId="3" borderId="0" xfId="3" applyNumberFormat="1" applyFont="1" applyFill="1" applyAlignment="1">
      <alignment horizontal="center" vertical="center" wrapText="1"/>
    </xf>
    <xf numFmtId="164" fontId="48" fillId="8" borderId="0" xfId="3" applyNumberFormat="1" applyFont="1" applyFill="1" applyAlignment="1">
      <alignment horizontal="center" vertical="center" wrapText="1"/>
    </xf>
    <xf numFmtId="164" fontId="48" fillId="7" borderId="0" xfId="3" applyNumberFormat="1" applyFont="1" applyFill="1" applyAlignment="1">
      <alignment horizontal="center" vertical="center" wrapText="1"/>
    </xf>
    <xf numFmtId="0" fontId="68" fillId="0" borderId="0" xfId="0" applyFont="1"/>
    <xf numFmtId="0" fontId="49" fillId="7" borderId="86" xfId="0" applyFont="1" applyFill="1" applyBorder="1" applyAlignment="1">
      <alignment vertical="center" wrapText="1"/>
    </xf>
    <xf numFmtId="0" fontId="49" fillId="8" borderId="87" xfId="0" applyFont="1" applyFill="1" applyBorder="1" applyAlignment="1">
      <alignment horizontal="right" vertical="center" wrapText="1"/>
    </xf>
    <xf numFmtId="0" fontId="49" fillId="6" borderId="116" xfId="0" applyFont="1" applyFill="1" applyBorder="1" applyAlignment="1">
      <alignment horizontal="center" vertical="center" wrapText="1"/>
    </xf>
    <xf numFmtId="164" fontId="52" fillId="8" borderId="117" xfId="3" applyNumberFormat="1" applyFont="1" applyFill="1" applyBorder="1" applyAlignment="1">
      <alignment horizontal="center" vertical="center" wrapText="1"/>
    </xf>
    <xf numFmtId="164" fontId="52" fillId="7" borderId="117" xfId="3" applyNumberFormat="1" applyFont="1" applyFill="1" applyBorder="1" applyAlignment="1">
      <alignment horizontal="center" vertical="center" wrapText="1"/>
    </xf>
    <xf numFmtId="164" fontId="49" fillId="6" borderId="117" xfId="3" applyNumberFormat="1" applyFont="1" applyFill="1" applyBorder="1" applyAlignment="1">
      <alignment horizontal="center" vertical="center" wrapText="1"/>
    </xf>
    <xf numFmtId="164" fontId="0" fillId="0" borderId="0" xfId="0" applyNumberFormat="1" applyAlignment="1">
      <alignment horizontal="center"/>
    </xf>
    <xf numFmtId="164" fontId="52" fillId="8" borderId="0" xfId="3" applyNumberFormat="1" applyFont="1" applyFill="1" applyBorder="1" applyAlignment="1">
      <alignment horizontal="center" vertical="center" wrapText="1"/>
    </xf>
    <xf numFmtId="0" fontId="49" fillId="7" borderId="118" xfId="0" applyFont="1" applyFill="1" applyBorder="1" applyAlignment="1">
      <alignment horizontal="right" vertical="center" wrapText="1"/>
    </xf>
    <xf numFmtId="164" fontId="68" fillId="0" borderId="118" xfId="0" applyNumberFormat="1" applyFont="1" applyBorder="1"/>
    <xf numFmtId="0" fontId="0" fillId="0" borderId="0" xfId="0" applyAlignment="1">
      <alignment vertical="center"/>
    </xf>
    <xf numFmtId="0" fontId="49" fillId="5" borderId="86" xfId="0" applyFont="1" applyFill="1" applyBorder="1" applyAlignment="1">
      <alignment horizontal="center" vertical="center" wrapText="1"/>
    </xf>
    <xf numFmtId="164" fontId="49" fillId="5" borderId="0" xfId="3" applyNumberFormat="1" applyFont="1" applyFill="1" applyBorder="1" applyAlignment="1">
      <alignment horizontal="center" vertical="center" wrapText="1"/>
    </xf>
    <xf numFmtId="164" fontId="49" fillId="5" borderId="0" xfId="3" applyNumberFormat="1" applyFont="1" applyFill="1" applyAlignment="1">
      <alignment horizontal="center" vertical="center" wrapText="1"/>
    </xf>
    <xf numFmtId="0" fontId="0" fillId="4" borderId="0" xfId="0" applyFill="1" applyAlignment="1">
      <alignment horizontal="center" vertical="center"/>
    </xf>
    <xf numFmtId="0" fontId="18" fillId="0" borderId="0" xfId="0" applyFont="1" applyAlignment="1">
      <alignment horizontal="right" vertical="center" wrapText="1"/>
    </xf>
    <xf numFmtId="164" fontId="73" fillId="0" borderId="0" xfId="3" applyNumberFormat="1" applyFont="1" applyFill="1" applyAlignment="1">
      <alignment horizontal="left" vertical="center" wrapText="1"/>
    </xf>
    <xf numFmtId="164" fontId="18" fillId="0" borderId="0" xfId="3" applyNumberFormat="1" applyFont="1" applyFill="1" applyAlignment="1">
      <alignment horizontal="left" vertical="center" wrapText="1"/>
    </xf>
    <xf numFmtId="9" fontId="18" fillId="0" borderId="0" xfId="2" applyFont="1" applyFill="1" applyAlignment="1">
      <alignment horizontal="center" vertical="center" wrapText="1"/>
    </xf>
    <xf numFmtId="9" fontId="18" fillId="0" borderId="0" xfId="2" applyFont="1" applyFill="1" applyBorder="1" applyAlignment="1">
      <alignment horizontal="center" vertical="center" wrapText="1"/>
    </xf>
    <xf numFmtId="164" fontId="18" fillId="11" borderId="0" xfId="3" applyNumberFormat="1" applyFont="1" applyFill="1" applyAlignment="1">
      <alignment horizontal="left" vertical="center" wrapText="1"/>
    </xf>
    <xf numFmtId="0" fontId="18" fillId="11" borderId="0" xfId="0" applyFont="1" applyFill="1" applyAlignment="1">
      <alignment horizontal="right" vertical="center" wrapText="1"/>
    </xf>
    <xf numFmtId="9" fontId="18" fillId="11" borderId="0" xfId="2" applyFont="1" applyFill="1" applyAlignment="1">
      <alignment horizontal="center" vertical="center" wrapText="1"/>
    </xf>
    <xf numFmtId="0" fontId="38" fillId="7" borderId="0" xfId="0" applyFont="1" applyFill="1" applyAlignment="1">
      <alignment horizontal="center" vertical="center" wrapText="1"/>
    </xf>
    <xf numFmtId="0" fontId="28" fillId="0" borderId="0" xfId="0" applyFont="1" applyAlignment="1">
      <alignment horizontal="right"/>
    </xf>
    <xf numFmtId="9" fontId="0" fillId="0" borderId="0" xfId="2" applyFont="1" applyAlignment="1">
      <alignment horizontal="center"/>
    </xf>
    <xf numFmtId="0" fontId="38" fillId="0" borderId="0" xfId="0" applyFont="1" applyAlignment="1">
      <alignment horizontal="right" vertical="center" wrapText="1"/>
    </xf>
    <xf numFmtId="9" fontId="0" fillId="0" borderId="0" xfId="2" applyFont="1" applyFill="1" applyAlignment="1">
      <alignment horizontal="center"/>
    </xf>
    <xf numFmtId="0" fontId="38" fillId="11" borderId="0" xfId="0" applyFont="1" applyFill="1" applyAlignment="1">
      <alignment horizontal="right" vertical="center" wrapText="1"/>
    </xf>
    <xf numFmtId="9" fontId="0" fillId="11" borderId="0" xfId="2" applyFont="1" applyFill="1" applyAlignment="1">
      <alignment horizontal="center"/>
    </xf>
    <xf numFmtId="0" fontId="28" fillId="0" borderId="0" xfId="0" applyFont="1" applyAlignment="1">
      <alignment horizontal="center" vertical="center"/>
    </xf>
    <xf numFmtId="164" fontId="48" fillId="11" borderId="0" xfId="3" applyNumberFormat="1" applyFont="1" applyFill="1" applyAlignment="1">
      <alignment horizontal="center" vertical="center" wrapText="1"/>
    </xf>
    <xf numFmtId="164" fontId="48" fillId="0" borderId="0" xfId="3" applyNumberFormat="1" applyFont="1" applyFill="1" applyAlignment="1">
      <alignment horizontal="center" vertical="center" wrapText="1"/>
    </xf>
    <xf numFmtId="164" fontId="11" fillId="0" borderId="0" xfId="3" applyNumberFormat="1" applyFont="1" applyAlignment="1">
      <alignment horizontal="center"/>
    </xf>
    <xf numFmtId="164" fontId="0" fillId="11" borderId="0" xfId="3" applyNumberFormat="1" applyFont="1" applyFill="1" applyAlignment="1">
      <alignment horizontal="center"/>
    </xf>
    <xf numFmtId="164" fontId="68" fillId="0" borderId="0" xfId="0" applyNumberFormat="1" applyFont="1" applyAlignment="1">
      <alignment horizontal="center"/>
    </xf>
    <xf numFmtId="9" fontId="68" fillId="0" borderId="0" xfId="0" applyNumberFormat="1" applyFont="1" applyAlignment="1">
      <alignment horizontal="center"/>
    </xf>
    <xf numFmtId="164" fontId="27" fillId="0" borderId="0" xfId="0" applyNumberFormat="1" applyFont="1" applyAlignment="1">
      <alignment horizontal="center"/>
    </xf>
    <xf numFmtId="9" fontId="27" fillId="0" borderId="0" xfId="0" applyNumberFormat="1" applyFont="1" applyAlignment="1">
      <alignment horizontal="center"/>
    </xf>
    <xf numFmtId="164" fontId="68" fillId="11" borderId="91" xfId="0" applyNumberFormat="1" applyFont="1" applyFill="1" applyBorder="1" applyAlignment="1">
      <alignment horizontal="center"/>
    </xf>
    <xf numFmtId="9" fontId="68" fillId="11" borderId="91" xfId="0" applyNumberFormat="1" applyFont="1" applyFill="1" applyBorder="1" applyAlignment="1">
      <alignment horizontal="center"/>
    </xf>
    <xf numFmtId="0" fontId="27" fillId="11" borderId="0" xfId="0" applyFont="1" applyFill="1" applyAlignment="1">
      <alignment horizontal="right"/>
    </xf>
    <xf numFmtId="0" fontId="27" fillId="0" borderId="0" xfId="0" applyFont="1" applyAlignment="1">
      <alignment horizontal="right"/>
    </xf>
    <xf numFmtId="0" fontId="27" fillId="0" borderId="0" xfId="0" applyFont="1" applyAlignment="1">
      <alignment horizontal="center"/>
    </xf>
    <xf numFmtId="164" fontId="74" fillId="11" borderId="125" xfId="0" applyNumberFormat="1" applyFont="1" applyFill="1" applyBorder="1" applyAlignment="1">
      <alignment horizontal="center" vertical="center"/>
    </xf>
    <xf numFmtId="9" fontId="30" fillId="3" borderId="126" xfId="0" applyNumberFormat="1" applyFont="1" applyFill="1" applyBorder="1" applyAlignment="1">
      <alignment horizontal="center"/>
    </xf>
    <xf numFmtId="0" fontId="4" fillId="0" borderId="0" xfId="0" applyFont="1" applyAlignment="1">
      <alignment horizontal="right"/>
    </xf>
    <xf numFmtId="164" fontId="4" fillId="0" borderId="0" xfId="0" applyNumberFormat="1" applyFont="1" applyAlignment="1">
      <alignment horizontal="center"/>
    </xf>
    <xf numFmtId="0" fontId="38" fillId="7" borderId="91" xfId="0" applyFont="1" applyFill="1" applyBorder="1" applyAlignment="1">
      <alignment horizontal="right" vertical="center" wrapText="1"/>
    </xf>
    <xf numFmtId="164" fontId="48" fillId="7" borderId="91" xfId="3" applyNumberFormat="1" applyFont="1" applyFill="1" applyBorder="1" applyAlignment="1">
      <alignment horizontal="center" vertical="center" wrapText="1"/>
    </xf>
    <xf numFmtId="9" fontId="28" fillId="0" borderId="0" xfId="2" applyFont="1" applyAlignment="1">
      <alignment horizontal="center"/>
    </xf>
    <xf numFmtId="0" fontId="49" fillId="3" borderId="0" xfId="0" applyFont="1" applyFill="1" applyAlignment="1">
      <alignment horizontal="center" vertical="center" wrapText="1"/>
    </xf>
    <xf numFmtId="0" fontId="49" fillId="6" borderId="0" xfId="0" applyFont="1" applyFill="1" applyAlignment="1">
      <alignment horizontal="center" vertical="center" wrapText="1"/>
    </xf>
    <xf numFmtId="0" fontId="49" fillId="5" borderId="0" xfId="0" applyFont="1" applyFill="1" applyAlignment="1">
      <alignment horizontal="center" vertical="center" wrapText="1"/>
    </xf>
    <xf numFmtId="0" fontId="74" fillId="7" borderId="121" xfId="0" applyFont="1" applyFill="1" applyBorder="1" applyAlignment="1">
      <alignment horizontal="right" vertical="center" wrapText="1"/>
    </xf>
    <xf numFmtId="164" fontId="75" fillId="7" borderId="122" xfId="3" applyNumberFormat="1" applyFont="1" applyFill="1" applyBorder="1" applyAlignment="1">
      <alignment horizontal="center" vertical="center" wrapText="1"/>
    </xf>
    <xf numFmtId="164" fontId="75" fillId="7" borderId="123" xfId="3" applyNumberFormat="1" applyFont="1" applyFill="1" applyBorder="1" applyAlignment="1">
      <alignment horizontal="center" vertical="center" wrapText="1"/>
    </xf>
    <xf numFmtId="0" fontId="66" fillId="7" borderId="0" xfId="0" applyFont="1" applyFill="1" applyAlignment="1">
      <alignment horizontal="right" vertical="center"/>
    </xf>
    <xf numFmtId="0" fontId="66" fillId="8" borderId="0" xfId="0" applyFont="1" applyFill="1" applyAlignment="1">
      <alignment horizontal="right" vertical="center" wrapText="1"/>
    </xf>
    <xf numFmtId="0" fontId="27" fillId="11" borderId="0" xfId="0" applyFont="1" applyFill="1" applyAlignment="1">
      <alignment horizontal="center" vertical="center"/>
    </xf>
    <xf numFmtId="164" fontId="27" fillId="11" borderId="0" xfId="3" applyNumberFormat="1" applyFont="1" applyFill="1" applyAlignment="1">
      <alignment horizontal="center" vertical="center"/>
    </xf>
    <xf numFmtId="164" fontId="27" fillId="11" borderId="0" xfId="3" applyNumberFormat="1" applyFont="1" applyFill="1" applyBorder="1" applyAlignment="1">
      <alignment horizontal="center" vertical="center"/>
    </xf>
    <xf numFmtId="43" fontId="38" fillId="7" borderId="86" xfId="3" applyFont="1" applyFill="1" applyBorder="1" applyAlignment="1">
      <alignment horizontal="center" vertical="center" wrapText="1"/>
    </xf>
    <xf numFmtId="0" fontId="4" fillId="0" borderId="86" xfId="0" applyFont="1" applyBorder="1" applyAlignment="1">
      <alignment horizontal="center"/>
    </xf>
    <xf numFmtId="0" fontId="38" fillId="8" borderId="127" xfId="0" applyFont="1" applyFill="1" applyBorder="1" applyAlignment="1">
      <alignment horizontal="right" vertical="center" wrapText="1"/>
    </xf>
    <xf numFmtId="164" fontId="48" fillId="8" borderId="87" xfId="3" applyNumberFormat="1" applyFont="1" applyFill="1" applyBorder="1" applyAlignment="1">
      <alignment horizontal="center" vertical="center" wrapText="1"/>
    </xf>
    <xf numFmtId="164" fontId="0" fillId="0" borderId="128" xfId="0" applyNumberFormat="1" applyBorder="1" applyAlignment="1">
      <alignment horizontal="center"/>
    </xf>
    <xf numFmtId="0" fontId="38" fillId="7" borderId="129" xfId="0" applyFont="1" applyFill="1" applyBorder="1" applyAlignment="1">
      <alignment horizontal="right" vertical="center" wrapText="1"/>
    </xf>
    <xf numFmtId="164" fontId="48" fillId="7" borderId="86" xfId="3" applyNumberFormat="1" applyFont="1" applyFill="1" applyBorder="1" applyAlignment="1">
      <alignment horizontal="center" vertical="center" wrapText="1"/>
    </xf>
    <xf numFmtId="164" fontId="0" fillId="0" borderId="130" xfId="0" applyNumberFormat="1" applyBorder="1" applyAlignment="1">
      <alignment horizontal="center"/>
    </xf>
    <xf numFmtId="164" fontId="0" fillId="6" borderId="0" xfId="0" applyNumberFormat="1" applyFill="1" applyAlignment="1">
      <alignment horizontal="center"/>
    </xf>
    <xf numFmtId="164" fontId="0" fillId="12" borderId="0" xfId="0" applyNumberFormat="1" applyFill="1" applyAlignment="1">
      <alignment horizontal="center"/>
    </xf>
    <xf numFmtId="164" fontId="48" fillId="6" borderId="0" xfId="3" applyNumberFormat="1" applyFont="1" applyFill="1" applyAlignment="1">
      <alignment horizontal="center" vertical="center" wrapText="1"/>
    </xf>
    <xf numFmtId="0" fontId="69" fillId="0" borderId="0" xfId="0" applyFont="1"/>
    <xf numFmtId="0" fontId="27" fillId="0" borderId="86" xfId="0" applyFont="1" applyBorder="1" applyAlignment="1">
      <alignment horizontal="center"/>
    </xf>
    <xf numFmtId="164" fontId="68" fillId="11" borderId="0" xfId="3" applyNumberFormat="1" applyFont="1" applyFill="1" applyAlignment="1">
      <alignment horizontal="center"/>
    </xf>
    <xf numFmtId="164" fontId="68" fillId="0" borderId="0" xfId="3" applyNumberFormat="1" applyFont="1" applyAlignment="1">
      <alignment horizontal="center"/>
    </xf>
    <xf numFmtId="164" fontId="68" fillId="11" borderId="91" xfId="3" applyNumberFormat="1" applyFont="1" applyFill="1" applyBorder="1" applyAlignment="1">
      <alignment horizontal="center"/>
    </xf>
    <xf numFmtId="0" fontId="27" fillId="0" borderId="86" xfId="0" applyFont="1" applyBorder="1" applyAlignment="1">
      <alignment horizontal="right"/>
    </xf>
    <xf numFmtId="164" fontId="27" fillId="11" borderId="0" xfId="0" applyNumberFormat="1" applyFont="1" applyFill="1"/>
    <xf numFmtId="164" fontId="27" fillId="0" borderId="0" xfId="0" applyNumberFormat="1" applyFont="1"/>
    <xf numFmtId="164" fontId="27" fillId="11" borderId="91" xfId="0" applyNumberFormat="1" applyFont="1" applyFill="1" applyBorder="1"/>
    <xf numFmtId="164" fontId="65" fillId="0" borderId="0" xfId="0" applyNumberFormat="1" applyFont="1"/>
    <xf numFmtId="0" fontId="65" fillId="3" borderId="86" xfId="0" applyFont="1" applyFill="1" applyBorder="1" applyAlignment="1">
      <alignment horizontal="center"/>
    </xf>
    <xf numFmtId="0" fontId="77" fillId="6" borderId="86" xfId="0" applyFont="1" applyFill="1" applyBorder="1" applyAlignment="1">
      <alignment horizontal="center"/>
    </xf>
    <xf numFmtId="164" fontId="77" fillId="0" borderId="0" xfId="0" applyNumberFormat="1" applyFont="1"/>
    <xf numFmtId="0" fontId="78" fillId="9" borderId="86" xfId="0" applyFont="1" applyFill="1" applyBorder="1" applyAlignment="1">
      <alignment horizontal="center"/>
    </xf>
    <xf numFmtId="164" fontId="78" fillId="0" borderId="0" xfId="0" applyNumberFormat="1" applyFont="1"/>
    <xf numFmtId="164" fontId="68" fillId="11" borderId="132" xfId="3" applyNumberFormat="1" applyFont="1" applyFill="1" applyBorder="1" applyAlignment="1">
      <alignment horizontal="center"/>
    </xf>
    <xf numFmtId="164" fontId="27" fillId="5" borderId="132" xfId="3" applyNumberFormat="1" applyFont="1" applyFill="1" applyBorder="1" applyAlignment="1">
      <alignment horizontal="center"/>
    </xf>
    <xf numFmtId="164" fontId="68" fillId="0" borderId="132" xfId="3" applyNumberFormat="1" applyFont="1" applyBorder="1" applyAlignment="1">
      <alignment horizontal="center"/>
    </xf>
    <xf numFmtId="164" fontId="68" fillId="0" borderId="132" xfId="3" applyNumberFormat="1" applyFont="1" applyFill="1" applyBorder="1" applyAlignment="1">
      <alignment horizontal="center"/>
    </xf>
    <xf numFmtId="164" fontId="68" fillId="11" borderId="133" xfId="3" applyNumberFormat="1" applyFont="1" applyFill="1" applyBorder="1" applyAlignment="1">
      <alignment horizontal="center"/>
    </xf>
    <xf numFmtId="0" fontId="3" fillId="0" borderId="86" xfId="0" applyFont="1" applyBorder="1"/>
    <xf numFmtId="0" fontId="0" fillId="0" borderId="86" xfId="0" applyBorder="1"/>
    <xf numFmtId="0" fontId="81" fillId="0" borderId="86" xfId="0" applyFont="1" applyBorder="1"/>
    <xf numFmtId="0" fontId="82" fillId="0" borderId="86" xfId="0" applyFont="1" applyBorder="1"/>
    <xf numFmtId="9" fontId="0" fillId="0" borderId="0" xfId="2" applyFont="1"/>
    <xf numFmtId="164" fontId="22" fillId="0" borderId="119" xfId="0" applyNumberFormat="1" applyFont="1" applyBorder="1"/>
    <xf numFmtId="0" fontId="83" fillId="0" borderId="0" xfId="0" applyFont="1"/>
    <xf numFmtId="0" fontId="44" fillId="0" borderId="0" xfId="0" applyFont="1"/>
    <xf numFmtId="0" fontId="33" fillId="0" borderId="0" xfId="1"/>
    <xf numFmtId="0" fontId="84" fillId="6" borderId="0" xfId="0" applyFont="1" applyFill="1" applyAlignment="1">
      <alignment horizontal="left" vertical="center"/>
    </xf>
    <xf numFmtId="0" fontId="36" fillId="6" borderId="0" xfId="0" applyFont="1" applyFill="1" applyAlignment="1">
      <alignment horizontal="left" vertical="center" indent="2"/>
    </xf>
    <xf numFmtId="164" fontId="22" fillId="0" borderId="89" xfId="3" applyNumberFormat="1" applyFont="1" applyBorder="1" applyAlignment="1">
      <alignment horizontal="center" vertical="center"/>
    </xf>
    <xf numFmtId="164" fontId="86" fillId="11" borderId="125" xfId="0" applyNumberFormat="1" applyFont="1" applyFill="1" applyBorder="1" applyAlignment="1">
      <alignment horizontal="center" vertical="center"/>
    </xf>
    <xf numFmtId="0" fontId="87" fillId="5" borderId="131" xfId="0" applyFont="1" applyFill="1" applyBorder="1" applyAlignment="1">
      <alignment horizontal="center"/>
    </xf>
    <xf numFmtId="164" fontId="87" fillId="0" borderId="134" xfId="0" applyNumberFormat="1" applyFont="1" applyBorder="1"/>
    <xf numFmtId="0" fontId="89" fillId="0" borderId="0" xfId="0" applyFont="1" applyAlignment="1">
      <alignment horizontal="right" vertical="center" wrapText="1"/>
    </xf>
    <xf numFmtId="164" fontId="59" fillId="0" borderId="135" xfId="3" applyNumberFormat="1" applyFont="1" applyFill="1" applyBorder="1" applyAlignment="1">
      <alignment horizontal="left" vertical="center" wrapText="1"/>
    </xf>
    <xf numFmtId="0" fontId="74" fillId="0" borderId="0" xfId="0" applyFont="1" applyAlignment="1">
      <alignment horizontal="right" vertical="center" wrapText="1"/>
    </xf>
    <xf numFmtId="9" fontId="74" fillId="0" borderId="136" xfId="2" applyFont="1" applyFill="1" applyBorder="1" applyAlignment="1">
      <alignment horizontal="center" vertical="center" wrapText="1"/>
    </xf>
    <xf numFmtId="164" fontId="59" fillId="11" borderId="135" xfId="3" applyNumberFormat="1" applyFont="1" applyFill="1" applyBorder="1" applyAlignment="1">
      <alignment horizontal="left" vertical="center" wrapText="1"/>
    </xf>
    <xf numFmtId="0" fontId="74" fillId="11" borderId="0" xfId="0" applyFont="1" applyFill="1" applyAlignment="1">
      <alignment horizontal="right" vertical="center" wrapText="1"/>
    </xf>
    <xf numFmtId="9" fontId="74" fillId="11" borderId="136" xfId="2" applyFont="1" applyFill="1" applyBorder="1" applyAlignment="1">
      <alignment horizontal="center" vertical="center" wrapText="1"/>
    </xf>
    <xf numFmtId="164" fontId="59" fillId="11" borderId="137" xfId="3" applyNumberFormat="1" applyFont="1" applyFill="1" applyBorder="1" applyAlignment="1">
      <alignment horizontal="left" vertical="center" wrapText="1"/>
    </xf>
    <xf numFmtId="0" fontId="74" fillId="11" borderId="138" xfId="0" applyFont="1" applyFill="1" applyBorder="1" applyAlignment="1">
      <alignment horizontal="right" vertical="center" wrapText="1"/>
    </xf>
    <xf numFmtId="9" fontId="74" fillId="11" borderId="139" xfId="2" applyFont="1" applyFill="1" applyBorder="1" applyAlignment="1">
      <alignment horizontal="center" vertical="center" wrapText="1"/>
    </xf>
    <xf numFmtId="164" fontId="89" fillId="11" borderId="140" xfId="3" applyNumberFormat="1" applyFont="1" applyFill="1" applyBorder="1" applyAlignment="1">
      <alignment horizontal="left" vertical="center" wrapText="1"/>
    </xf>
    <xf numFmtId="0" fontId="89" fillId="11" borderId="141" xfId="0" applyFont="1" applyFill="1" applyBorder="1" applyAlignment="1">
      <alignment horizontal="right" vertical="center" wrapText="1"/>
    </xf>
    <xf numFmtId="9" fontId="89" fillId="11" borderId="142" xfId="2" applyFont="1" applyFill="1" applyBorder="1" applyAlignment="1">
      <alignment horizontal="center" vertical="center" wrapText="1"/>
    </xf>
    <xf numFmtId="164" fontId="89" fillId="0" borderId="143" xfId="3" applyNumberFormat="1" applyFont="1" applyFill="1" applyBorder="1" applyAlignment="1">
      <alignment horizontal="left" vertical="center" wrapText="1"/>
    </xf>
    <xf numFmtId="9" fontId="89" fillId="0" borderId="144" xfId="2" applyFont="1" applyFill="1" applyBorder="1" applyAlignment="1">
      <alignment horizontal="center" vertical="center" wrapText="1"/>
    </xf>
    <xf numFmtId="164" fontId="89" fillId="11" borderId="145" xfId="3" applyNumberFormat="1" applyFont="1" applyFill="1" applyBorder="1" applyAlignment="1">
      <alignment horizontal="left" vertical="center" wrapText="1"/>
    </xf>
    <xf numFmtId="9" fontId="89" fillId="11" borderId="147" xfId="2" applyFont="1" applyFill="1" applyBorder="1" applyAlignment="1">
      <alignment horizontal="center" vertical="center" wrapText="1"/>
    </xf>
    <xf numFmtId="0" fontId="49" fillId="7" borderId="0" xfId="0" applyFont="1" applyFill="1" applyAlignment="1">
      <alignment horizontal="left" vertical="center" wrapText="1"/>
    </xf>
    <xf numFmtId="164" fontId="59" fillId="11" borderId="148" xfId="3" applyNumberFormat="1" applyFont="1" applyFill="1" applyBorder="1" applyAlignment="1">
      <alignment vertical="center" wrapText="1"/>
    </xf>
    <xf numFmtId="0" fontId="74" fillId="11" borderId="149" xfId="0" applyFont="1" applyFill="1" applyBorder="1" applyAlignment="1">
      <alignment horizontal="right" vertical="center" wrapText="1"/>
    </xf>
    <xf numFmtId="9" fontId="74" fillId="11" borderId="150" xfId="2" applyFont="1" applyFill="1" applyBorder="1" applyAlignment="1">
      <alignment horizontal="center" vertical="center" wrapText="1"/>
    </xf>
    <xf numFmtId="0" fontId="90" fillId="0" borderId="0" xfId="1" applyFont="1"/>
    <xf numFmtId="0" fontId="91" fillId="0" borderId="0" xfId="0" applyFont="1"/>
    <xf numFmtId="0" fontId="36" fillId="8" borderId="0" xfId="0" applyFont="1" applyFill="1" applyAlignment="1">
      <alignment horizontal="center" vertical="center" wrapText="1"/>
    </xf>
    <xf numFmtId="0" fontId="36" fillId="7" borderId="0" xfId="0" applyFont="1" applyFill="1" applyAlignment="1">
      <alignment horizontal="center" vertical="center" wrapText="1"/>
    </xf>
    <xf numFmtId="0" fontId="21" fillId="0" borderId="0" xfId="0" applyFont="1" applyAlignment="1">
      <alignment horizontal="left" vertical="center"/>
    </xf>
    <xf numFmtId="0" fontId="53" fillId="0" borderId="0" xfId="0" applyFont="1" applyAlignment="1">
      <alignment horizontal="left" vertical="center" indent="5"/>
    </xf>
    <xf numFmtId="0" fontId="54" fillId="0" borderId="0" xfId="0" applyFont="1" applyAlignment="1">
      <alignment horizontal="left" indent="6"/>
    </xf>
    <xf numFmtId="0" fontId="51" fillId="0" borderId="0" xfId="0" applyFont="1" applyAlignment="1">
      <alignment horizontal="left" vertical="center" indent="6"/>
    </xf>
    <xf numFmtId="0" fontId="52" fillId="0" borderId="0" xfId="0" applyFont="1" applyAlignment="1">
      <alignment horizontal="left" vertical="center" indent="6"/>
    </xf>
    <xf numFmtId="0" fontId="52" fillId="7" borderId="0" xfId="0" applyFont="1" applyFill="1" applyAlignment="1">
      <alignment horizontal="left" vertical="center" indent="6"/>
    </xf>
    <xf numFmtId="0" fontId="70" fillId="0" borderId="0" xfId="0" applyFont="1" applyAlignment="1">
      <alignment vertical="center"/>
    </xf>
    <xf numFmtId="164" fontId="71" fillId="0" borderId="0" xfId="3" applyNumberFormat="1" applyFont="1" applyFill="1" applyBorder="1" applyAlignment="1">
      <alignment vertical="center" wrapText="1"/>
    </xf>
    <xf numFmtId="0" fontId="69" fillId="0" borderId="0" xfId="0" applyFont="1" applyAlignment="1">
      <alignment horizontal="left" indent="3"/>
    </xf>
    <xf numFmtId="0" fontId="69" fillId="0" borderId="0" xfId="0" applyFont="1" applyAlignment="1">
      <alignment horizontal="left" indent="4"/>
    </xf>
    <xf numFmtId="0" fontId="69" fillId="0" borderId="0" xfId="0" applyFont="1" applyAlignment="1">
      <alignment horizontal="left" indent="5"/>
    </xf>
    <xf numFmtId="0" fontId="69" fillId="0" borderId="0" xfId="0" applyFont="1" applyAlignment="1">
      <alignment vertical="center"/>
    </xf>
    <xf numFmtId="0" fontId="69" fillId="0" borderId="0" xfId="0" applyFont="1" applyAlignment="1">
      <alignment horizontal="left" indent="7"/>
    </xf>
    <xf numFmtId="0" fontId="26" fillId="0" borderId="0" xfId="0" applyFont="1" applyAlignment="1">
      <alignment horizontal="left" vertical="center" indent="8"/>
    </xf>
    <xf numFmtId="0" fontId="26" fillId="0" borderId="0" xfId="0" applyFont="1" applyAlignment="1">
      <alignment vertical="center" textRotation="90"/>
    </xf>
    <xf numFmtId="0" fontId="4" fillId="0" borderId="0" xfId="0" applyFont="1" applyAlignment="1">
      <alignment vertical="center"/>
    </xf>
    <xf numFmtId="0" fontId="28" fillId="0" borderId="0" xfId="0" applyFont="1" applyAlignment="1">
      <alignment vertical="center"/>
    </xf>
    <xf numFmtId="0" fontId="69" fillId="0" borderId="0" xfId="0" applyFont="1" applyAlignment="1">
      <alignment horizontal="left" indent="11"/>
    </xf>
    <xf numFmtId="0" fontId="54" fillId="0" borderId="0" xfId="0" applyFont="1" applyAlignment="1">
      <alignment vertical="center" textRotation="90"/>
    </xf>
    <xf numFmtId="0" fontId="28" fillId="0" borderId="0" xfId="0" applyFont="1"/>
    <xf numFmtId="0" fontId="94" fillId="8" borderId="0" xfId="0" applyFont="1" applyFill="1" applyAlignment="1">
      <alignment horizontal="right" vertical="center" wrapText="1"/>
    </xf>
    <xf numFmtId="0" fontId="78" fillId="11" borderId="146" xfId="0" applyFont="1" applyFill="1" applyBorder="1" applyAlignment="1">
      <alignment horizontal="right" vertical="center" wrapText="1"/>
    </xf>
    <xf numFmtId="0" fontId="69" fillId="0" borderId="0" xfId="0" applyFont="1" applyAlignment="1">
      <alignment horizontal="left" indent="8"/>
    </xf>
    <xf numFmtId="0" fontId="69" fillId="0" borderId="0" xfId="0" applyFont="1" applyAlignment="1">
      <alignment horizontal="left" indent="9"/>
    </xf>
    <xf numFmtId="0" fontId="70" fillId="0" borderId="0" xfId="0" applyFont="1" applyAlignment="1">
      <alignment horizontal="left" vertical="center" indent="7"/>
    </xf>
    <xf numFmtId="0" fontId="69" fillId="0" borderId="0" xfId="0" applyFont="1" applyAlignment="1">
      <alignment horizontal="left" vertical="center" indent="7"/>
    </xf>
    <xf numFmtId="0" fontId="69" fillId="0" borderId="0" xfId="0" applyFont="1" applyAlignment="1">
      <alignment horizontal="left" indent="12"/>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70"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wrapText="1"/>
    </xf>
    <xf numFmtId="0" fontId="0" fillId="0" borderId="55" xfId="0" applyBorder="1" applyAlignment="1">
      <alignment horizontal="center" vertical="center" wrapText="1"/>
    </xf>
    <xf numFmtId="0" fontId="0" fillId="0" borderId="74" xfId="0" applyBorder="1" applyAlignment="1">
      <alignment horizontal="center" vertical="center" wrapText="1"/>
    </xf>
    <xf numFmtId="0" fontId="0" fillId="3" borderId="30" xfId="0" applyFill="1" applyBorder="1" applyAlignment="1">
      <alignment horizontal="center" vertical="center"/>
    </xf>
    <xf numFmtId="0" fontId="0" fillId="3" borderId="33" xfId="0" applyFill="1"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xf>
    <xf numFmtId="0" fontId="11" fillId="0" borderId="52" xfId="0" quotePrefix="1" applyFont="1" applyBorder="1" applyAlignment="1">
      <alignment horizontal="center" vertical="center"/>
    </xf>
    <xf numFmtId="0" fontId="12" fillId="0" borderId="43" xfId="0" quotePrefix="1" applyFont="1" applyBorder="1" applyAlignment="1">
      <alignment horizontal="center" vertical="center"/>
    </xf>
    <xf numFmtId="0" fontId="12" fillId="0" borderId="53" xfId="0" quotePrefix="1" applyFont="1" applyBorder="1" applyAlignment="1">
      <alignment horizontal="center" vertical="center"/>
    </xf>
    <xf numFmtId="0" fontId="0" fillId="0" borderId="25" xfId="0" applyBorder="1" applyAlignment="1">
      <alignment horizontal="center" vertical="center"/>
    </xf>
    <xf numFmtId="0" fontId="0" fillId="0" borderId="30" xfId="0" applyBorder="1" applyAlignment="1">
      <alignment horizontal="center" vertical="center"/>
    </xf>
    <xf numFmtId="0" fontId="0" fillId="3" borderId="39" xfId="0" applyFill="1" applyBorder="1" applyAlignment="1">
      <alignment horizontal="center" vertical="center"/>
    </xf>
    <xf numFmtId="0" fontId="0" fillId="3" borderId="41" xfId="0" applyFill="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15" fillId="3" borderId="79" xfId="0" applyFont="1" applyFill="1" applyBorder="1" applyAlignment="1">
      <alignment horizontal="center" vertical="center" wrapText="1"/>
    </xf>
    <xf numFmtId="0" fontId="15" fillId="3" borderId="80" xfId="0" applyFont="1" applyFill="1" applyBorder="1" applyAlignment="1">
      <alignment horizontal="center" vertical="center" wrapText="1"/>
    </xf>
    <xf numFmtId="0" fontId="0" fillId="0" borderId="66" xfId="0" applyBorder="1" applyAlignment="1">
      <alignment horizontal="center" vertical="center" wrapText="1"/>
    </xf>
    <xf numFmtId="0" fontId="0" fillId="0" borderId="68" xfId="0" applyBorder="1" applyAlignment="1">
      <alignment horizontal="center" vertical="center"/>
    </xf>
    <xf numFmtId="0" fontId="0" fillId="0" borderId="38" xfId="0" applyBorder="1" applyAlignment="1">
      <alignment horizontal="center" vertical="center"/>
    </xf>
    <xf numFmtId="0" fontId="0" fillId="0" borderId="43" xfId="0" applyBorder="1" applyAlignment="1">
      <alignment horizontal="center" vertical="center"/>
    </xf>
    <xf numFmtId="0" fontId="0" fillId="0" borderId="36" xfId="0" applyBorder="1" applyAlignment="1">
      <alignment horizontal="center" vertical="center"/>
    </xf>
    <xf numFmtId="0" fontId="0" fillId="3" borderId="65" xfId="0" applyFill="1" applyBorder="1" applyAlignment="1">
      <alignment horizontal="center" vertical="center"/>
    </xf>
    <xf numFmtId="0" fontId="0" fillId="3" borderId="65"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3" xfId="0" applyFill="1" applyBorder="1" applyAlignment="1">
      <alignment horizontal="center"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13" xfId="0" applyBorder="1" applyAlignment="1">
      <alignment horizontal="center" vertical="center"/>
    </xf>
    <xf numFmtId="0" fontId="0" fillId="3" borderId="31" xfId="0" applyFill="1" applyBorder="1" applyAlignment="1">
      <alignment horizontal="center" vertical="center"/>
    </xf>
    <xf numFmtId="0" fontId="0" fillId="3" borderId="13" xfId="0" applyFill="1" applyBorder="1" applyAlignment="1">
      <alignment horizontal="center" vertical="center"/>
    </xf>
    <xf numFmtId="0" fontId="35" fillId="0" borderId="0" xfId="0" applyFont="1" applyAlignment="1">
      <alignment horizontal="center" vertical="center" wrapText="1"/>
    </xf>
    <xf numFmtId="0" fontId="4" fillId="10" borderId="0" xfId="0" applyFont="1" applyFill="1" applyAlignment="1">
      <alignment horizontal="center" vertical="center"/>
    </xf>
    <xf numFmtId="0" fontId="4" fillId="0" borderId="0" xfId="0" applyFont="1" applyAlignment="1">
      <alignment horizontal="left" indent="29"/>
    </xf>
    <xf numFmtId="0" fontId="57" fillId="0" borderId="0" xfId="0" applyFont="1" applyAlignment="1">
      <alignment horizontal="center" vertical="center" wrapText="1"/>
    </xf>
    <xf numFmtId="0" fontId="20" fillId="3" borderId="0" xfId="0" applyFont="1" applyFill="1" applyAlignment="1">
      <alignment horizontal="center" vertical="center" wrapText="1"/>
    </xf>
    <xf numFmtId="0" fontId="0" fillId="5" borderId="0" xfId="0" applyFill="1" applyAlignment="1">
      <alignment horizontal="left" vertical="center" wrapText="1"/>
    </xf>
    <xf numFmtId="0" fontId="28" fillId="6" borderId="0" xfId="0" applyFont="1" applyFill="1" applyAlignment="1">
      <alignment horizontal="left" vertical="center" wrapText="1"/>
    </xf>
    <xf numFmtId="0" fontId="0" fillId="5" borderId="0" xfId="0" applyFill="1" applyAlignment="1">
      <alignment horizontal="center" vertical="center" wrapText="1"/>
    </xf>
    <xf numFmtId="0" fontId="26" fillId="0" borderId="0" xfId="0" applyFont="1" applyAlignment="1">
      <alignment horizontal="center" vertical="center" textRotation="90"/>
    </xf>
    <xf numFmtId="0" fontId="11" fillId="5" borderId="0" xfId="0" applyFont="1" applyFill="1" applyAlignment="1">
      <alignment horizontal="center" vertical="center" wrapText="1"/>
    </xf>
    <xf numFmtId="0" fontId="4" fillId="6" borderId="0" xfId="0" applyFont="1" applyFill="1" applyAlignment="1">
      <alignment horizontal="left" vertical="center"/>
    </xf>
    <xf numFmtId="0" fontId="4" fillId="0" borderId="0" xfId="0" applyFont="1" applyAlignment="1">
      <alignment horizontal="left" indent="15"/>
    </xf>
    <xf numFmtId="0" fontId="37" fillId="8" borderId="0" xfId="0" applyFont="1" applyFill="1" applyAlignment="1">
      <alignment horizontal="right" vertical="center" wrapText="1"/>
    </xf>
    <xf numFmtId="0" fontId="37" fillId="7" borderId="0" xfId="0" applyFont="1" applyFill="1" applyAlignment="1">
      <alignment horizontal="right" vertical="center" wrapText="1"/>
    </xf>
    <xf numFmtId="0" fontId="45" fillId="8" borderId="91" xfId="0" applyFont="1" applyFill="1" applyBorder="1" applyAlignment="1">
      <alignment horizontal="right" vertical="center" wrapText="1"/>
    </xf>
    <xf numFmtId="0" fontId="55" fillId="0" borderId="0" xfId="0" applyFont="1" applyAlignment="1">
      <alignment horizontal="right" vertical="center"/>
    </xf>
    <xf numFmtId="0" fontId="60" fillId="0" borderId="0" xfId="0" applyFont="1" applyAlignment="1">
      <alignment horizontal="left" vertical="center" wrapText="1" indent="5"/>
    </xf>
    <xf numFmtId="0" fontId="56" fillId="0" borderId="0" xfId="0" applyFont="1" applyAlignment="1">
      <alignment horizontal="left" vertical="center" wrapText="1" indent="5"/>
    </xf>
    <xf numFmtId="0" fontId="38" fillId="8" borderId="0" xfId="0" applyFont="1" applyFill="1" applyAlignment="1">
      <alignment horizontal="right" vertical="center" wrapText="1"/>
    </xf>
    <xf numFmtId="0" fontId="4" fillId="4" borderId="0" xfId="0" applyFont="1" applyFill="1" applyAlignment="1">
      <alignment horizontal="left" vertical="center" wrapText="1"/>
    </xf>
    <xf numFmtId="0" fontId="4" fillId="4" borderId="0" xfId="0" applyFont="1" applyFill="1" applyAlignment="1">
      <alignment horizontal="left" vertical="center"/>
    </xf>
    <xf numFmtId="0" fontId="11" fillId="0" borderId="0" xfId="0" applyFont="1" applyAlignment="1">
      <alignment horizontal="center" vertical="center" wrapText="1"/>
    </xf>
    <xf numFmtId="0" fontId="7" fillId="3" borderId="0" xfId="0" applyFont="1" applyFill="1" applyAlignment="1">
      <alignment horizontal="center" vertical="center" wrapText="1"/>
    </xf>
    <xf numFmtId="0" fontId="28" fillId="9" borderId="0" xfId="0" applyFont="1" applyFill="1" applyAlignment="1">
      <alignment horizontal="center" vertical="center" wrapText="1"/>
    </xf>
    <xf numFmtId="0" fontId="20" fillId="0" borderId="0" xfId="0" applyFont="1" applyAlignment="1">
      <alignment horizontal="center" vertical="center" wrapText="1"/>
    </xf>
    <xf numFmtId="0" fontId="38" fillId="7" borderId="0" xfId="0" applyFont="1" applyFill="1" applyAlignment="1">
      <alignment horizontal="right" vertical="center" wrapText="1"/>
    </xf>
    <xf numFmtId="0" fontId="7" fillId="3" borderId="0" xfId="0" applyFont="1" applyFill="1" applyAlignment="1">
      <alignment horizontal="right" vertical="center" wrapText="1"/>
    </xf>
    <xf numFmtId="0" fontId="11" fillId="0" borderId="87" xfId="0" applyFont="1" applyBorder="1" applyAlignment="1">
      <alignment horizontal="center" vertical="center" wrapText="1"/>
    </xf>
    <xf numFmtId="0" fontId="28" fillId="9" borderId="0" xfId="0" applyFont="1" applyFill="1" applyAlignment="1">
      <alignment horizontal="right" vertical="center" wrapText="1"/>
    </xf>
    <xf numFmtId="0" fontId="26" fillId="0" borderId="0" xfId="0" applyFont="1" applyAlignment="1">
      <alignment horizontal="center" vertical="center"/>
    </xf>
    <xf numFmtId="0" fontId="7" fillId="3" borderId="86" xfId="0" applyFont="1" applyFill="1" applyBorder="1" applyAlignment="1">
      <alignment horizontal="center" vertical="center" wrapText="1"/>
    </xf>
    <xf numFmtId="0" fontId="38" fillId="7" borderId="86" xfId="0" applyFont="1" applyFill="1" applyBorder="1" applyAlignment="1">
      <alignment horizontal="right" vertical="center" wrapText="1"/>
    </xf>
    <xf numFmtId="0" fontId="28" fillId="5" borderId="0" xfId="0" applyFont="1" applyFill="1" applyAlignment="1">
      <alignment horizontal="center" vertical="center" wrapText="1"/>
    </xf>
    <xf numFmtId="0" fontId="6" fillId="6" borderId="0" xfId="0" applyFont="1" applyFill="1" applyAlignment="1">
      <alignment horizontal="center" vertical="center" wrapText="1"/>
    </xf>
    <xf numFmtId="0" fontId="38" fillId="8" borderId="0" xfId="0" applyFont="1" applyFill="1" applyAlignment="1">
      <alignment horizontal="right" vertical="center" wrapText="1" indent="1"/>
    </xf>
    <xf numFmtId="0" fontId="45" fillId="7" borderId="91" xfId="0" applyFont="1" applyFill="1" applyBorder="1" applyAlignment="1">
      <alignment horizontal="right" vertical="center" wrapText="1"/>
    </xf>
    <xf numFmtId="0" fontId="60" fillId="7" borderId="0" xfId="0" applyFont="1" applyFill="1" applyAlignment="1">
      <alignment horizontal="right" vertical="center" wrapText="1"/>
    </xf>
    <xf numFmtId="0" fontId="26" fillId="0" borderId="0" xfId="0" applyFont="1" applyAlignment="1">
      <alignment horizontal="left" vertical="center" textRotation="90"/>
    </xf>
    <xf numFmtId="0" fontId="38" fillId="7" borderId="0" xfId="0" applyFont="1" applyFill="1" applyAlignment="1">
      <alignment horizontal="center" vertical="center" wrapText="1"/>
    </xf>
    <xf numFmtId="0" fontId="72" fillId="0" borderId="0" xfId="0" applyFont="1" applyAlignment="1">
      <alignment horizontal="left"/>
    </xf>
    <xf numFmtId="0" fontId="38" fillId="8" borderId="115" xfId="0" applyFont="1" applyFill="1" applyBorder="1" applyAlignment="1">
      <alignment horizontal="right" vertical="center" wrapText="1"/>
    </xf>
    <xf numFmtId="0" fontId="38" fillId="7" borderId="115" xfId="0" applyFont="1" applyFill="1" applyBorder="1" applyAlignment="1">
      <alignment horizontal="right" vertical="center" wrapText="1"/>
    </xf>
    <xf numFmtId="0" fontId="28" fillId="0" borderId="0" xfId="0" applyFont="1" applyAlignment="1">
      <alignment horizontal="left" indent="7"/>
    </xf>
    <xf numFmtId="0" fontId="28" fillId="0" borderId="115" xfId="0" applyFont="1" applyBorder="1" applyAlignment="1">
      <alignment horizontal="left" indent="7"/>
    </xf>
    <xf numFmtId="0" fontId="0" fillId="4" borderId="0" xfId="0" applyFill="1" applyAlignment="1">
      <alignment horizontal="left" vertical="center" wrapText="1"/>
    </xf>
    <xf numFmtId="0" fontId="27" fillId="11" borderId="0" xfId="0" applyFont="1" applyFill="1" applyAlignment="1">
      <alignment horizontal="right"/>
    </xf>
    <xf numFmtId="0" fontId="0" fillId="4" borderId="0" xfId="0" applyFill="1" applyAlignment="1">
      <alignment vertical="center" wrapText="1"/>
    </xf>
    <xf numFmtId="0" fontId="28" fillId="3" borderId="0" xfId="0" applyFont="1" applyFill="1" applyAlignment="1">
      <alignment horizontal="left" vertical="center" wrapText="1"/>
    </xf>
    <xf numFmtId="0" fontId="88" fillId="13" borderId="0" xfId="0" applyFont="1" applyFill="1" applyAlignment="1">
      <alignment horizontal="center" vertical="center" wrapText="1"/>
    </xf>
    <xf numFmtId="0" fontId="79" fillId="0" borderId="0" xfId="0" applyFont="1" applyAlignment="1">
      <alignment horizontal="left" vertical="center" wrapText="1"/>
    </xf>
    <xf numFmtId="0" fontId="0" fillId="4" borderId="0" xfId="0" applyFill="1" applyAlignment="1">
      <alignment horizontal="left" vertical="top" wrapText="1"/>
    </xf>
    <xf numFmtId="0" fontId="68" fillId="0" borderId="0" xfId="0" applyFont="1" applyAlignment="1">
      <alignment horizontal="center"/>
    </xf>
    <xf numFmtId="164" fontId="36" fillId="8" borderId="120" xfId="0" applyNumberFormat="1" applyFont="1" applyFill="1" applyBorder="1" applyAlignment="1">
      <alignment horizontal="center" vertical="center" wrapText="1"/>
    </xf>
    <xf numFmtId="0" fontId="36" fillId="8" borderId="120" xfId="0" applyFont="1" applyFill="1" applyBorder="1" applyAlignment="1">
      <alignment horizontal="center" vertical="center" wrapText="1"/>
    </xf>
    <xf numFmtId="0" fontId="74" fillId="11" borderId="124" xfId="0" applyFont="1" applyFill="1" applyBorder="1" applyAlignment="1">
      <alignment horizontal="right" vertical="center"/>
    </xf>
    <xf numFmtId="0" fontId="74" fillId="11" borderId="125" xfId="0" applyFont="1" applyFill="1" applyBorder="1" applyAlignment="1">
      <alignment horizontal="right" vertical="center"/>
    </xf>
  </cellXfs>
  <cellStyles count="4">
    <cellStyle name="Comma" xfId="3" builtinId="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FF9933"/>
      <color rgb="FFFF9900"/>
      <color rgb="FFC0C0C0"/>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1-D580-44CA-9A4E-5501AE2EE06C}"/>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2-D580-44CA-9A4E-5501AE2EE06C}"/>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3-D580-44CA-9A4E-5501AE2EE06C}"/>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0-D580-44CA-9A4E-5501AE2EE06C}"/>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TOTAL</a:t>
            </a:r>
            <a:r>
              <a:rPr lang="en-US" sz="1050" b="1" baseline="0">
                <a:solidFill>
                  <a:schemeClr val="tx1">
                    <a:lumMod val="65000"/>
                    <a:lumOff val="35000"/>
                  </a:schemeClr>
                </a:solidFill>
              </a:rPr>
              <a:t> PRODUCTS BY PRICE RANGE (%)</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1"/>
          <c:order val="21"/>
          <c:tx>
            <c:strRef>
              <c:f>'7. Recommendations'!$I$106</c:f>
              <c:strCache>
                <c:ptCount val="1"/>
                <c:pt idx="0">
                  <c:v>TOTAL</c:v>
                </c:pt>
              </c:strCache>
            </c:strRef>
          </c:tx>
          <c:dPt>
            <c:idx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3F9-436C-B990-07A5110FACC5}"/>
              </c:ext>
            </c:extLst>
          </c:dPt>
          <c:dPt>
            <c:idx val="1"/>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43F9-436C-B990-07A5110FACC5}"/>
              </c:ext>
            </c:extLst>
          </c:dPt>
          <c:dPt>
            <c:idx val="2"/>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43F9-436C-B990-07A5110FACC5}"/>
              </c:ext>
            </c:extLst>
          </c:dPt>
          <c:dLbls>
            <c:dLbl>
              <c:idx val="0"/>
              <c:layout>
                <c:manualLayout>
                  <c:x val="0.15929203539822998"/>
                  <c:y val="-0.139312127175517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43F9-436C-B990-07A5110FACC5}"/>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17-43F9-436C-B990-07A5110FACC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32848777435489"/>
                      <c:h val="7.3549337260677472E-2"/>
                    </c:manualLayout>
                  </c15:layout>
                </c:ext>
                <c:ext xmlns:c16="http://schemas.microsoft.com/office/drawing/2014/chart" uri="{C3380CC4-5D6E-409C-BE32-E72D297353CC}">
                  <c16:uniqueId val="{00000018-43F9-436C-B990-07A5110FAC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accent2"/>
                  </a:solidFill>
                  <a:round/>
                </a:ln>
                <a:effectLst/>
              </c:spPr>
            </c:leaderLines>
            <c:extLst>
              <c:ext xmlns:c15="http://schemas.microsoft.com/office/drawing/2012/chart" uri="{CE6537A1-D6FC-4f65-9D91-7224C49458BB}"/>
            </c:extLst>
          </c:dLbls>
          <c:cat>
            <c:strRef>
              <c:f>'7. Recommendations'!$J$84:$L$84</c:f>
              <c:strCache>
                <c:ptCount val="3"/>
                <c:pt idx="0">
                  <c:v>HIGH-RANGE</c:v>
                </c:pt>
                <c:pt idx="1">
                  <c:v>LOW- RANGE</c:v>
                </c:pt>
                <c:pt idx="2">
                  <c:v>MID-RANGE</c:v>
                </c:pt>
              </c:strCache>
            </c:strRef>
          </c:cat>
          <c:val>
            <c:numRef>
              <c:f>'7. Recommendations'!$J$106:$L$106</c:f>
              <c:numCache>
                <c:formatCode>_(* #,##0_);_(* \(#,##0\);_(* "-"??_);_(@_)</c:formatCode>
                <c:ptCount val="3"/>
                <c:pt idx="0">
                  <c:v>397953</c:v>
                </c:pt>
                <c:pt idx="1">
                  <c:v>9674840</c:v>
                </c:pt>
                <c:pt idx="2">
                  <c:v>20891771</c:v>
                </c:pt>
              </c:numCache>
            </c:numRef>
          </c:val>
          <c:extLst>
            <c:ext xmlns:c16="http://schemas.microsoft.com/office/drawing/2014/chart" uri="{C3380CC4-5D6E-409C-BE32-E72D297353CC}">
              <c16:uniqueId val="{00000015-43F9-436C-B990-07A5110FACC5}"/>
            </c:ext>
          </c:extLst>
        </c:ser>
        <c:dLbls>
          <c:showLegendKey val="0"/>
          <c:showVal val="0"/>
          <c:showCatName val="1"/>
          <c:showSerName val="0"/>
          <c:showPercent val="1"/>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'7. Recommendations'!$I$85</c15:sqref>
                        </c15:formulaRef>
                      </c:ext>
                    </c:extLst>
                    <c:strCache>
                      <c:ptCount val="1"/>
                      <c:pt idx="0">
                        <c:v>alcohol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'7. Recommendations'!$J$84:$L$84</c15:sqref>
                        </c15:formulaRef>
                      </c:ext>
                    </c:extLst>
                    <c:strCache>
                      <c:ptCount val="3"/>
                      <c:pt idx="0">
                        <c:v>HIGH-RANGE</c:v>
                      </c:pt>
                      <c:pt idx="1">
                        <c:v>LOW- RANGE</c:v>
                      </c:pt>
                      <c:pt idx="2">
                        <c:v>MID-RANGE</c:v>
                      </c:pt>
                    </c:strCache>
                  </c:strRef>
                </c:cat>
                <c:val>
                  <c:numRef>
                    <c:extLst>
                      <c:ext uri="{02D57815-91ED-43cb-92C2-25804820EDAC}">
                        <c15:formulaRef>
                          <c15:sqref>'7. Recommendations'!$J$85:$L$85</c15:sqref>
                        </c15:formulaRef>
                      </c:ext>
                    </c:extLst>
                    <c:numCache>
                      <c:formatCode>_(* #,##0_);_(* \(#,##0\);_(* "-"??_);_(@_)</c:formatCode>
                      <c:ptCount val="3"/>
                      <c:pt idx="0">
                        <c:v>0</c:v>
                      </c:pt>
                      <c:pt idx="1">
                        <c:v>33046</c:v>
                      </c:pt>
                      <c:pt idx="2">
                        <c:v>111581</c:v>
                      </c:pt>
                    </c:numCache>
                  </c:numRef>
                </c:val>
                <c:extLst>
                  <c:ext xmlns:c16="http://schemas.microsoft.com/office/drawing/2014/chart" uri="{C3380CC4-5D6E-409C-BE32-E72D297353CC}">
                    <c16:uniqueId val="{00000000-43F9-436C-B990-07A5110FACC5}"/>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'7. Recommendations'!$I$86</c15:sqref>
                        </c15:formulaRef>
                      </c:ext>
                    </c:extLst>
                    <c:strCache>
                      <c:ptCount val="1"/>
                      <c:pt idx="0">
                        <c:v>babies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0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Recommendations'!$J$86:$L$86</c15:sqref>
                        </c15:formulaRef>
                      </c:ext>
                    </c:extLst>
                    <c:numCache>
                      <c:formatCode>_(* #,##0_);_(* \(#,##0\);_(* "-"??_);_(@_)</c:formatCode>
                      <c:ptCount val="3"/>
                      <c:pt idx="0">
                        <c:v>0</c:v>
                      </c:pt>
                      <c:pt idx="1">
                        <c:v>121484</c:v>
                      </c:pt>
                      <c:pt idx="2">
                        <c:v>288908</c:v>
                      </c:pt>
                    </c:numCache>
                  </c:numRef>
                </c:val>
                <c:extLst xmlns:c15="http://schemas.microsoft.com/office/drawing/2012/chart">
                  <c:ext xmlns:c16="http://schemas.microsoft.com/office/drawing/2014/chart" uri="{C3380CC4-5D6E-409C-BE32-E72D297353CC}">
                    <c16:uniqueId val="{00000001-43F9-436C-B990-07A5110FACC5}"/>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'7. Recommendations'!$I$87</c15:sqref>
                        </c15:formulaRef>
                      </c:ext>
                    </c:extLst>
                    <c:strCache>
                      <c:ptCount val="1"/>
                      <c:pt idx="0">
                        <c:v>bakery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Recommendations'!$J$87:$L$87</c15:sqref>
                        </c15:formulaRef>
                      </c:ext>
                    </c:extLst>
                    <c:numCache>
                      <c:formatCode>_(* #,##0_);_(* \(#,##0\);_(* "-"??_);_(@_)</c:formatCode>
                      <c:ptCount val="3"/>
                      <c:pt idx="0">
                        <c:v>0</c:v>
                      </c:pt>
                      <c:pt idx="1">
                        <c:v>274986</c:v>
                      </c:pt>
                      <c:pt idx="2">
                        <c:v>845842</c:v>
                      </c:pt>
                    </c:numCache>
                  </c:numRef>
                </c:val>
                <c:extLst xmlns:c15="http://schemas.microsoft.com/office/drawing/2012/chart">
                  <c:ext xmlns:c16="http://schemas.microsoft.com/office/drawing/2014/chart" uri="{C3380CC4-5D6E-409C-BE32-E72D297353CC}">
                    <c16:uniqueId val="{00000002-43F9-436C-B990-07A5110FACC5}"/>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'7. Recommendations'!$I$88</c15:sqref>
                        </c15:formulaRef>
                      </c:ext>
                    </c:extLst>
                    <c:strCache>
                      <c:ptCount val="1"/>
                      <c:pt idx="0">
                        <c:v>beverages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Recommendations'!$J$88:$L$88</c15:sqref>
                        </c15:formulaRef>
                      </c:ext>
                    </c:extLst>
                    <c:numCache>
                      <c:formatCode>_(* #,##0_);_(* \(#,##0\);_(* "-"??_);_(@_)</c:formatCode>
                      <c:ptCount val="3"/>
                      <c:pt idx="0">
                        <c:v>0</c:v>
                      </c:pt>
                      <c:pt idx="1">
                        <c:v>814697</c:v>
                      </c:pt>
                      <c:pt idx="2">
                        <c:v>1757204</c:v>
                      </c:pt>
                    </c:numCache>
                  </c:numRef>
                </c:val>
                <c:extLst xmlns:c15="http://schemas.microsoft.com/office/drawing/2012/chart">
                  <c:ext xmlns:c16="http://schemas.microsoft.com/office/drawing/2014/chart" uri="{C3380CC4-5D6E-409C-BE32-E72D297353CC}">
                    <c16:uniqueId val="{00000003-43F9-436C-B990-07A5110FACC5}"/>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'7. Recommendations'!$I$89</c15:sqref>
                        </c15:formulaRef>
                      </c:ext>
                    </c:extLst>
                    <c:strCache>
                      <c:ptCount val="1"/>
                      <c:pt idx="0">
                        <c:v>breakfast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1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Recommendations'!$J$89:$L$89</c15:sqref>
                        </c15:formulaRef>
                      </c:ext>
                    </c:extLst>
                    <c:numCache>
                      <c:formatCode>_(* #,##0_);_(* \(#,##0\);_(* "-"??_);_(@_)</c:formatCode>
                      <c:ptCount val="3"/>
                      <c:pt idx="0">
                        <c:v>0</c:v>
                      </c:pt>
                      <c:pt idx="1">
                        <c:v>209185</c:v>
                      </c:pt>
                      <c:pt idx="2">
                        <c:v>461665</c:v>
                      </c:pt>
                    </c:numCache>
                  </c:numRef>
                </c:val>
                <c:extLst xmlns:c15="http://schemas.microsoft.com/office/drawing/2012/chart">
                  <c:ext xmlns:c16="http://schemas.microsoft.com/office/drawing/2014/chart" uri="{C3380CC4-5D6E-409C-BE32-E72D297353CC}">
                    <c16:uniqueId val="{00000004-43F9-436C-B990-07A5110FACC5}"/>
                  </c:ext>
                </c:extLst>
              </c15:ser>
            </c15:filteredPieSeries>
            <c15:filteredPieSeries>
              <c15:ser>
                <c:idx val="5"/>
                <c:order val="5"/>
                <c:tx>
                  <c:strRef>
                    <c:extLst xmlns:c15="http://schemas.microsoft.com/office/drawing/2012/chart">
                      <c:ext xmlns:c15="http://schemas.microsoft.com/office/drawing/2012/chart" uri="{02D57815-91ED-43cb-92C2-25804820EDAC}">
                        <c15:formulaRef>
                          <c15:sqref>'7. Recommendations'!$I$90</c15:sqref>
                        </c15:formulaRef>
                      </c:ext>
                    </c:extLst>
                    <c:strCache>
                      <c:ptCount val="1"/>
                      <c:pt idx="0">
                        <c:v>bulk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Recommendations'!$J$90:$L$90</c15:sqref>
                        </c15:formulaRef>
                      </c:ext>
                    </c:extLst>
                    <c:numCache>
                      <c:formatCode>_(* #,##0_);_(* \(#,##0\);_(* "-"??_);_(@_)</c:formatCode>
                      <c:ptCount val="3"/>
                      <c:pt idx="0">
                        <c:v>0</c:v>
                      </c:pt>
                      <c:pt idx="1">
                        <c:v>1181</c:v>
                      </c:pt>
                      <c:pt idx="2">
                        <c:v>32270</c:v>
                      </c:pt>
                    </c:numCache>
                  </c:numRef>
                </c:val>
                <c:extLst xmlns:c15="http://schemas.microsoft.com/office/drawing/2012/chart">
                  <c:ext xmlns:c16="http://schemas.microsoft.com/office/drawing/2014/chart" uri="{C3380CC4-5D6E-409C-BE32-E72D297353CC}">
                    <c16:uniqueId val="{00000005-43F9-436C-B990-07A5110FACC5}"/>
                  </c:ext>
                </c:extLst>
              </c15:ser>
            </c15:filteredPieSeries>
            <c15:filteredPieSeries>
              <c15:ser>
                <c:idx val="6"/>
                <c:order val="6"/>
                <c:tx>
                  <c:strRef>
                    <c:extLst xmlns:c15="http://schemas.microsoft.com/office/drawing/2012/chart">
                      <c:ext xmlns:c15="http://schemas.microsoft.com/office/drawing/2012/chart" uri="{02D57815-91ED-43cb-92C2-25804820EDAC}">
                        <c15:formulaRef>
                          <c15:sqref>'7. Recommendations'!$I$91</c15:sqref>
                        </c15:formulaRef>
                      </c:ext>
                    </c:extLst>
                    <c:strCache>
                      <c:ptCount val="1"/>
                      <c:pt idx="0">
                        <c:v>canned goods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2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Recommendations'!$J$91:$L$91</c15:sqref>
                        </c15:formulaRef>
                      </c:ext>
                    </c:extLst>
                    <c:numCache>
                      <c:formatCode>_(* #,##0_);_(* \(#,##0\);_(* "-"??_);_(@_)</c:formatCode>
                      <c:ptCount val="3"/>
                      <c:pt idx="0">
                        <c:v>0</c:v>
                      </c:pt>
                      <c:pt idx="1">
                        <c:v>281711</c:v>
                      </c:pt>
                      <c:pt idx="2">
                        <c:v>730363</c:v>
                      </c:pt>
                    </c:numCache>
                  </c:numRef>
                </c:val>
                <c:extLst xmlns:c15="http://schemas.microsoft.com/office/drawing/2012/chart">
                  <c:ext xmlns:c16="http://schemas.microsoft.com/office/drawing/2014/chart" uri="{C3380CC4-5D6E-409C-BE32-E72D297353CC}">
                    <c16:uniqueId val="{00000006-43F9-436C-B990-07A5110FACC5}"/>
                  </c:ext>
                </c:extLst>
              </c15:ser>
            </c15:filteredPieSeries>
            <c15:filteredPieSeries>
              <c15:ser>
                <c:idx val="7"/>
                <c:order val="7"/>
                <c:tx>
                  <c:strRef>
                    <c:extLst xmlns:c15="http://schemas.microsoft.com/office/drawing/2012/chart">
                      <c:ext xmlns:c15="http://schemas.microsoft.com/office/drawing/2012/chart" uri="{02D57815-91ED-43cb-92C2-25804820EDAC}">
                        <c15:formulaRef>
                          <c15:sqref>'7. Recommendations'!$I$92</c15:sqref>
                        </c15:formulaRef>
                      </c:ext>
                    </c:extLst>
                    <c:strCache>
                      <c:ptCount val="1"/>
                      <c:pt idx="0">
                        <c:v>dairy eggs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Recommendations'!$J$92:$L$92</c15:sqref>
                        </c15:formulaRef>
                      </c:ext>
                    </c:extLst>
                    <c:numCache>
                      <c:formatCode>_(* #,##0_);_(* \(#,##0\);_(* "-"??_);_(@_)</c:formatCode>
                      <c:ptCount val="3"/>
                      <c:pt idx="0">
                        <c:v>4877</c:v>
                      </c:pt>
                      <c:pt idx="1">
                        <c:v>1370908</c:v>
                      </c:pt>
                      <c:pt idx="2">
                        <c:v>3801397</c:v>
                      </c:pt>
                    </c:numCache>
                  </c:numRef>
                </c:val>
                <c:extLst xmlns:c15="http://schemas.microsoft.com/office/drawing/2012/chart">
                  <c:ext xmlns:c16="http://schemas.microsoft.com/office/drawing/2014/chart" uri="{C3380CC4-5D6E-409C-BE32-E72D297353CC}">
                    <c16:uniqueId val="{00000007-43F9-436C-B990-07A5110FACC5}"/>
                  </c:ext>
                </c:extLst>
              </c15:ser>
            </c15:filteredPieSeries>
            <c15:filteredPieSeries>
              <c15:ser>
                <c:idx val="8"/>
                <c:order val="8"/>
                <c:tx>
                  <c:strRef>
                    <c:extLst xmlns:c15="http://schemas.microsoft.com/office/drawing/2012/chart">
                      <c:ext xmlns:c15="http://schemas.microsoft.com/office/drawing/2012/chart" uri="{02D57815-91ED-43cb-92C2-25804820EDAC}">
                        <c15:formulaRef>
                          <c15:sqref>'7. Recommendations'!$I$93</c15:sqref>
                        </c15:formulaRef>
                      </c:ext>
                    </c:extLst>
                    <c:strCache>
                      <c:ptCount val="1"/>
                      <c:pt idx="0">
                        <c:v>deli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Recommendations'!$J$93:$L$93</c15:sqref>
                        </c15:formulaRef>
                      </c:ext>
                    </c:extLst>
                    <c:numCache>
                      <c:formatCode>_(* #,##0_);_(* \(#,##0\);_(* "-"??_);_(@_)</c:formatCode>
                      <c:ptCount val="3"/>
                      <c:pt idx="0">
                        <c:v>0</c:v>
                      </c:pt>
                      <c:pt idx="1">
                        <c:v>299220</c:v>
                      </c:pt>
                      <c:pt idx="2">
                        <c:v>704614</c:v>
                      </c:pt>
                    </c:numCache>
                  </c:numRef>
                </c:val>
                <c:extLst xmlns:c15="http://schemas.microsoft.com/office/drawing/2012/chart">
                  <c:ext xmlns:c16="http://schemas.microsoft.com/office/drawing/2014/chart" uri="{C3380CC4-5D6E-409C-BE32-E72D297353CC}">
                    <c16:uniqueId val="{00000008-43F9-436C-B990-07A5110FACC5}"/>
                  </c:ext>
                </c:extLst>
              </c15:ser>
            </c15:filteredPieSeries>
            <c15:filteredPieSeries>
              <c15:ser>
                <c:idx val="9"/>
                <c:order val="9"/>
                <c:tx>
                  <c:strRef>
                    <c:extLst xmlns:c15="http://schemas.microsoft.com/office/drawing/2012/chart">
                      <c:ext xmlns:c15="http://schemas.microsoft.com/office/drawing/2012/chart" uri="{02D57815-91ED-43cb-92C2-25804820EDAC}">
                        <c15:formulaRef>
                          <c15:sqref>'7. Recommendations'!$I$94</c15:sqref>
                        </c15:formulaRef>
                      </c:ext>
                    </c:extLst>
                    <c:strCache>
                      <c:ptCount val="1"/>
                      <c:pt idx="0">
                        <c:v>dry goods pasta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3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Recommendations'!$J$94:$L$94</c15:sqref>
                        </c15:formulaRef>
                      </c:ext>
                    </c:extLst>
                    <c:numCache>
                      <c:formatCode>_(* #,##0_);_(* \(#,##0\);_(* "-"??_);_(@_)</c:formatCode>
                      <c:ptCount val="3"/>
                      <c:pt idx="0">
                        <c:v>0</c:v>
                      </c:pt>
                      <c:pt idx="1">
                        <c:v>284346</c:v>
                      </c:pt>
                      <c:pt idx="2">
                        <c:v>537790</c:v>
                      </c:pt>
                    </c:numCache>
                  </c:numRef>
                </c:val>
                <c:extLst xmlns:c15="http://schemas.microsoft.com/office/drawing/2012/chart">
                  <c:ext xmlns:c16="http://schemas.microsoft.com/office/drawing/2014/chart" uri="{C3380CC4-5D6E-409C-BE32-E72D297353CC}">
                    <c16:uniqueId val="{00000009-43F9-436C-B990-07A5110FACC5}"/>
                  </c:ext>
                </c:extLst>
              </c15:ser>
            </c15:filteredPieSeries>
            <c15:filteredPieSeries>
              <c15:ser>
                <c:idx val="10"/>
                <c:order val="10"/>
                <c:tx>
                  <c:strRef>
                    <c:extLst xmlns:c15="http://schemas.microsoft.com/office/drawing/2012/chart">
                      <c:ext xmlns:c15="http://schemas.microsoft.com/office/drawing/2012/chart" uri="{02D57815-91ED-43cb-92C2-25804820EDAC}">
                        <c15:formulaRef>
                          <c15:sqref>'7. Recommendations'!$I$95</c15:sqref>
                        </c15:formulaRef>
                      </c:ext>
                    </c:extLst>
                    <c:strCache>
                      <c:ptCount val="1"/>
                      <c:pt idx="0">
                        <c:v>frozen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Recommendations'!$J$95:$L$95</c15:sqref>
                        </c15:formulaRef>
                      </c:ext>
                    </c:extLst>
                    <c:numCache>
                      <c:formatCode>_(* #,##0_);_(* \(#,##0\);_(* "-"??_);_(@_)</c:formatCode>
                      <c:ptCount val="3"/>
                      <c:pt idx="0">
                        <c:v>0</c:v>
                      </c:pt>
                      <c:pt idx="1">
                        <c:v>647617</c:v>
                      </c:pt>
                      <c:pt idx="2">
                        <c:v>1474114</c:v>
                      </c:pt>
                    </c:numCache>
                  </c:numRef>
                </c:val>
                <c:extLst xmlns:c15="http://schemas.microsoft.com/office/drawing/2012/chart">
                  <c:ext xmlns:c16="http://schemas.microsoft.com/office/drawing/2014/chart" uri="{C3380CC4-5D6E-409C-BE32-E72D297353CC}">
                    <c16:uniqueId val="{0000000A-43F9-436C-B990-07A5110FACC5}"/>
                  </c:ext>
                </c:extLst>
              </c15:ser>
            </c15:filteredPieSeries>
            <c15:filteredPieSeries>
              <c15:ser>
                <c:idx val="11"/>
                <c:order val="11"/>
                <c:tx>
                  <c:strRef>
                    <c:extLst xmlns:c15="http://schemas.microsoft.com/office/drawing/2012/chart">
                      <c:ext xmlns:c15="http://schemas.microsoft.com/office/drawing/2012/chart" uri="{02D57815-91ED-43cb-92C2-25804820EDAC}">
                        <c15:formulaRef>
                          <c15:sqref>'7. Recommendations'!$I$96</c15:sqref>
                        </c15:formulaRef>
                      </c:ext>
                    </c:extLst>
                    <c:strCache>
                      <c:ptCount val="1"/>
                      <c:pt idx="0">
                        <c:v>household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Recommendations'!$J$96:$L$96</c15:sqref>
                        </c15:formulaRef>
                      </c:ext>
                    </c:extLst>
                    <c:numCache>
                      <c:formatCode>_(* #,##0_);_(* \(#,##0\);_(* "-"??_);_(@_)</c:formatCode>
                      <c:ptCount val="3"/>
                      <c:pt idx="0">
                        <c:v>0</c:v>
                      </c:pt>
                      <c:pt idx="1">
                        <c:v>245070</c:v>
                      </c:pt>
                      <c:pt idx="2">
                        <c:v>454787</c:v>
                      </c:pt>
                    </c:numCache>
                  </c:numRef>
                </c:val>
                <c:extLst xmlns:c15="http://schemas.microsoft.com/office/drawing/2012/chart">
                  <c:ext xmlns:c16="http://schemas.microsoft.com/office/drawing/2014/chart" uri="{C3380CC4-5D6E-409C-BE32-E72D297353CC}">
                    <c16:uniqueId val="{0000000B-43F9-436C-B990-07A5110FACC5}"/>
                  </c:ext>
                </c:extLst>
              </c15:ser>
            </c15:filteredPieSeries>
            <c15:filteredPieSeries>
              <c15:ser>
                <c:idx val="12"/>
                <c:order val="12"/>
                <c:tx>
                  <c:strRef>
                    <c:extLst xmlns:c15="http://schemas.microsoft.com/office/drawing/2012/chart">
                      <c:ext xmlns:c15="http://schemas.microsoft.com/office/drawing/2012/chart" uri="{02D57815-91ED-43cb-92C2-25804820EDAC}">
                        <c15:formulaRef>
                          <c15:sqref>'7. Recommendations'!$I$97</c15:sqref>
                        </c15:formulaRef>
                      </c:ext>
                    </c:extLst>
                    <c:strCache>
                      <c:ptCount val="1"/>
                      <c:pt idx="0">
                        <c:v>international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4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Recommendations'!$J$97:$L$97</c15:sqref>
                        </c15:formulaRef>
                      </c:ext>
                    </c:extLst>
                    <c:numCache>
                      <c:formatCode>_(* #,##0_);_(* \(#,##0\);_(* "-"??_);_(@_)</c:formatCode>
                      <c:ptCount val="3"/>
                      <c:pt idx="0">
                        <c:v>0</c:v>
                      </c:pt>
                      <c:pt idx="1">
                        <c:v>73203</c:v>
                      </c:pt>
                      <c:pt idx="2">
                        <c:v>182788</c:v>
                      </c:pt>
                    </c:numCache>
                  </c:numRef>
                </c:val>
                <c:extLst xmlns:c15="http://schemas.microsoft.com/office/drawing/2012/chart">
                  <c:ext xmlns:c16="http://schemas.microsoft.com/office/drawing/2014/chart" uri="{C3380CC4-5D6E-409C-BE32-E72D297353CC}">
                    <c16:uniqueId val="{0000000C-43F9-436C-B990-07A5110FACC5}"/>
                  </c:ext>
                </c:extLst>
              </c15:ser>
            </c15:filteredPieSeries>
            <c15:filteredPieSeries>
              <c15:ser>
                <c:idx val="13"/>
                <c:order val="13"/>
                <c:tx>
                  <c:strRef>
                    <c:extLst xmlns:c15="http://schemas.microsoft.com/office/drawing/2012/chart">
                      <c:ext xmlns:c15="http://schemas.microsoft.com/office/drawing/2012/chart" uri="{02D57815-91ED-43cb-92C2-25804820EDAC}">
                        <c15:formulaRef>
                          <c15:sqref>'7. Recommendations'!$I$98</c15:sqref>
                        </c15:formulaRef>
                      </c:ext>
                    </c:extLst>
                    <c:strCache>
                      <c:ptCount val="1"/>
                      <c:pt idx="0">
                        <c:v>meat seafood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5-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7-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9-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Recommendations'!$J$98:$L$98</c15:sqref>
                        </c15:formulaRef>
                      </c:ext>
                    </c:extLst>
                    <c:numCache>
                      <c:formatCode>_(* #,##0_);_(* \(#,##0\);_(* "-"??_);_(@_)</c:formatCode>
                      <c:ptCount val="3"/>
                      <c:pt idx="0">
                        <c:v>392855</c:v>
                      </c:pt>
                      <c:pt idx="1">
                        <c:v>0</c:v>
                      </c:pt>
                      <c:pt idx="2">
                        <c:v>281926</c:v>
                      </c:pt>
                    </c:numCache>
                  </c:numRef>
                </c:val>
                <c:extLst xmlns:c15="http://schemas.microsoft.com/office/drawing/2012/chart">
                  <c:ext xmlns:c16="http://schemas.microsoft.com/office/drawing/2014/chart" uri="{C3380CC4-5D6E-409C-BE32-E72D297353CC}">
                    <c16:uniqueId val="{0000000D-43F9-436C-B990-07A5110FACC5}"/>
                  </c:ext>
                </c:extLst>
              </c15:ser>
            </c15:filteredPieSeries>
            <c15:filteredPieSeries>
              <c15:ser>
                <c:idx val="14"/>
                <c:order val="14"/>
                <c:tx>
                  <c:strRef>
                    <c:extLst xmlns:c15="http://schemas.microsoft.com/office/drawing/2012/chart">
                      <c:ext xmlns:c15="http://schemas.microsoft.com/office/drawing/2012/chart" uri="{02D57815-91ED-43cb-92C2-25804820EDAC}">
                        <c15:formulaRef>
                          <c15:sqref>'7. Recommendations'!$I$99</c15:sqref>
                        </c15:formulaRef>
                      </c:ext>
                    </c:extLst>
                    <c:strCache>
                      <c:ptCount val="1"/>
                      <c:pt idx="0">
                        <c:v>missing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B-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D-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5F-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Recommendations'!$J$99:$L$99</c15:sqref>
                        </c15:formulaRef>
                      </c:ext>
                    </c:extLst>
                    <c:numCache>
                      <c:formatCode>_(* #,##0_);_(* \(#,##0\);_(* "-"??_);_(@_)</c:formatCode>
                      <c:ptCount val="3"/>
                      <c:pt idx="0">
                        <c:v>0</c:v>
                      </c:pt>
                      <c:pt idx="1">
                        <c:v>18516</c:v>
                      </c:pt>
                      <c:pt idx="2">
                        <c:v>46252</c:v>
                      </c:pt>
                    </c:numCache>
                  </c:numRef>
                </c:val>
                <c:extLst xmlns:c15="http://schemas.microsoft.com/office/drawing/2012/chart">
                  <c:ext xmlns:c16="http://schemas.microsoft.com/office/drawing/2014/chart" uri="{C3380CC4-5D6E-409C-BE32-E72D297353CC}">
                    <c16:uniqueId val="{0000000E-43F9-436C-B990-07A5110FACC5}"/>
                  </c:ext>
                </c:extLst>
              </c15:ser>
            </c15:filteredPieSeries>
            <c15:filteredPieSeries>
              <c15:ser>
                <c:idx val="15"/>
                <c:order val="15"/>
                <c:tx>
                  <c:strRef>
                    <c:extLst xmlns:c15="http://schemas.microsoft.com/office/drawing/2012/chart">
                      <c:ext xmlns:c15="http://schemas.microsoft.com/office/drawing/2012/chart" uri="{02D57815-91ED-43cb-92C2-25804820EDAC}">
                        <c15:formulaRef>
                          <c15:sqref>'7. Recommendations'!$I$100</c15:sqref>
                        </c15:formulaRef>
                      </c:ext>
                    </c:extLst>
                    <c:strCache>
                      <c:ptCount val="1"/>
                      <c:pt idx="0">
                        <c:v>other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1-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3-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5-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Recommendations'!$J$100:$L$100</c15:sqref>
                        </c15:formulaRef>
                      </c:ext>
                    </c:extLst>
                    <c:numCache>
                      <c:formatCode>_(* #,##0_);_(* \(#,##0\);_(* "-"??_);_(@_)</c:formatCode>
                      <c:ptCount val="3"/>
                      <c:pt idx="0">
                        <c:v>0</c:v>
                      </c:pt>
                      <c:pt idx="1">
                        <c:v>15259</c:v>
                      </c:pt>
                      <c:pt idx="2">
                        <c:v>19152</c:v>
                      </c:pt>
                    </c:numCache>
                  </c:numRef>
                </c:val>
                <c:extLst xmlns:c15="http://schemas.microsoft.com/office/drawing/2012/chart">
                  <c:ext xmlns:c16="http://schemas.microsoft.com/office/drawing/2014/chart" uri="{C3380CC4-5D6E-409C-BE32-E72D297353CC}">
                    <c16:uniqueId val="{0000000F-43F9-436C-B990-07A5110FACC5}"/>
                  </c:ext>
                </c:extLst>
              </c15:ser>
            </c15:filteredPieSeries>
            <c15:filteredPieSeries>
              <c15:ser>
                <c:idx val="16"/>
                <c:order val="16"/>
                <c:tx>
                  <c:strRef>
                    <c:extLst xmlns:c15="http://schemas.microsoft.com/office/drawing/2012/chart">
                      <c:ext xmlns:c15="http://schemas.microsoft.com/office/drawing/2012/chart" uri="{02D57815-91ED-43cb-92C2-25804820EDAC}">
                        <c15:formulaRef>
                          <c15:sqref>'7. Recommendations'!$I$101</c15:sqref>
                        </c15:formulaRef>
                      </c:ext>
                    </c:extLst>
                    <c:strCache>
                      <c:ptCount val="1"/>
                      <c:pt idx="0">
                        <c:v>pantry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7-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9-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B-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Recommendations'!$J$101:$L$101</c15:sqref>
                        </c15:formulaRef>
                      </c:ext>
                    </c:extLst>
                    <c:numCache>
                      <c:formatCode>_(* #,##0_);_(* \(#,##0\);_(* "-"??_);_(@_)</c:formatCode>
                      <c:ptCount val="3"/>
                      <c:pt idx="0">
                        <c:v>221</c:v>
                      </c:pt>
                      <c:pt idx="1">
                        <c:v>504521</c:v>
                      </c:pt>
                      <c:pt idx="2">
                        <c:v>1277963</c:v>
                      </c:pt>
                    </c:numCache>
                  </c:numRef>
                </c:val>
                <c:extLst xmlns:c15="http://schemas.microsoft.com/office/drawing/2012/chart">
                  <c:ext xmlns:c16="http://schemas.microsoft.com/office/drawing/2014/chart" uri="{C3380CC4-5D6E-409C-BE32-E72D297353CC}">
                    <c16:uniqueId val="{00000010-43F9-436C-B990-07A5110FACC5}"/>
                  </c:ext>
                </c:extLst>
              </c15:ser>
            </c15:filteredPieSeries>
            <c15:filteredPieSeries>
              <c15:ser>
                <c:idx val="17"/>
                <c:order val="17"/>
                <c:tx>
                  <c:strRef>
                    <c:extLst xmlns:c15="http://schemas.microsoft.com/office/drawing/2012/chart">
                      <c:ext xmlns:c15="http://schemas.microsoft.com/office/drawing/2012/chart" uri="{02D57815-91ED-43cb-92C2-25804820EDAC}">
                        <c15:formulaRef>
                          <c15:sqref>'7. Recommendations'!$I$102</c15:sqref>
                        </c15:formulaRef>
                      </c:ext>
                    </c:extLst>
                    <c:strCache>
                      <c:ptCount val="1"/>
                      <c:pt idx="0">
                        <c:v>personal care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D-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6F-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1-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Recommendations'!$J$102:$L$102</c15:sqref>
                        </c15:formulaRef>
                      </c:ext>
                    </c:extLst>
                    <c:numCache>
                      <c:formatCode>_(* #,##0_);_(* \(#,##0\);_(* "-"??_);_(@_)</c:formatCode>
                      <c:ptCount val="3"/>
                      <c:pt idx="0">
                        <c:v>0</c:v>
                      </c:pt>
                      <c:pt idx="1">
                        <c:v>123874</c:v>
                      </c:pt>
                      <c:pt idx="2">
                        <c:v>300432</c:v>
                      </c:pt>
                    </c:numCache>
                  </c:numRef>
                </c:val>
                <c:extLst xmlns:c15="http://schemas.microsoft.com/office/drawing/2012/chart">
                  <c:ext xmlns:c16="http://schemas.microsoft.com/office/drawing/2014/chart" uri="{C3380CC4-5D6E-409C-BE32-E72D297353CC}">
                    <c16:uniqueId val="{00000011-43F9-436C-B990-07A5110FACC5}"/>
                  </c:ext>
                </c:extLst>
              </c15:ser>
            </c15:filteredPieSeries>
            <c15:filteredPieSeries>
              <c15:ser>
                <c:idx val="18"/>
                <c:order val="18"/>
                <c:tx>
                  <c:strRef>
                    <c:extLst xmlns:c15="http://schemas.microsoft.com/office/drawing/2012/chart">
                      <c:ext xmlns:c15="http://schemas.microsoft.com/office/drawing/2012/chart" uri="{02D57815-91ED-43cb-92C2-25804820EDAC}">
                        <c15:formulaRef>
                          <c15:sqref>'7. Recommendations'!$I$103</c15:sqref>
                        </c15:formulaRef>
                      </c:ext>
                    </c:extLst>
                    <c:strCache>
                      <c:ptCount val="1"/>
                      <c:pt idx="0">
                        <c:v>pets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3-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5-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7-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Recommendations'!$J$103:$L$103</c15:sqref>
                        </c15:formulaRef>
                      </c:ext>
                    </c:extLst>
                    <c:numCache>
                      <c:formatCode>_(* #,##0_);_(* \(#,##0\);_(* "-"??_);_(@_)</c:formatCode>
                      <c:ptCount val="3"/>
                      <c:pt idx="0">
                        <c:v>0</c:v>
                      </c:pt>
                      <c:pt idx="1">
                        <c:v>28165</c:v>
                      </c:pt>
                      <c:pt idx="2">
                        <c:v>64895</c:v>
                      </c:pt>
                    </c:numCache>
                  </c:numRef>
                </c:val>
                <c:extLst xmlns:c15="http://schemas.microsoft.com/office/drawing/2012/chart">
                  <c:ext xmlns:c16="http://schemas.microsoft.com/office/drawing/2014/chart" uri="{C3380CC4-5D6E-409C-BE32-E72D297353CC}">
                    <c16:uniqueId val="{00000012-43F9-436C-B990-07A5110FACC5}"/>
                  </c:ext>
                </c:extLst>
              </c15:ser>
            </c15:filteredPieSeries>
            <c15:filteredPieSeries>
              <c15:ser>
                <c:idx val="19"/>
                <c:order val="19"/>
                <c:tx>
                  <c:strRef>
                    <c:extLst xmlns:c15="http://schemas.microsoft.com/office/drawing/2012/chart">
                      <c:ext xmlns:c15="http://schemas.microsoft.com/office/drawing/2012/chart" uri="{02D57815-91ED-43cb-92C2-25804820EDAC}">
                        <c15:formulaRef>
                          <c15:sqref>'7. Recommendations'!$I$104</c15:sqref>
                        </c15:formulaRef>
                      </c:ext>
                    </c:extLst>
                    <c:strCache>
                      <c:ptCount val="1"/>
                      <c:pt idx="0">
                        <c:v>produce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9-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B-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D-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Recommendations'!$J$104:$L$104</c15:sqref>
                        </c15:formulaRef>
                      </c:ext>
                    </c:extLst>
                    <c:numCache>
                      <c:formatCode>_(* #,##0_);_(* \(#,##0\);_(* "-"??_);_(@_)</c:formatCode>
                      <c:ptCount val="3"/>
                      <c:pt idx="0">
                        <c:v>0</c:v>
                      </c:pt>
                      <c:pt idx="1">
                        <c:v>2585708</c:v>
                      </c:pt>
                      <c:pt idx="2">
                        <c:v>6493565</c:v>
                      </c:pt>
                    </c:numCache>
                  </c:numRef>
                </c:val>
                <c:extLst xmlns:c15="http://schemas.microsoft.com/office/drawing/2012/chart">
                  <c:ext xmlns:c16="http://schemas.microsoft.com/office/drawing/2014/chart" uri="{C3380CC4-5D6E-409C-BE32-E72D297353CC}">
                    <c16:uniqueId val="{00000013-43F9-436C-B990-07A5110FACC5}"/>
                  </c:ext>
                </c:extLst>
              </c15:ser>
            </c15:filteredPieSeries>
            <c15:filteredPieSeries>
              <c15:ser>
                <c:idx val="20"/>
                <c:order val="20"/>
                <c:tx>
                  <c:strRef>
                    <c:extLst xmlns:c15="http://schemas.microsoft.com/office/drawing/2012/chart">
                      <c:ext xmlns:c15="http://schemas.microsoft.com/office/drawing/2012/chart" uri="{02D57815-91ED-43cb-92C2-25804820EDAC}">
                        <c15:formulaRef>
                          <c15:sqref>'7. Recommendations'!$I$105</c15:sqref>
                        </c15:formulaRef>
                      </c:ext>
                    </c:extLst>
                    <c:strCache>
                      <c:ptCount val="1"/>
                      <c:pt idx="0">
                        <c:v>snacks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7F-DC32-4267-BCD9-A7CB5D441D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1-DC32-4267-BCD9-A7CB5D441D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5="http://schemas.microsoft.com/office/drawing/2012/chart">
                    <c:ext xmlns:c16="http://schemas.microsoft.com/office/drawing/2014/chart" uri="{C3380CC4-5D6E-409C-BE32-E72D297353CC}">
                      <c16:uniqueId val="{00000083-DC32-4267-BCD9-A7CB5D441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'7. Recommendations'!$J$84:$L$84</c15:sqref>
                        </c15:formulaRef>
                      </c:ext>
                    </c:extLst>
                    <c:strCache>
                      <c:ptCount val="3"/>
                      <c:pt idx="0">
                        <c:v>HIGH-RANGE</c:v>
                      </c:pt>
                      <c:pt idx="1">
                        <c:v>LOW- RANGE</c:v>
                      </c:pt>
                      <c:pt idx="2">
                        <c:v>MID-RANGE</c:v>
                      </c:pt>
                    </c:strCache>
                  </c:strRef>
                </c:cat>
                <c:val>
                  <c:numRef>
                    <c:extLst xmlns:c15="http://schemas.microsoft.com/office/drawing/2012/chart">
                      <c:ext xmlns:c15="http://schemas.microsoft.com/office/drawing/2012/chart" uri="{02D57815-91ED-43cb-92C2-25804820EDAC}">
                        <c15:formulaRef>
                          <c15:sqref>'7. Recommendations'!$J$105:$L$105</c15:sqref>
                        </c15:formulaRef>
                      </c:ext>
                    </c:extLst>
                    <c:numCache>
                      <c:formatCode>_(* #,##0_);_(* \(#,##0\);_(* "-"??_);_(@_)</c:formatCode>
                      <c:ptCount val="3"/>
                      <c:pt idx="0">
                        <c:v>0</c:v>
                      </c:pt>
                      <c:pt idx="1">
                        <c:v>1742143</c:v>
                      </c:pt>
                      <c:pt idx="2">
                        <c:v>1024263</c:v>
                      </c:pt>
                    </c:numCache>
                  </c:numRef>
                </c:val>
                <c:extLst xmlns:c15="http://schemas.microsoft.com/office/drawing/2012/chart">
                  <c:ext xmlns:c16="http://schemas.microsoft.com/office/drawing/2014/chart" uri="{C3380CC4-5D6E-409C-BE32-E72D297353CC}">
                    <c16:uniqueId val="{00000014-43F9-436C-B990-07A5110FACC5}"/>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rPr>
              <a:t>ORDER FRQUENCY BY PRODUCT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'7. Recommendations'!$K$116</c:f>
              <c:strCache>
                <c:ptCount val="1"/>
                <c:pt idx="0">
                  <c:v>mean</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'7. Recommendations'!$J$117:$J$137</c:f>
              <c:strCache>
                <c:ptCount val="21"/>
                <c:pt idx="0">
                  <c:v>dairy eggs</c:v>
                </c:pt>
                <c:pt idx="1">
                  <c:v>beverages</c:v>
                </c:pt>
                <c:pt idx="2">
                  <c:v>produce</c:v>
                </c:pt>
                <c:pt idx="3">
                  <c:v>bakery</c:v>
                </c:pt>
                <c:pt idx="4">
                  <c:v>deli</c:v>
                </c:pt>
                <c:pt idx="5">
                  <c:v>pets</c:v>
                </c:pt>
                <c:pt idx="6">
                  <c:v>babies</c:v>
                </c:pt>
                <c:pt idx="7">
                  <c:v>alcohol</c:v>
                </c:pt>
                <c:pt idx="8">
                  <c:v>bulk</c:v>
                </c:pt>
                <c:pt idx="9">
                  <c:v>snacks</c:v>
                </c:pt>
                <c:pt idx="10">
                  <c:v>meat seafood</c:v>
                </c:pt>
                <c:pt idx="11">
                  <c:v>breakfast</c:v>
                </c:pt>
                <c:pt idx="12">
                  <c:v>frozen</c:v>
                </c:pt>
                <c:pt idx="13">
                  <c:v>dry goods pasta</c:v>
                </c:pt>
                <c:pt idx="14">
                  <c:v>canned goods</c:v>
                </c:pt>
                <c:pt idx="15">
                  <c:v>other</c:v>
                </c:pt>
                <c:pt idx="16">
                  <c:v>household</c:v>
                </c:pt>
                <c:pt idx="17">
                  <c:v>missing</c:v>
                </c:pt>
                <c:pt idx="18">
                  <c:v>international</c:v>
                </c:pt>
                <c:pt idx="19">
                  <c:v>pantry</c:v>
                </c:pt>
                <c:pt idx="20">
                  <c:v>personal care</c:v>
                </c:pt>
              </c:strCache>
            </c:strRef>
          </c:cat>
          <c:val>
            <c:numRef>
              <c:f>'7. Recommendations'!$K$117:$K$137</c:f>
              <c:numCache>
                <c:formatCode>0%</c:formatCode>
                <c:ptCount val="21"/>
                <c:pt idx="0">
                  <c:v>0.68630899999999995</c:v>
                </c:pt>
                <c:pt idx="1">
                  <c:v>0.66954800000000003</c:v>
                </c:pt>
                <c:pt idx="2">
                  <c:v>0.666655</c:v>
                </c:pt>
                <c:pt idx="3">
                  <c:v>0.64493400000000001</c:v>
                </c:pt>
                <c:pt idx="4">
                  <c:v>0.62448499999999996</c:v>
                </c:pt>
                <c:pt idx="5">
                  <c:v>0.61917</c:v>
                </c:pt>
                <c:pt idx="6">
                  <c:v>0.59121999999999997</c:v>
                </c:pt>
                <c:pt idx="7">
                  <c:v>0.59016599999999997</c:v>
                </c:pt>
                <c:pt idx="8">
                  <c:v>0.58978799999999998</c:v>
                </c:pt>
                <c:pt idx="9">
                  <c:v>0.58930700000000003</c:v>
                </c:pt>
                <c:pt idx="10">
                  <c:v>0.58513700000000002</c:v>
                </c:pt>
                <c:pt idx="11">
                  <c:v>0.57735700000000001</c:v>
                </c:pt>
                <c:pt idx="12">
                  <c:v>0.558728</c:v>
                </c:pt>
                <c:pt idx="13">
                  <c:v>0.47743400000000003</c:v>
                </c:pt>
                <c:pt idx="14">
                  <c:v>0.47382600000000002</c:v>
                </c:pt>
                <c:pt idx="15">
                  <c:v>0.42251</c:v>
                </c:pt>
                <c:pt idx="16">
                  <c:v>0.41807800000000001</c:v>
                </c:pt>
                <c:pt idx="17">
                  <c:v>0.40936899999999998</c:v>
                </c:pt>
                <c:pt idx="18">
                  <c:v>0.38239600000000001</c:v>
                </c:pt>
                <c:pt idx="19">
                  <c:v>0.35980699999999999</c:v>
                </c:pt>
                <c:pt idx="20">
                  <c:v>0.334148</c:v>
                </c:pt>
              </c:numCache>
            </c:numRef>
          </c:val>
          <c:extLst>
            <c:ext xmlns:c16="http://schemas.microsoft.com/office/drawing/2014/chart" uri="{C3380CC4-5D6E-409C-BE32-E72D297353CC}">
              <c16:uniqueId val="{00000000-30B4-4682-842D-98EC4421A2E1}"/>
            </c:ext>
          </c:extLst>
        </c:ser>
        <c:dLbls>
          <c:showLegendKey val="0"/>
          <c:showVal val="0"/>
          <c:showCatName val="0"/>
          <c:showSerName val="0"/>
          <c:showPercent val="0"/>
          <c:showBubbleSize val="0"/>
        </c:dLbls>
        <c:gapWidth val="50"/>
        <c:overlap val="100"/>
        <c:axId val="1483395456"/>
        <c:axId val="1483391296"/>
      </c:barChart>
      <c:catAx>
        <c:axId val="1483395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1296"/>
        <c:crosses val="autoZero"/>
        <c:auto val="1"/>
        <c:lblAlgn val="ctr"/>
        <c:lblOffset val="100"/>
        <c:noMultiLvlLbl val="0"/>
      </c:catAx>
      <c:valAx>
        <c:axId val="148339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3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baseline="0"/>
              <a:t>ORDER FREQUENCY BY LOYALTY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tx>
                <c:rich>
                  <a:bodyPr/>
                  <a:lstStyle/>
                  <a:p>
                    <a:fld id="{4288840A-81C4-4DB3-A2C5-025F78226F93}" type="SERIESNAME">
                      <a:rPr lang="en-US"/>
                      <a:pPr/>
                      <a:t>[SERIES NAME]</a:t>
                    </a:fld>
                    <a:r>
                      <a:rPr lang="en-US"/>
                      <a:t>, 48%</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1-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2-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BF04-4FBE-AFCA-FD21CAF68188}"/>
            </c:ext>
          </c:extLst>
        </c:ser>
        <c:ser>
          <c:idx val="4"/>
          <c:order val="2"/>
          <c:tx>
            <c:strRef>
              <c:f>'(HIDE B4 SUBMTNG) MORE CHRTS'!$F$50</c:f>
              <c:strCache>
                <c:ptCount val="1"/>
                <c:pt idx="0">
                  <c:v>Regular customer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tx>
                <c:rich>
                  <a:bodyPr/>
                  <a:lstStyle/>
                  <a:p>
                    <a:fld id="{4E962258-5D3C-4E11-9145-3A364DEE0DE3}" type="SERIESNAME">
                      <a:rPr lang="en-US"/>
                      <a:pPr/>
                      <a:t>[SERIES NAME]</a:t>
                    </a:fld>
                    <a:r>
                      <a:rPr lang="en-US"/>
                      <a:t>, 45%</a:t>
                    </a:r>
                  </a:p>
                </c:rich>
              </c:tx>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5-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6-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BF04-4FBE-AFCA-FD21CAF68188}"/>
            </c:ext>
          </c:extLst>
        </c:ser>
        <c:ser>
          <c:idx val="2"/>
          <c:order val="4"/>
          <c:tx>
            <c:strRef>
              <c:f>'(HIDE B4 SUBMTNG) MORE CHRTS'!$D$50</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tx>
                <c:rich>
                  <a:bodyPr/>
                  <a:lstStyle/>
                  <a:p>
                    <a:fld id="{FB6DEA24-643F-4814-9A56-CF9E69952E97}" type="SERIESNAME">
                      <a:rPr lang="en-US"/>
                      <a:pPr/>
                      <a:t>[SERIES NAME]</a:t>
                    </a:fld>
                    <a:r>
                      <a:rPr lang="en-US"/>
                      <a:t>, 6%</a:t>
                    </a:r>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F04-4FBE-AFCA-FD21CAF68188}"/>
                </c:ext>
              </c:extLst>
            </c:dLbl>
            <c:dLbl>
              <c:idx val="1"/>
              <c:delete val="1"/>
              <c:extLst>
                <c:ext xmlns:c15="http://schemas.microsoft.com/office/drawing/2012/chart" uri="{CE6537A1-D6FC-4f65-9D91-7224C49458BB}"/>
                <c:ext xmlns:c16="http://schemas.microsoft.com/office/drawing/2014/chart" uri="{C3380CC4-5D6E-409C-BE32-E72D297353CC}">
                  <c16:uniqueId val="{00000009-BF04-4FBE-AFCA-FD21CAF68188}"/>
                </c:ext>
              </c:extLst>
            </c:dLbl>
            <c:dLbl>
              <c:idx val="2"/>
              <c:delete val="1"/>
              <c:extLst>
                <c:ext xmlns:c15="http://schemas.microsoft.com/office/drawing/2012/chart" uri="{CE6537A1-D6FC-4f65-9D91-7224C49458BB}"/>
                <c:ext xmlns:c16="http://schemas.microsoft.com/office/drawing/2014/chart" uri="{C3380CC4-5D6E-409C-BE32-E72D297353CC}">
                  <c16:uniqueId val="{0000000A-BF04-4FBE-AFCA-FD21CAF68188}"/>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BF04-4FBE-AFCA-FD21CAF68188}"/>
            </c:ext>
          </c:extLst>
        </c:ser>
        <c:dLbls>
          <c:dLblPos val="inBase"/>
          <c:showLegendKey val="0"/>
          <c:showVal val="1"/>
          <c:showCatName val="0"/>
          <c:showSerName val="0"/>
          <c:showPercent val="0"/>
          <c:showBubbleSize val="0"/>
        </c:dLbls>
        <c:gapWidth val="50"/>
        <c:overlap val="-20"/>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BF04-4FBE-AFCA-FD21CAF68188}"/>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BF04-4FBE-AFCA-FD21CAF68188}"/>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BF04-4FBE-AFCA-FD21CAF68188}"/>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BRAND LOYALTY BY AGE GROUP</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14"/>
              <c:layout>
                <c:manualLayout>
                  <c:x val="-9.8245584914534029E-2"/>
                  <c:y val="2.526116300679803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CHRTS'!$N$51:$N$71</c15:sqref>
                  </c15:fullRef>
                </c:ext>
              </c:extLst>
              <c:f>('(HIDE B4 SUBMTNG) MORE CHRTS'!$N$52:$N$55,'(HIDE B4 SUBMTNG) MORE CHRTS'!$N$57:$N$64,'(HIDE B4 SUBMTNG) MORE CHRTS'!$N$67:$N$68,'(HIDE B4 SUBMTNG) MORE CHRTS'!$N$70:$N$71)</c:f>
              <c:numCache>
                <c:formatCode>_(* #,##0_);_(* \(#,##0\);_(* "-"??_);_(@_)</c:formatCode>
                <c:ptCount val="16"/>
                <c:pt idx="0">
                  <c:v>138738</c:v>
                </c:pt>
                <c:pt idx="1">
                  <c:v>382446</c:v>
                </c:pt>
                <c:pt idx="2">
                  <c:v>883669</c:v>
                </c:pt>
                <c:pt idx="3">
                  <c:v>227751</c:v>
                </c:pt>
                <c:pt idx="4">
                  <c:v>344447</c:v>
                </c:pt>
                <c:pt idx="5">
                  <c:v>1762512</c:v>
                </c:pt>
                <c:pt idx="6">
                  <c:v>343335</c:v>
                </c:pt>
                <c:pt idx="7">
                  <c:v>280102</c:v>
                </c:pt>
                <c:pt idx="8">
                  <c:v>728963</c:v>
                </c:pt>
                <c:pt idx="9">
                  <c:v>240635</c:v>
                </c:pt>
                <c:pt idx="10">
                  <c:v>86448</c:v>
                </c:pt>
                <c:pt idx="11">
                  <c:v>232752</c:v>
                </c:pt>
                <c:pt idx="12">
                  <c:v>609961</c:v>
                </c:pt>
                <c:pt idx="13">
                  <c:v>143728</c:v>
                </c:pt>
                <c:pt idx="14">
                  <c:v>3104118</c:v>
                </c:pt>
                <c:pt idx="15">
                  <c:v>940733</c:v>
                </c:pt>
              </c:numCache>
            </c:numRef>
          </c:val>
          <c:extLst>
            <c:ext xmlns:c16="http://schemas.microsoft.com/office/drawing/2014/chart" uri="{C3380CC4-5D6E-409C-BE32-E72D297353CC}">
              <c16:uniqueId val="{00000001-7099-48B6-8EB9-B3E583F47CE9}"/>
            </c:ext>
          </c:extLst>
        </c:ser>
        <c:ser>
          <c:idx val="1"/>
          <c:order val="1"/>
          <c:tx>
            <c:strRef>
              <c:f>'(HIDE B4 SUBMTNG) MORE CHRTS'!$M$50</c:f>
              <c:strCache>
                <c:ptCount val="1"/>
                <c:pt idx="0">
                  <c:v>School Age Adult</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14"/>
              <c:layout>
                <c:manualLayout>
                  <c:x val="-0.15087255428298735"/>
                  <c:y val="-0.11859699355762347"/>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CHRTS'!$M$51:$M$71</c15:sqref>
                  </c15:fullRef>
                </c:ext>
              </c:extLst>
              <c:f>('(HIDE B4 SUBMTNG) MORE CHRTS'!$M$52:$M$55,'(HIDE B4 SUBMTNG) MORE CHRTS'!$M$57:$M$64,'(HIDE B4 SUBMTNG) MORE CHRTS'!$M$67:$M$68,'(HIDE B4 SUBMTNG) MORE CHRTS'!$M$70:$M$71)</c:f>
              <c:numCache>
                <c:formatCode>_(* #,##0_);_(* \(#,##0\);_(* "-"??_);_(@_)</c:formatCode>
                <c:ptCount val="16"/>
                <c:pt idx="0">
                  <c:v>71595</c:v>
                </c:pt>
                <c:pt idx="1">
                  <c:v>192443</c:v>
                </c:pt>
                <c:pt idx="2">
                  <c:v>436781</c:v>
                </c:pt>
                <c:pt idx="3">
                  <c:v>117717</c:v>
                </c:pt>
                <c:pt idx="4">
                  <c:v>175612</c:v>
                </c:pt>
                <c:pt idx="5">
                  <c:v>893099</c:v>
                </c:pt>
                <c:pt idx="6">
                  <c:v>172228</c:v>
                </c:pt>
                <c:pt idx="7">
                  <c:v>142556</c:v>
                </c:pt>
                <c:pt idx="8">
                  <c:v>363632</c:v>
                </c:pt>
                <c:pt idx="9">
                  <c:v>119106</c:v>
                </c:pt>
                <c:pt idx="10">
                  <c:v>44678</c:v>
                </c:pt>
                <c:pt idx="11">
                  <c:v>115629</c:v>
                </c:pt>
                <c:pt idx="12">
                  <c:v>305510</c:v>
                </c:pt>
                <c:pt idx="13">
                  <c:v>73028</c:v>
                </c:pt>
                <c:pt idx="14">
                  <c:v>1554416</c:v>
                </c:pt>
                <c:pt idx="15">
                  <c:v>476603</c:v>
                </c:pt>
              </c:numCache>
            </c:numRef>
          </c:val>
          <c:extLst>
            <c:ext xmlns:c16="http://schemas.microsoft.com/office/drawing/2014/chart" uri="{C3380CC4-5D6E-409C-BE32-E72D297353CC}">
              <c16:uniqueId val="{00000003-7099-48B6-8EB9-B3E583F47CE9}"/>
            </c:ext>
          </c:extLst>
        </c:ser>
        <c:ser>
          <c:idx val="0"/>
          <c:order val="2"/>
          <c:tx>
            <c:strRef>
              <c:f>'(HIDE B4 SUBMTNG) MORE CHRTS'!$L$50</c:f>
              <c:strCache>
                <c:ptCount val="1"/>
                <c:pt idx="0">
                  <c:v>Middle Age</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4"/>
              <c:layout>
                <c:manualLayout>
                  <c:x val="-0.1175508530183727"/>
                  <c:y val="-3.3171447974597583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7099-48B6-8EB9-B3E583F47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CHRTS'!$L$51:$L$71</c15:sqref>
                  </c15:fullRef>
                </c:ext>
              </c:extLst>
              <c:f>('(HIDE B4 SUBMTNG) MORE CHRTS'!$L$52:$L$55,'(HIDE B4 SUBMTNG) MORE CHRTS'!$L$57:$L$64,'(HIDE B4 SUBMTNG) MORE CHRTS'!$L$67:$L$68,'(HIDE B4 SUBMTNG) MORE CHRTS'!$L$70:$L$71)</c:f>
              <c:numCache>
                <c:formatCode>_(* #,##0_);_(* \(#,##0\);_(* "-"??_);_(@_)</c:formatCode>
                <c:ptCount val="16"/>
                <c:pt idx="0">
                  <c:v>59581</c:v>
                </c:pt>
                <c:pt idx="1">
                  <c:v>158741</c:v>
                </c:pt>
                <c:pt idx="2">
                  <c:v>363204</c:v>
                </c:pt>
                <c:pt idx="3">
                  <c:v>95041</c:v>
                </c:pt>
                <c:pt idx="4">
                  <c:v>141622</c:v>
                </c:pt>
                <c:pt idx="5">
                  <c:v>733580</c:v>
                </c:pt>
                <c:pt idx="6">
                  <c:v>142735</c:v>
                </c:pt>
                <c:pt idx="7">
                  <c:v>115438</c:v>
                </c:pt>
                <c:pt idx="8">
                  <c:v>298327</c:v>
                </c:pt>
                <c:pt idx="9">
                  <c:v>99045</c:v>
                </c:pt>
                <c:pt idx="10">
                  <c:v>36611</c:v>
                </c:pt>
                <c:pt idx="11">
                  <c:v>95872</c:v>
                </c:pt>
                <c:pt idx="12">
                  <c:v>251177</c:v>
                </c:pt>
                <c:pt idx="13">
                  <c:v>61038</c:v>
                </c:pt>
                <c:pt idx="14">
                  <c:v>1285650</c:v>
                </c:pt>
                <c:pt idx="15">
                  <c:v>385667</c:v>
                </c:pt>
              </c:numCache>
            </c:numRef>
          </c:val>
          <c:extLst>
            <c:ext xmlns:c16="http://schemas.microsoft.com/office/drawing/2014/chart" uri="{C3380CC4-5D6E-409C-BE32-E72D297353CC}">
              <c16:uniqueId val="{00000005-7099-48B6-8EB9-B3E583F47CE9}"/>
            </c:ext>
          </c:extLst>
        </c:ser>
        <c:ser>
          <c:idx val="3"/>
          <c:order val="3"/>
          <c:tx>
            <c:strRef>
              <c:f>'(HIDE B4 SUBMTNG) MORE CHRTS'!$O$50</c:f>
              <c:strCache>
                <c:ptCount val="1"/>
                <c:pt idx="0">
                  <c:v>Senior Middle Age</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CHRTS'!$O$51:$O$71</c15:sqref>
                  </c15:fullRef>
                </c:ext>
              </c:extLst>
              <c:f>('(HIDE B4 SUBMTNG) MORE CHRTS'!$O$52:$O$55,'(HIDE B4 SUBMTNG) MORE CHRTS'!$O$57:$O$64,'(HIDE B4 SUBMTNG) MORE CHRTS'!$O$67:$O$68,'(HIDE B4 SUBMTNG) MORE CHRTS'!$O$70:$O$71)</c:f>
              <c:numCache>
                <c:formatCode>_(* #,##0_);_(* \(#,##0\);_(* "-"??_);_(@_)</c:formatCode>
                <c:ptCount val="16"/>
                <c:pt idx="0">
                  <c:v>57555</c:v>
                </c:pt>
                <c:pt idx="1">
                  <c:v>158752</c:v>
                </c:pt>
                <c:pt idx="2">
                  <c:v>365702</c:v>
                </c:pt>
                <c:pt idx="3">
                  <c:v>95044</c:v>
                </c:pt>
                <c:pt idx="4">
                  <c:v>143281</c:v>
                </c:pt>
                <c:pt idx="5">
                  <c:v>720690</c:v>
                </c:pt>
                <c:pt idx="6">
                  <c:v>140258</c:v>
                </c:pt>
                <c:pt idx="7">
                  <c:v>117209</c:v>
                </c:pt>
                <c:pt idx="8">
                  <c:v>300654</c:v>
                </c:pt>
                <c:pt idx="9">
                  <c:v>98927</c:v>
                </c:pt>
                <c:pt idx="10">
                  <c:v>35748</c:v>
                </c:pt>
                <c:pt idx="11">
                  <c:v>94866</c:v>
                </c:pt>
                <c:pt idx="12">
                  <c:v>250841</c:v>
                </c:pt>
                <c:pt idx="13">
                  <c:v>60641</c:v>
                </c:pt>
                <c:pt idx="14">
                  <c:v>1274850</c:v>
                </c:pt>
                <c:pt idx="15">
                  <c:v>393975</c:v>
                </c:pt>
              </c:numCache>
            </c:numRef>
          </c:val>
          <c:extLst>
            <c:ext xmlns:c16="http://schemas.microsoft.com/office/drawing/2014/chart" uri="{C3380CC4-5D6E-409C-BE32-E72D297353CC}">
              <c16:uniqueId val="{00000006-7099-48B6-8EB9-B3E583F47CE9}"/>
            </c:ext>
          </c:extLst>
        </c:ser>
        <c:ser>
          <c:idx val="4"/>
          <c:order val="4"/>
          <c:tx>
            <c:strRef>
              <c:f>'(HIDE B4 SUBMTNG) MORE CHRTS'!$P$50</c:f>
              <c:strCache>
                <c:ptCount val="1"/>
                <c:pt idx="0">
                  <c:v>Young Adult</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'(HIDE B4 SUBMTNG) MORE CHRTS'!$K$51:$K$71</c15:sqref>
                  </c15:fullRef>
                </c:ext>
              </c:extLst>
              <c:f>('(HIDE B4 SUBMTNG) MORE CHRTS'!$K$52:$K$55,'(HIDE B4 SUBMTNG) MORE CHRTS'!$K$57:$K$64,'(HIDE B4 SUBMTNG) MORE CHRTS'!$K$67:$K$68,'(HIDE B4 SUBMTNG) MORE CHRTS'!$K$70:$K$71)</c:f>
              <c:strCache>
                <c:ptCount val="16"/>
                <c:pt idx="0">
                  <c:v>babies</c:v>
                </c:pt>
                <c:pt idx="1">
                  <c:v>bakery</c:v>
                </c:pt>
                <c:pt idx="2">
                  <c:v>beverages</c:v>
                </c:pt>
                <c:pt idx="3">
                  <c:v>breakfast</c:v>
                </c:pt>
                <c:pt idx="4">
                  <c:v>canned goods</c:v>
                </c:pt>
                <c:pt idx="5">
                  <c:v>dairy eggs</c:v>
                </c:pt>
                <c:pt idx="6">
                  <c:v>deli</c:v>
                </c:pt>
                <c:pt idx="7">
                  <c:v>dry goods pasta</c:v>
                </c:pt>
                <c:pt idx="8">
                  <c:v>frozen</c:v>
                </c:pt>
                <c:pt idx="9">
                  <c:v>household</c:v>
                </c:pt>
                <c:pt idx="10">
                  <c:v>international</c:v>
                </c:pt>
                <c:pt idx="11">
                  <c:v>meat seafood</c:v>
                </c:pt>
                <c:pt idx="12">
                  <c:v>pantry</c:v>
                </c:pt>
                <c:pt idx="13">
                  <c:v>personal care</c:v>
                </c:pt>
                <c:pt idx="14">
                  <c:v>produce</c:v>
                </c:pt>
                <c:pt idx="15">
                  <c:v>snacks</c:v>
                </c:pt>
              </c:strCache>
            </c:strRef>
          </c:cat>
          <c:val>
            <c:numRef>
              <c:extLst>
                <c:ext xmlns:c15="http://schemas.microsoft.com/office/drawing/2012/chart" uri="{02D57815-91ED-43cb-92C2-25804820EDAC}">
                  <c15:fullRef>
                    <c15:sqref>'(HIDE B4 SUBMTNG) MORE CHRTS'!$P$51:$P$71</c15:sqref>
                  </c15:fullRef>
                </c:ext>
              </c:extLst>
              <c:f>('(HIDE B4 SUBMTNG) MORE CHRTS'!$P$52:$P$55,'(HIDE B4 SUBMTNG) MORE CHRTS'!$P$57:$P$64,'(HIDE B4 SUBMTNG) MORE CHRTS'!$P$67:$P$68,'(HIDE B4 SUBMTNG) MORE CHRTS'!$P$70:$P$71)</c:f>
              <c:numCache>
                <c:formatCode>_(* #,##0_);_(* \(#,##0\);_(* "-"??_);_(@_)</c:formatCode>
                <c:ptCount val="16"/>
                <c:pt idx="0">
                  <c:v>56066</c:v>
                </c:pt>
                <c:pt idx="1">
                  <c:v>158536</c:v>
                </c:pt>
                <c:pt idx="2">
                  <c:v>358838</c:v>
                </c:pt>
                <c:pt idx="3">
                  <c:v>93735</c:v>
                </c:pt>
                <c:pt idx="4">
                  <c:v>141418</c:v>
                </c:pt>
                <c:pt idx="5">
                  <c:v>735438</c:v>
                </c:pt>
                <c:pt idx="6">
                  <c:v>141962</c:v>
                </c:pt>
                <c:pt idx="7">
                  <c:v>114328</c:v>
                </c:pt>
                <c:pt idx="8">
                  <c:v>295299</c:v>
                </c:pt>
                <c:pt idx="9">
                  <c:v>97520</c:v>
                </c:pt>
                <c:pt idx="10">
                  <c:v>36181</c:v>
                </c:pt>
                <c:pt idx="11">
                  <c:v>94138</c:v>
                </c:pt>
                <c:pt idx="12">
                  <c:v>250044</c:v>
                </c:pt>
                <c:pt idx="13">
                  <c:v>58695</c:v>
                </c:pt>
                <c:pt idx="14">
                  <c:v>1285499</c:v>
                </c:pt>
                <c:pt idx="15">
                  <c:v>392616</c:v>
                </c:pt>
              </c:numCache>
            </c:numRef>
          </c:val>
          <c:extLst>
            <c:ext xmlns:c16="http://schemas.microsoft.com/office/drawing/2014/chart" uri="{C3380CC4-5D6E-409C-BE32-E72D297353CC}">
              <c16:uniqueId val="{00000007-7099-48B6-8EB9-B3E583F47CE9}"/>
            </c:ext>
          </c:extLst>
        </c:ser>
        <c:dLbls>
          <c:showLegendKey val="0"/>
          <c:showVal val="0"/>
          <c:showCatName val="0"/>
          <c:showSerName val="0"/>
          <c:showPercent val="0"/>
          <c:showBubbleSize val="0"/>
        </c:dLbls>
        <c:gapWidth val="100"/>
        <c:overlap val="-24"/>
        <c:axId val="1246384416"/>
        <c:axId val="1246384832"/>
      </c:barChart>
      <c:catAx>
        <c:axId val="12463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 SOLD GOODS</a:t>
                </a:r>
                <a:r>
                  <a:rPr lang="en-US" sz="700" baseline="0"/>
                  <a:t>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3.6088434201199303E-2"/>
                  <c:y val="-0.16852737534646506"/>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1-7256-4CA7-9C06-1A1639FAEC06}"/>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9908040694"/>
                  <c:y val="4.2136326671840155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256-4CA7-9C06-1A1639FAE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3-7256-4CA7-9C06-1A1639FAEC06}"/>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4-7256-4CA7-9C06-1A1639FAEC06}"/>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PRICE RANGE BY LOYALTY STATUS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tx>
            <c:strRef>
              <c:f>'(HIDE B4 SUBMTNG) MORE CHRTS'!$C$34</c:f>
              <c:strCache>
                <c:ptCount val="1"/>
                <c:pt idx="0">
                  <c:v>Loyal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CHRTS'!$C$35:$C$37</c:f>
              <c:numCache>
                <c:formatCode>General</c:formatCode>
                <c:ptCount val="3"/>
                <c:pt idx="0">
                  <c:v>119936</c:v>
                </c:pt>
                <c:pt idx="1">
                  <c:v>3214690</c:v>
                </c:pt>
                <c:pt idx="2">
                  <c:v>6949467</c:v>
                </c:pt>
              </c:numCache>
            </c:numRef>
          </c:val>
          <c:extLst>
            <c:ext xmlns:c16="http://schemas.microsoft.com/office/drawing/2014/chart" uri="{C3380CC4-5D6E-409C-BE32-E72D297353CC}">
              <c16:uniqueId val="{00000000-43F5-4567-B5DD-B17ED14F0E77}"/>
            </c:ext>
          </c:extLst>
        </c:ser>
        <c:ser>
          <c:idx val="2"/>
          <c:order val="2"/>
          <c:tx>
            <c:strRef>
              <c:f>'(HIDE B4 SUBMTNG) MORE CHRTS'!$D$34</c:f>
              <c:strCache>
                <c:ptCount val="1"/>
                <c:pt idx="0">
                  <c:v>New customer</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CHRTS'!$D$35:$D$37</c:f>
              <c:numCache>
                <c:formatCode>General</c:formatCode>
                <c:ptCount val="3"/>
                <c:pt idx="0">
                  <c:v>65927</c:v>
                </c:pt>
                <c:pt idx="1">
                  <c:v>1501288</c:v>
                </c:pt>
                <c:pt idx="2">
                  <c:v>3236480</c:v>
                </c:pt>
              </c:numCache>
            </c:numRef>
          </c:val>
          <c:extLst>
            <c:ext xmlns:c16="http://schemas.microsoft.com/office/drawing/2014/chart" uri="{C3380CC4-5D6E-409C-BE32-E72D297353CC}">
              <c16:uniqueId val="{00000001-43F5-4567-B5DD-B17ED14F0E77}"/>
            </c:ext>
          </c:extLst>
        </c:ser>
        <c:ser>
          <c:idx val="3"/>
          <c:order val="3"/>
          <c:tx>
            <c:strRef>
              <c:f>'(HIDE B4 SUBMTNG) MORE CHRTS'!$E$34</c:f>
              <c:strCache>
                <c:ptCount val="1"/>
                <c:pt idx="0">
                  <c:v>Regular customer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'(HIDE B4 SUBMTNG) MORE CHRTS'!$A$35:$A$37</c:f>
              <c:strCache>
                <c:ptCount val="3"/>
                <c:pt idx="0">
                  <c:v>High-range product</c:v>
                </c:pt>
                <c:pt idx="1">
                  <c:v>Low-range product</c:v>
                </c:pt>
                <c:pt idx="2">
                  <c:v>MId-range product</c:v>
                </c:pt>
              </c:strCache>
            </c:strRef>
          </c:cat>
          <c:val>
            <c:numRef>
              <c:f>'(HIDE B4 SUBMTNG) MORE CHRTS'!$E$35:$E$37</c:f>
              <c:numCache>
                <c:formatCode>General</c:formatCode>
                <c:ptCount val="3"/>
                <c:pt idx="0">
                  <c:v>212090</c:v>
                </c:pt>
                <c:pt idx="1">
                  <c:v>4958862</c:v>
                </c:pt>
                <c:pt idx="2">
                  <c:v>10705824</c:v>
                </c:pt>
              </c:numCache>
            </c:numRef>
          </c:val>
          <c:extLst>
            <c:ext xmlns:c16="http://schemas.microsoft.com/office/drawing/2014/chart" uri="{C3380CC4-5D6E-409C-BE32-E72D297353CC}">
              <c16:uniqueId val="{00000002-43F5-4567-B5DD-B17ED14F0E77}"/>
            </c:ext>
          </c:extLst>
        </c:ser>
        <c:dLbls>
          <c:showLegendKey val="0"/>
          <c:showVal val="0"/>
          <c:showCatName val="0"/>
          <c:showSerName val="0"/>
          <c:showPercent val="0"/>
          <c:showBubbleSize val="0"/>
        </c:dLbls>
        <c:gapWidth val="50"/>
        <c:overlap val="-20"/>
        <c:axId val="1857243296"/>
        <c:axId val="1857256192"/>
        <c:extLst>
          <c:ext xmlns:c15="http://schemas.microsoft.com/office/drawing/2012/chart" uri="{02D57815-91ED-43cb-92C2-25804820EDAC}">
            <c15:filteredBarSeries>
              <c15:ser>
                <c:idx val="0"/>
                <c:order val="0"/>
                <c:tx>
                  <c:strRef>
                    <c:extLst>
                      <c:ext uri="{02D57815-91ED-43cb-92C2-25804820EDAC}">
                        <c15:formulaRef>
                          <c15:sqref>'(HIDE B4 SUBMTNG) MORE CHRTS'!$B$34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'(HIDE B4 SUBMTNG) MORE CHRTS'!$A$35:$A$37</c15:sqref>
                        </c15:formulaRef>
                      </c:ext>
                    </c:extLst>
                    <c:strCache>
                      <c:ptCount val="3"/>
                      <c:pt idx="0">
                        <c:v>High-range product</c:v>
                      </c:pt>
                      <c:pt idx="1">
                        <c:v>Low-range product</c:v>
                      </c:pt>
                      <c:pt idx="2">
                        <c:v>MId-range product</c:v>
                      </c:pt>
                    </c:strCache>
                  </c:strRef>
                </c:cat>
                <c:val>
                  <c:numRef>
                    <c:extLst>
                      <c:ext uri="{02D57815-91ED-43cb-92C2-25804820EDAC}">
                        <c15:formulaRef>
                          <c15:sqref>'(HIDE B4 SUBMTNG) MORE CHRTS'!$B$35:$B$37</c15:sqref>
                        </c15:formulaRef>
                      </c:ext>
                    </c:extLst>
                    <c:numCache>
                      <c:formatCode>General</c:formatCode>
                      <c:ptCount val="3"/>
                    </c:numCache>
                  </c:numRef>
                </c:val>
                <c:extLst>
                  <c:ext xmlns:c16="http://schemas.microsoft.com/office/drawing/2014/chart" uri="{C3380CC4-5D6E-409C-BE32-E72D297353CC}">
                    <c16:uniqueId val="{00000003-43F5-4567-B5DD-B17ED14F0E77}"/>
                  </c:ext>
                </c:extLst>
              </c15:ser>
            </c15:filteredBarSeries>
          </c:ext>
        </c:extLst>
      </c:barChart>
      <c:catAx>
        <c:axId val="18572432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56192"/>
        <c:crosses val="autoZero"/>
        <c:auto val="1"/>
        <c:lblAlgn val="ctr"/>
        <c:lblOffset val="100"/>
        <c:noMultiLvlLbl val="0"/>
      </c:catAx>
      <c:valAx>
        <c:axId val="1857256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CUSTOMERS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2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a:t>BRAND LOYALTY BREAKDOWN BY SPENDING HABITS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'7. Recommendations'!$I$210</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72-46D0-AAFC-1DDF25AC5093}"/>
              </c:ext>
            </c:extLst>
          </c:dPt>
          <c:dPt>
            <c:idx val="1"/>
            <c:invertIfNegative val="0"/>
            <c:bubble3D val="0"/>
            <c:spPr>
              <a:solidFill>
                <a:schemeClr val="accent6">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572-46D0-AAFC-1DDF25AC5093}"/>
              </c:ext>
            </c:extLst>
          </c:dPt>
          <c:dPt>
            <c:idx val="2"/>
            <c:invertIfNegative val="0"/>
            <c:bubble3D val="0"/>
            <c:spPr>
              <a:solidFill>
                <a:schemeClr val="accent4">
                  <a:lumMod val="20000"/>
                  <a:lumOff val="8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72-46D0-AAFC-1DDF25AC5093}"/>
              </c:ext>
            </c:extLst>
          </c:dPt>
          <c:dLbls>
            <c:dLbl>
              <c:idx val="0"/>
              <c:delete val="1"/>
              <c:extLst>
                <c:ext xmlns:c15="http://schemas.microsoft.com/office/drawing/2012/chart" uri="{CE6537A1-D6FC-4f65-9D91-7224C49458BB}"/>
                <c:ext xmlns:c16="http://schemas.microsoft.com/office/drawing/2014/chart" uri="{C3380CC4-5D6E-409C-BE32-E72D297353CC}">
                  <c16:uniqueId val="{00000007-5572-46D0-AAFC-1DDF25AC5093}"/>
                </c:ext>
              </c:extLst>
            </c:dLbl>
            <c:dLbl>
              <c:idx val="1"/>
              <c:delete val="1"/>
              <c:extLst>
                <c:ext xmlns:c15="http://schemas.microsoft.com/office/drawing/2012/chart" uri="{CE6537A1-D6FC-4f65-9D91-7224C49458BB}"/>
                <c:ext xmlns:c16="http://schemas.microsoft.com/office/drawing/2014/chart" uri="{C3380CC4-5D6E-409C-BE32-E72D297353CC}">
                  <c16:uniqueId val="{00000006-5572-46D0-AAFC-1DDF25AC5093}"/>
                </c:ext>
              </c:extLst>
            </c:dLbl>
            <c:dLbl>
              <c:idx val="2"/>
              <c:layout>
                <c:manualLayout>
                  <c:x val="0.12155082081732449"/>
                  <c:y val="0.13037571703792752"/>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r>
                      <a:rPr lang="en-US" sz="800">
                        <a:solidFill>
                          <a:schemeClr val="accent4">
                            <a:lumMod val="75000"/>
                          </a:schemeClr>
                        </a:solidFill>
                      </a:rPr>
                      <a:t>2%</a:t>
                    </a:r>
                  </a:p>
                  <a:p>
                    <a:pPr>
                      <a:defRPr sz="800">
                        <a:solidFill>
                          <a:schemeClr val="accent4">
                            <a:lumMod val="75000"/>
                          </a:schemeClr>
                        </a:solidFill>
                      </a:defRPr>
                    </a:pPr>
                    <a:fld id="{B668C55C-2D9E-46C2-92D0-7AADD7EF33FF}" type="SERIESNAME">
                      <a:rPr lang="en-US" sz="800">
                        <a:solidFill>
                          <a:schemeClr val="accent4">
                            <a:lumMod val="75000"/>
                          </a:schemeClr>
                        </a:solidFill>
                      </a:rPr>
                      <a:pPr>
                        <a:defRPr sz="800">
                          <a:solidFill>
                            <a:schemeClr val="accent4">
                              <a:lumMod val="75000"/>
                            </a:schemeClr>
                          </a:solidFill>
                        </a:defRPr>
                      </a:pPr>
                      <a:t>[SERIES NAME]</a:t>
                    </a:fld>
                    <a:endParaRPr lang="en-US" sz="800">
                      <a:solidFill>
                        <a:schemeClr val="accent4">
                          <a:lumMod val="75000"/>
                        </a:schemeClr>
                      </a:solidFill>
                    </a:endParaRPr>
                  </a:p>
                  <a:p>
                    <a:pPr>
                      <a:defRPr sz="800">
                        <a:solidFill>
                          <a:schemeClr val="accent4">
                            <a:lumMod val="75000"/>
                          </a:schemeClr>
                        </a:solidFill>
                      </a:defRPr>
                    </a:pPr>
                    <a:fld id="{626ECA70-6157-4829-881D-F3CDAD8DCB18}" type="VALUE">
                      <a:rPr lang="en-US" sz="800">
                        <a:solidFill>
                          <a:schemeClr val="accent4">
                            <a:lumMod val="75000"/>
                          </a:schemeClr>
                        </a:solidFill>
                      </a:rPr>
                      <a:pPr>
                        <a:defRPr sz="800">
                          <a:solidFill>
                            <a:schemeClr val="accent4">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5572-46D0-AAFC-1DDF25AC50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Recommendations'!$J$210:$L$210</c:f>
              <c:numCache>
                <c:formatCode>_(* #,##0_);_(* \(#,##0\);_(* "-"??_);_(@_)</c:formatCode>
                <c:ptCount val="3"/>
                <c:pt idx="0">
                  <c:v>216600</c:v>
                </c:pt>
                <c:pt idx="1">
                  <c:v>84011</c:v>
                </c:pt>
                <c:pt idx="2">
                  <c:v>302814</c:v>
                </c:pt>
              </c:numCache>
            </c:numRef>
          </c:val>
          <c:extLst>
            <c:ext xmlns:c16="http://schemas.microsoft.com/office/drawing/2014/chart" uri="{C3380CC4-5D6E-409C-BE32-E72D297353CC}">
              <c16:uniqueId val="{00000002-5572-46D0-AAFC-1DDF25AC5093}"/>
            </c:ext>
          </c:extLst>
        </c:ser>
        <c:ser>
          <c:idx val="1"/>
          <c:order val="1"/>
          <c:tx>
            <c:strRef>
              <c:f>'7. Recommendations'!$I$211</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72-46D0-AAFC-1DDF25AC5093}"/>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572-46D0-AAFC-1DDF25AC5093}"/>
              </c:ext>
            </c:extLst>
          </c:dPt>
          <c:dLbls>
            <c:dLbl>
              <c:idx val="0"/>
              <c:tx>
                <c:rich>
                  <a:bodyPr/>
                  <a:lstStyle/>
                  <a:p>
                    <a:r>
                      <a:rPr lang="en-US"/>
                      <a:t>98%</a:t>
                    </a:r>
                  </a:p>
                  <a:p>
                    <a:fld id="{0BDAFBB4-359C-46AF-9AE6-A0CAC530F4F8}" type="SERIESNAME">
                      <a:rPr lang="en-US"/>
                      <a:pPr/>
                      <a:t>[SERIES NAME]</a:t>
                    </a:fld>
                    <a:endParaRPr lang="en-US" baseline="0"/>
                  </a:p>
                  <a:p>
                    <a:fld id="{95F411CB-4F11-45F5-8775-82D091CF7778}"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5572-46D0-AAFC-1DDF25AC5093}"/>
                </c:ext>
              </c:extLst>
            </c:dLbl>
            <c:dLbl>
              <c:idx val="1"/>
              <c:tx>
                <c:rich>
                  <a:bodyPr/>
                  <a:lstStyle/>
                  <a:p>
                    <a:r>
                      <a:rPr lang="en-US"/>
                      <a:t>98%</a:t>
                    </a:r>
                  </a:p>
                  <a:p>
                    <a:fld id="{732E068E-99C3-4870-A831-313E9D7AC96A}" type="SERIESNAME">
                      <a:rPr lang="en-US"/>
                      <a:pPr/>
                      <a:t>[SERIES NAME]</a:t>
                    </a:fld>
                    <a:endParaRPr lang="en-US" baseline="0"/>
                  </a:p>
                  <a:p>
                    <a:fld id="{6D4B5DDC-F135-4854-96A1-2FDAE7843961}"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5572-46D0-AAFC-1DDF25AC5093}"/>
                </c:ext>
              </c:extLst>
            </c:dLbl>
            <c:dLbl>
              <c:idx val="2"/>
              <c:tx>
                <c:rich>
                  <a:bodyPr/>
                  <a:lstStyle/>
                  <a:p>
                    <a:r>
                      <a:rPr lang="en-US"/>
                      <a:t>98%</a:t>
                    </a:r>
                  </a:p>
                  <a:p>
                    <a:fld id="{6C9FBE01-97D8-4213-AC33-05905CE015B4}" type="SERIESNAME">
                      <a:rPr lang="en-US"/>
                      <a:pPr/>
                      <a:t>[SERIES NAME]</a:t>
                    </a:fld>
                    <a:endParaRPr lang="en-US" baseline="0"/>
                  </a:p>
                  <a:p>
                    <a:fld id="{1F0B1212-84BC-4F1A-8F86-FB722811F19C}" type="VALUE">
                      <a:rPr lang="en-US"/>
                      <a:pPr/>
                      <a:t>[VALUE]</a:t>
                    </a:fld>
                    <a:endParaRPr lang="en-US"/>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5572-46D0-AAFC-1DDF25AC509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 Recommendations'!$J$209:$L$209</c:f>
              <c:strCache>
                <c:ptCount val="3"/>
                <c:pt idx="0">
                  <c:v>Loyal customer</c:v>
                </c:pt>
                <c:pt idx="1">
                  <c:v>New customer</c:v>
                </c:pt>
                <c:pt idx="2">
                  <c:v>Regular customer</c:v>
                </c:pt>
              </c:strCache>
            </c:strRef>
          </c:cat>
          <c:val>
            <c:numRef>
              <c:f>'7. Recommendations'!$J$211:$L$211</c:f>
              <c:numCache>
                <c:formatCode>_(* #,##0_);_(* \(#,##0\);_(* "-"??_);_(@_)</c:formatCode>
                <c:ptCount val="3"/>
                <c:pt idx="0">
                  <c:v>10067493</c:v>
                </c:pt>
                <c:pt idx="1">
                  <c:v>4719684</c:v>
                </c:pt>
                <c:pt idx="2">
                  <c:v>15573962</c:v>
                </c:pt>
              </c:numCache>
            </c:numRef>
          </c:val>
          <c:extLst>
            <c:ext xmlns:c16="http://schemas.microsoft.com/office/drawing/2014/chart" uri="{C3380CC4-5D6E-409C-BE32-E72D297353CC}">
              <c16:uniqueId val="{00000000-5572-46D0-AAFC-1DDF25AC5093}"/>
            </c:ext>
          </c:extLst>
        </c:ser>
        <c:dLbls>
          <c:showLegendKey val="0"/>
          <c:showVal val="0"/>
          <c:showCatName val="1"/>
          <c:showSerName val="0"/>
          <c:showPercent val="1"/>
          <c:showBubbleSize val="0"/>
        </c:dLbls>
        <c:gapWidth val="150"/>
        <c:overlap val="100"/>
        <c:axId val="1473461776"/>
        <c:axId val="1473464272"/>
      </c:barChart>
      <c:catAx>
        <c:axId val="14734617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4272"/>
        <c:crosses val="autoZero"/>
        <c:auto val="1"/>
        <c:lblAlgn val="ctr"/>
        <c:lblOffset val="100"/>
        <c:noMultiLvlLbl val="0"/>
      </c:catAx>
      <c:valAx>
        <c:axId val="1473464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46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4341312337078413"/>
                  <c:y val="-0.165149278215223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CHRTS'!$B$108:$B$128</c:f>
              <c:numCache>
                <c:formatCode>_(* #,##0_);_(* \(#,##0\);_(* "-"??_);_(@_)</c:formatCode>
                <c:ptCount val="21"/>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15563</c:v>
                </c:pt>
                <c:pt idx="15">
                  <c:v>7983</c:v>
                </c:pt>
                <c:pt idx="16">
                  <c:v>420334</c:v>
                </c:pt>
                <c:pt idx="17">
                  <c:v>100398</c:v>
                </c:pt>
                <c:pt idx="18">
                  <c:v>21358</c:v>
                </c:pt>
                <c:pt idx="19">
                  <c:v>2134115</c:v>
                </c:pt>
                <c:pt idx="20">
                  <c:v>645143</c:v>
                </c:pt>
              </c:numCache>
            </c:numRef>
          </c:val>
          <c:smooth val="0"/>
          <c:extLst>
            <c:ext xmlns:c16="http://schemas.microsoft.com/office/drawing/2014/chart" uri="{C3380CC4-5D6E-409C-BE32-E72D297353CC}">
              <c16:uniqueId val="{00000001-5A06-456A-817F-730275100EE6}"/>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395272135570981"/>
                  <c:y val="-0.28823026027996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CHRTS'!$C$108:$C$128</c:f>
              <c:numCache>
                <c:formatCode>_(* #,##0_);_(* \(#,##0\);_(* "-"??_);_(@_)</c:formatCode>
                <c:ptCount val="21"/>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11512</c:v>
                </c:pt>
                <c:pt idx="15">
                  <c:v>6268</c:v>
                </c:pt>
                <c:pt idx="16">
                  <c:v>312731</c:v>
                </c:pt>
                <c:pt idx="17">
                  <c:v>74765</c:v>
                </c:pt>
                <c:pt idx="18">
                  <c:v>17734</c:v>
                </c:pt>
                <c:pt idx="19">
                  <c:v>1593004</c:v>
                </c:pt>
                <c:pt idx="20">
                  <c:v>493154</c:v>
                </c:pt>
              </c:numCache>
            </c:numRef>
          </c:val>
          <c:smooth val="0"/>
          <c:extLst>
            <c:ext xmlns:c16="http://schemas.microsoft.com/office/drawing/2014/chart" uri="{C3380CC4-5D6E-409C-BE32-E72D297353CC}">
              <c16:uniqueId val="{00000003-5A06-456A-817F-730275100EE6}"/>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9"/>
              <c:layout>
                <c:manualLayout>
                  <c:x val="-0.18900827968844883"/>
                  <c:y val="-5.2752898075240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CHRTS'!$E$108:$E$128</c:f>
              <c:numCache>
                <c:formatCode>_(* #,##0_);_(* \(#,##0\);_(* "-"??_);_(@_)</c:formatCode>
                <c:ptCount val="21"/>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15906</c:v>
                </c:pt>
                <c:pt idx="15">
                  <c:v>8581</c:v>
                </c:pt>
                <c:pt idx="16">
                  <c:v>457886</c:v>
                </c:pt>
                <c:pt idx="17">
                  <c:v>106647</c:v>
                </c:pt>
                <c:pt idx="18">
                  <c:v>24059</c:v>
                </c:pt>
                <c:pt idx="19">
                  <c:v>2324678</c:v>
                </c:pt>
                <c:pt idx="20">
                  <c:v>711329</c:v>
                </c:pt>
              </c:numCache>
            </c:numRef>
          </c:val>
          <c:smooth val="0"/>
          <c:extLst>
            <c:ext xmlns:c16="http://schemas.microsoft.com/office/drawing/2014/chart" uri="{C3380CC4-5D6E-409C-BE32-E72D297353CC}">
              <c16:uniqueId val="{00000005-5A06-456A-817F-730275100EE6}"/>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9"/>
              <c:layout>
                <c:manualLayout>
                  <c:x val="-0.17094655582147866"/>
                  <c:y val="9.70253718285211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06-456A-817F-730275100E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CHRTS'!$A$108:$A$128</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'(HIDE B4 SUBMTNG) MORE CHRTS'!$D$108:$D$128</c:f>
              <c:numCache>
                <c:formatCode>_(* #,##0_);_(* \(#,##0\);_(* "-"??_);_(@_)</c:formatCode>
                <c:ptCount val="21"/>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21787</c:v>
                </c:pt>
                <c:pt idx="15">
                  <c:v>11579</c:v>
                </c:pt>
                <c:pt idx="16">
                  <c:v>591754</c:v>
                </c:pt>
                <c:pt idx="17">
                  <c:v>142496</c:v>
                </c:pt>
                <c:pt idx="18">
                  <c:v>29909</c:v>
                </c:pt>
                <c:pt idx="19">
                  <c:v>3027476</c:v>
                </c:pt>
                <c:pt idx="20">
                  <c:v>916780</c:v>
                </c:pt>
              </c:numCache>
            </c:numRef>
          </c:val>
          <c:smooth val="0"/>
          <c:extLst>
            <c:ext xmlns:c16="http://schemas.microsoft.com/office/drawing/2014/chart" uri="{C3380CC4-5D6E-409C-BE32-E72D297353CC}">
              <c16:uniqueId val="{00000007-5A06-456A-817F-730275100EE6}"/>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SOLD GOODS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0-9EA2-4F4E-813F-5786966CAE3A}"/>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9EA2-4F4E-813F-5786966CAE3A}"/>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2-9EA2-4F4E-813F-5786966CAE3A}"/>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9EA2-4F4E-813F-5786966CAE3A}"/>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4-9EA2-4F4E-813F-5786966CAE3A}"/>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TOTAL INCOME</a:t>
                </a:r>
                <a:r>
                  <a:rPr lang="en-US" sz="800" baseline="0"/>
                  <a:t> (in millions)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A4C-46BA-86C6-B8D951761A8F}"/>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4C-46BA-86C6-B8D951761A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59B8-45E9-8538-D9E285BAF3C6}"/>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59B8-45E9-8538-D9E285BAF3C6}"/>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59B8-45E9-8538-D9E285BAF3C6}"/>
                      </c:ext>
                    </c:extLst>
                  </c15:dLbl>
                </c15:categoryFilterException>
              </c15:categoryFilterExceptions>
            </c:ext>
            <c:ext xmlns:c16="http://schemas.microsoft.com/office/drawing/2014/chart" uri="{C3380CC4-5D6E-409C-BE32-E72D297353CC}">
              <c16:uniqueId val="{00000004-BA4C-46BA-86C6-B8D951761A8F}"/>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59B8-45E9-8538-D9E285BAF3C6}"/>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59B8-45E9-8538-D9E285BAF3C6}"/>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59B8-45E9-8538-D9E285BAF3C6}"/>
                      </c:ext>
                    </c:extLst>
                  </c15:dLbl>
                </c15:categoryFilterException>
              </c15:categoryFilterExceptions>
            </c:ext>
            <c:ext xmlns:c16="http://schemas.microsoft.com/office/drawing/2014/chart" uri="{C3380CC4-5D6E-409C-BE32-E72D297353CC}">
              <c16:uniqueId val="{00000008-BA4C-46BA-86C6-B8D951761A8F}"/>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59B8-45E9-8538-D9E285BAF3C6}"/>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59B8-45E9-8538-D9E285BAF3C6}"/>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59B8-45E9-8538-D9E285BAF3C6}"/>
                      </c:ext>
                    </c:extLst>
                  </c15:dLbl>
                </c15:categoryFilterException>
              </c15:categoryFilterExceptions>
            </c:ext>
            <c:ext xmlns:c16="http://schemas.microsoft.com/office/drawing/2014/chart" uri="{C3380CC4-5D6E-409C-BE32-E72D297353CC}">
              <c16:uniqueId val="{0000000C-BA4C-46BA-86C6-B8D951761A8F}"/>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59B8-45E9-8538-D9E285BAF3C6}"/>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59B8-45E9-8538-D9E285BAF3C6}"/>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59B8-45E9-8538-D9E285BAF3C6}"/>
                      </c:ext>
                    </c:extLst>
                  </c15:dLbl>
                </c15:categoryFilterException>
              </c15:categoryFilterExceptions>
            </c:ext>
            <c:ext xmlns:c16="http://schemas.microsoft.com/office/drawing/2014/chart" uri="{C3380CC4-5D6E-409C-BE32-E72D297353CC}">
              <c16:uniqueId val="{00000010-BA4C-46BA-86C6-B8D951761A8F}"/>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BA4C-46BA-86C6-B8D951761A8F}"/>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59B8-45E9-8538-D9E285BAF3C6}"/>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59B8-45E9-8538-D9E285BAF3C6}"/>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59B8-45E9-8538-D9E285BAF3C6}"/>
                      </c:ext>
                    </c:extLst>
                  </c15:dLbl>
                </c15:categoryFilterException>
              </c15:categoryFilterExceptions>
            </c:ext>
            <c:ext xmlns:c16="http://schemas.microsoft.com/office/drawing/2014/chart" uri="{C3380CC4-5D6E-409C-BE32-E72D297353CC}">
              <c16:uniqueId val="{00000014-BA4C-46BA-86C6-B8D951761A8F}"/>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BA4C-46BA-86C6-B8D951761A8F}"/>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BA4C-46BA-86C6-B8D951761A8F}"/>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BA4C-46BA-86C6-B8D951761A8F}"/>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59B8-45E9-8538-D9E285BAF3C6}"/>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59B8-45E9-8538-D9E285BAF3C6}"/>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59B8-45E9-8538-D9E285BAF3C6}"/>
                      </c:ext>
                    </c:extLst>
                  </c15:dLbl>
                </c15:categoryFilterException>
              </c15:categoryFilterExceptions>
            </c:ext>
            <c:ext xmlns:c16="http://schemas.microsoft.com/office/drawing/2014/chart" uri="{C3380CC4-5D6E-409C-BE32-E72D297353CC}">
              <c16:uniqueId val="{00000018-BA4C-46BA-86C6-B8D951761A8F}"/>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BA4C-46BA-86C6-B8D951761A8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BA4C-46BA-86C6-B8D951761A8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BA4C-46BA-86C6-B8D951761A8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BA4C-46BA-86C6-B8D951761A8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BA4C-46BA-86C6-B8D951761A8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BA4C-46BA-86C6-B8D951761A8F}"/>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BA4C-46BA-86C6-B8D951761A8F}"/>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BA4C-46BA-86C6-B8D951761A8F}"/>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BA4C-46BA-86C6-B8D951761A8F}"/>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BA4C-46BA-86C6-B8D951761A8F}"/>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BA4C-46BA-86C6-B8D951761A8F}"/>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BA4C-46BA-86C6-B8D951761A8F}"/>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BA4C-46BA-86C6-B8D951761A8F}"/>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BA4C-46BA-86C6-B8D951761A8F}"/>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BA4C-46BA-86C6-B8D951761A8F}"/>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ORDER</a:t>
                </a:r>
                <a:r>
                  <a:rPr lang="en-US" sz="700" baseline="0"/>
                  <a:t> FREQUECY </a:t>
                </a:r>
                <a:r>
                  <a:rPr lang="en-US" sz="700"/>
                  <a:t> (in</a:t>
                </a:r>
                <a:r>
                  <a:rPr lang="en-US" sz="700" baseline="0"/>
                  <a:t> millions</a:t>
                </a:r>
                <a:r>
                  <a:rPr lang="en-US" sz="700"/>
                  <a:t>)</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chemeClr val="tx1">
                    <a:lumMod val="65000"/>
                    <a:lumOff val="35000"/>
                  </a:schemeClr>
                </a:solidFill>
              </a:rPr>
              <a:t>BRAND</a:t>
            </a:r>
            <a:r>
              <a:rPr lang="en-US" sz="1050" b="1" baseline="0">
                <a:solidFill>
                  <a:schemeClr val="tx1">
                    <a:lumMod val="65000"/>
                    <a:lumOff val="35000"/>
                  </a:schemeClr>
                </a:solidFill>
              </a:rPr>
              <a:t> LOYALTY BY AGE GROUP</a:t>
            </a:r>
            <a:endParaRPr lang="en-US" sz="105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'(HIDE B4 SUBMTNG) MORE CHRTS'!$N$50</c:f>
              <c:strCache>
                <c:ptCount val="1"/>
                <c:pt idx="0">
                  <c:v>Senior</c:v>
                </c:pt>
              </c:strCache>
            </c:strRef>
          </c:tx>
          <c:spPr>
            <a:solidFill>
              <a:schemeClr val="accent2"/>
            </a:solidFill>
            <a:ln>
              <a:noFill/>
            </a:ln>
            <a:effectLst/>
          </c:spPr>
          <c:invertIfNegative val="0"/>
          <c:dLbls>
            <c:dLbl>
              <c:idx val="16"/>
              <c:layout>
                <c:manualLayout>
                  <c:x val="-9.824561403508783E-2"/>
                  <c:y val="1.59443242399232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CHRTS'!$N$51:$N$71</c15:sqref>
                  </c15:fullRef>
                </c:ext>
              </c:extLst>
              <c:f>('(HIDE B4 SUBMTNG) MORE CHRTS'!$N$51:$N$55,'(HIDE B4 SUBMTNG) MORE CHRTS'!$N$57:$N$64,'(HIDE B4 SUBMTNG) MORE CHRTS'!$N$67:$N$71)</c:f>
              <c:numCache>
                <c:formatCode>_(* #,##0_);_(* \(#,##0\);_(* "-"??_);_(@_)</c:formatCode>
                <c:ptCount val="18"/>
                <c:pt idx="0">
                  <c:v>47596</c:v>
                </c:pt>
                <c:pt idx="1">
                  <c:v>138738</c:v>
                </c:pt>
                <c:pt idx="2">
                  <c:v>382446</c:v>
                </c:pt>
                <c:pt idx="3">
                  <c:v>883669</c:v>
                </c:pt>
                <c:pt idx="4">
                  <c:v>227751</c:v>
                </c:pt>
                <c:pt idx="5">
                  <c:v>344447</c:v>
                </c:pt>
                <c:pt idx="6">
                  <c:v>1762512</c:v>
                </c:pt>
                <c:pt idx="7">
                  <c:v>343335</c:v>
                </c:pt>
                <c:pt idx="8">
                  <c:v>280102</c:v>
                </c:pt>
                <c:pt idx="9">
                  <c:v>728963</c:v>
                </c:pt>
                <c:pt idx="10">
                  <c:v>240635</c:v>
                </c:pt>
                <c:pt idx="11">
                  <c:v>86448</c:v>
                </c:pt>
                <c:pt idx="12">
                  <c:v>232752</c:v>
                </c:pt>
                <c:pt idx="13">
                  <c:v>609961</c:v>
                </c:pt>
                <c:pt idx="14">
                  <c:v>143728</c:v>
                </c:pt>
                <c:pt idx="15">
                  <c:v>31755</c:v>
                </c:pt>
                <c:pt idx="16">
                  <c:v>3104118</c:v>
                </c:pt>
                <c:pt idx="17">
                  <c:v>940733</c:v>
                </c:pt>
              </c:numCache>
            </c:numRef>
          </c:val>
          <c:extLst>
            <c:ext xmlns:c16="http://schemas.microsoft.com/office/drawing/2014/chart" uri="{C3380CC4-5D6E-409C-BE32-E72D297353CC}">
              <c16:uniqueId val="{00000002-C7EA-4C06-BC06-F2A86F1E770F}"/>
            </c:ext>
          </c:extLst>
        </c:ser>
        <c:ser>
          <c:idx val="1"/>
          <c:order val="1"/>
          <c:tx>
            <c:strRef>
              <c:f>'(HIDE B4 SUBMTNG) MORE CHRTS'!$M$50</c:f>
              <c:strCache>
                <c:ptCount val="1"/>
                <c:pt idx="0">
                  <c:v>School Age Adult</c:v>
                </c:pt>
              </c:strCache>
            </c:strRef>
          </c:tx>
          <c:spPr>
            <a:solidFill>
              <a:schemeClr val="accent4"/>
            </a:solidFill>
            <a:ln>
              <a:noFill/>
            </a:ln>
            <a:effectLst/>
          </c:spPr>
          <c:invertIfNegative val="0"/>
          <c:dLbls>
            <c:dLbl>
              <c:idx val="16"/>
              <c:layout>
                <c:manualLayout>
                  <c:x val="-0.15438596491228071"/>
                  <c:y val="-9.065155807365439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CHRTS'!$M$51:$M$71</c15:sqref>
                  </c15:fullRef>
                </c:ext>
              </c:extLst>
              <c:f>('(HIDE B4 SUBMTNG) MORE CHRTS'!$M$51:$M$55,'(HIDE B4 SUBMTNG) MORE CHRTS'!$M$57:$M$64,'(HIDE B4 SUBMTNG) MORE CHRTS'!$M$67:$M$71)</c:f>
              <c:numCache>
                <c:formatCode>_(* #,##0_);_(* \(#,##0\);_(* "-"??_);_(@_)</c:formatCode>
                <c:ptCount val="18"/>
                <c:pt idx="0">
                  <c:v>25820</c:v>
                </c:pt>
                <c:pt idx="1">
                  <c:v>71595</c:v>
                </c:pt>
                <c:pt idx="2">
                  <c:v>192443</c:v>
                </c:pt>
                <c:pt idx="3">
                  <c:v>436781</c:v>
                </c:pt>
                <c:pt idx="4">
                  <c:v>117717</c:v>
                </c:pt>
                <c:pt idx="5">
                  <c:v>175612</c:v>
                </c:pt>
                <c:pt idx="6">
                  <c:v>893099</c:v>
                </c:pt>
                <c:pt idx="7">
                  <c:v>172228</c:v>
                </c:pt>
                <c:pt idx="8">
                  <c:v>142556</c:v>
                </c:pt>
                <c:pt idx="9">
                  <c:v>363632</c:v>
                </c:pt>
                <c:pt idx="10">
                  <c:v>119106</c:v>
                </c:pt>
                <c:pt idx="11">
                  <c:v>44678</c:v>
                </c:pt>
                <c:pt idx="12">
                  <c:v>115629</c:v>
                </c:pt>
                <c:pt idx="13">
                  <c:v>305510</c:v>
                </c:pt>
                <c:pt idx="14">
                  <c:v>73028</c:v>
                </c:pt>
                <c:pt idx="15">
                  <c:v>16461</c:v>
                </c:pt>
                <c:pt idx="16">
                  <c:v>1554416</c:v>
                </c:pt>
                <c:pt idx="17">
                  <c:v>476603</c:v>
                </c:pt>
              </c:numCache>
            </c:numRef>
          </c:val>
          <c:extLst>
            <c:ext xmlns:c16="http://schemas.microsoft.com/office/drawing/2014/chart" uri="{C3380CC4-5D6E-409C-BE32-E72D297353CC}">
              <c16:uniqueId val="{00000001-C7EA-4C06-BC06-F2A86F1E770F}"/>
            </c:ext>
          </c:extLst>
        </c:ser>
        <c:ser>
          <c:idx val="0"/>
          <c:order val="2"/>
          <c:tx>
            <c:strRef>
              <c:f>'(HIDE B4 SUBMTNG) MORE CHRTS'!$L$50</c:f>
              <c:strCache>
                <c:ptCount val="1"/>
                <c:pt idx="0">
                  <c:v>Middle Age</c:v>
                </c:pt>
              </c:strCache>
            </c:strRef>
          </c:tx>
          <c:spPr>
            <a:solidFill>
              <a:schemeClr val="accent6">
                <a:lumMod val="75000"/>
              </a:schemeClr>
            </a:solidFill>
            <a:ln>
              <a:noFill/>
            </a:ln>
            <a:effectLst/>
          </c:spPr>
          <c:invertIfNegative val="0"/>
          <c:dLbls>
            <c:dLbl>
              <c:idx val="16"/>
              <c:layout>
                <c:manualLayout>
                  <c:x val="-0.11228070175438608"/>
                  <c:y val="-4.2492917847025496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EA-4C06-BC06-F2A86F1E77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CHRTS'!$L$51:$L$71</c15:sqref>
                  </c15:fullRef>
                </c:ext>
              </c:extLst>
              <c:f>('(HIDE B4 SUBMTNG) MORE CHRTS'!$L$51:$L$55,'(HIDE B4 SUBMTNG) MORE CHRTS'!$L$57:$L$64,'(HIDE B4 SUBMTNG) MORE CHRTS'!$L$67:$L$71)</c:f>
              <c:numCache>
                <c:formatCode>_(* #,##0_);_(* \(#,##0\);_(* "-"??_);_(@_)</c:formatCode>
                <c:ptCount val="18"/>
                <c:pt idx="0">
                  <c:v>19754</c:v>
                </c:pt>
                <c:pt idx="1">
                  <c:v>59581</c:v>
                </c:pt>
                <c:pt idx="2">
                  <c:v>158741</c:v>
                </c:pt>
                <c:pt idx="3">
                  <c:v>363204</c:v>
                </c:pt>
                <c:pt idx="4">
                  <c:v>95041</c:v>
                </c:pt>
                <c:pt idx="5">
                  <c:v>141622</c:v>
                </c:pt>
                <c:pt idx="6">
                  <c:v>733580</c:v>
                </c:pt>
                <c:pt idx="7">
                  <c:v>142735</c:v>
                </c:pt>
                <c:pt idx="8">
                  <c:v>115438</c:v>
                </c:pt>
                <c:pt idx="9">
                  <c:v>298327</c:v>
                </c:pt>
                <c:pt idx="10">
                  <c:v>99045</c:v>
                </c:pt>
                <c:pt idx="11">
                  <c:v>36611</c:v>
                </c:pt>
                <c:pt idx="12">
                  <c:v>95872</c:v>
                </c:pt>
                <c:pt idx="13">
                  <c:v>251177</c:v>
                </c:pt>
                <c:pt idx="14">
                  <c:v>61038</c:v>
                </c:pt>
                <c:pt idx="15">
                  <c:v>13243</c:v>
                </c:pt>
                <c:pt idx="16">
                  <c:v>1285650</c:v>
                </c:pt>
                <c:pt idx="17">
                  <c:v>385667</c:v>
                </c:pt>
              </c:numCache>
            </c:numRef>
          </c:val>
          <c:extLst>
            <c:ext xmlns:c16="http://schemas.microsoft.com/office/drawing/2014/chart" uri="{C3380CC4-5D6E-409C-BE32-E72D297353CC}">
              <c16:uniqueId val="{00000000-C7EA-4C06-BC06-F2A86F1E770F}"/>
            </c:ext>
          </c:extLst>
        </c:ser>
        <c:ser>
          <c:idx val="3"/>
          <c:order val="3"/>
          <c:tx>
            <c:strRef>
              <c:f>'(HIDE B4 SUBMTNG) MORE CHRTS'!$O$50</c:f>
              <c:strCache>
                <c:ptCount val="1"/>
                <c:pt idx="0">
                  <c:v>Senior Middle Age</c:v>
                </c:pt>
              </c:strCache>
            </c:strRef>
          </c:tx>
          <c:spPr>
            <a:solidFill>
              <a:schemeClr val="tx1">
                <a:lumMod val="75000"/>
                <a:lumOff val="25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CHRTS'!$O$51:$O$71</c15:sqref>
                  </c15:fullRef>
                </c:ext>
              </c:extLst>
              <c:f>('(HIDE B4 SUBMTNG) MORE CHRTS'!$O$51:$O$55,'(HIDE B4 SUBMTNG) MORE CHRTS'!$O$57:$O$64,'(HIDE B4 SUBMTNG) MORE CHRTS'!$O$67:$O$71)</c:f>
              <c:numCache>
                <c:formatCode>_(* #,##0_);_(* \(#,##0\);_(* "-"??_);_(@_)</c:formatCode>
                <c:ptCount val="18"/>
                <c:pt idx="0">
                  <c:v>20329</c:v>
                </c:pt>
                <c:pt idx="1">
                  <c:v>57555</c:v>
                </c:pt>
                <c:pt idx="2">
                  <c:v>158752</c:v>
                </c:pt>
                <c:pt idx="3">
                  <c:v>365702</c:v>
                </c:pt>
                <c:pt idx="4">
                  <c:v>95044</c:v>
                </c:pt>
                <c:pt idx="5">
                  <c:v>143281</c:v>
                </c:pt>
                <c:pt idx="6">
                  <c:v>720690</c:v>
                </c:pt>
                <c:pt idx="7">
                  <c:v>140258</c:v>
                </c:pt>
                <c:pt idx="8">
                  <c:v>117209</c:v>
                </c:pt>
                <c:pt idx="9">
                  <c:v>300654</c:v>
                </c:pt>
                <c:pt idx="10">
                  <c:v>98927</c:v>
                </c:pt>
                <c:pt idx="11">
                  <c:v>35748</c:v>
                </c:pt>
                <c:pt idx="12">
                  <c:v>94866</c:v>
                </c:pt>
                <c:pt idx="13">
                  <c:v>250841</c:v>
                </c:pt>
                <c:pt idx="14">
                  <c:v>60641</c:v>
                </c:pt>
                <c:pt idx="15">
                  <c:v>13449</c:v>
                </c:pt>
                <c:pt idx="16">
                  <c:v>1274850</c:v>
                </c:pt>
                <c:pt idx="17">
                  <c:v>393975</c:v>
                </c:pt>
              </c:numCache>
            </c:numRef>
          </c:val>
          <c:extLst>
            <c:ext xmlns:c16="http://schemas.microsoft.com/office/drawing/2014/chart" uri="{C3380CC4-5D6E-409C-BE32-E72D297353CC}">
              <c16:uniqueId val="{00000003-C7EA-4C06-BC06-F2A86F1E770F}"/>
            </c:ext>
          </c:extLst>
        </c:ser>
        <c:ser>
          <c:idx val="4"/>
          <c:order val="4"/>
          <c:tx>
            <c:strRef>
              <c:f>'(HIDE B4 SUBMTNG) MORE CHRTS'!$P$50</c:f>
              <c:strCache>
                <c:ptCount val="1"/>
                <c:pt idx="0">
                  <c:v>Young Adult</c:v>
                </c:pt>
              </c:strCache>
            </c:strRef>
          </c:tx>
          <c:spPr>
            <a:solidFill>
              <a:schemeClr val="bg2">
                <a:lumMod val="90000"/>
              </a:schemeClr>
            </a:solidFill>
            <a:ln>
              <a:noFill/>
            </a:ln>
            <a:effectLst/>
          </c:spPr>
          <c:invertIfNegative val="0"/>
          <c:cat>
            <c:strRef>
              <c:extLst>
                <c:ext xmlns:c15="http://schemas.microsoft.com/office/drawing/2012/chart" uri="{02D57815-91ED-43cb-92C2-25804820EDAC}">
                  <c15:fullRef>
                    <c15:sqref>'(HIDE B4 SUBMTNG) MORE CHRTS'!$K$51:$K$71</c15:sqref>
                  </c15:fullRef>
                </c:ext>
              </c:extLst>
              <c:f>('(HIDE B4 SUBMTNG) MORE CHRTS'!$K$51:$K$55,'(HIDE B4 SUBMTNG) MORE CHRTS'!$K$57:$K$64,'(HIDE B4 SUBMTNG) MORE CHRTS'!$K$67:$K$71)</c:f>
              <c:strCache>
                <c:ptCount val="18"/>
                <c:pt idx="0">
                  <c:v>alcohol</c:v>
                </c:pt>
                <c:pt idx="1">
                  <c:v>babies</c:v>
                </c:pt>
                <c:pt idx="2">
                  <c:v>bakery</c:v>
                </c:pt>
                <c:pt idx="3">
                  <c:v>beverages</c:v>
                </c:pt>
                <c:pt idx="4">
                  <c:v>breakfast</c:v>
                </c:pt>
                <c:pt idx="5">
                  <c:v>canned goods</c:v>
                </c:pt>
                <c:pt idx="6">
                  <c:v>dairy eggs</c:v>
                </c:pt>
                <c:pt idx="7">
                  <c:v>deli</c:v>
                </c:pt>
                <c:pt idx="8">
                  <c:v>dry goods pasta</c:v>
                </c:pt>
                <c:pt idx="9">
                  <c:v>frozen</c:v>
                </c:pt>
                <c:pt idx="10">
                  <c:v>household</c:v>
                </c:pt>
                <c:pt idx="11">
                  <c:v>international</c:v>
                </c:pt>
                <c:pt idx="12">
                  <c:v>meat seafood</c:v>
                </c:pt>
                <c:pt idx="13">
                  <c:v>pantry</c:v>
                </c:pt>
                <c:pt idx="14">
                  <c:v>personal care</c:v>
                </c:pt>
                <c:pt idx="15">
                  <c:v>pets</c:v>
                </c:pt>
                <c:pt idx="16">
                  <c:v>produce</c:v>
                </c:pt>
                <c:pt idx="17">
                  <c:v>snacks</c:v>
                </c:pt>
              </c:strCache>
            </c:strRef>
          </c:cat>
          <c:val>
            <c:numRef>
              <c:extLst>
                <c:ext xmlns:c15="http://schemas.microsoft.com/office/drawing/2012/chart" uri="{02D57815-91ED-43cb-92C2-25804820EDAC}">
                  <c15:fullRef>
                    <c15:sqref>'(HIDE B4 SUBMTNG) MORE CHRTS'!$P$51:$P$71</c15:sqref>
                  </c15:fullRef>
                </c:ext>
              </c:extLst>
              <c:f>('(HIDE B4 SUBMTNG) MORE CHRTS'!$P$51:$P$55,'(HIDE B4 SUBMTNG) MORE CHRTS'!$P$57:$P$64,'(HIDE B4 SUBMTNG) MORE CHRTS'!$P$67:$P$71)</c:f>
              <c:numCache>
                <c:formatCode>_(* #,##0_);_(* \(#,##0\);_(* "-"??_);_(@_)</c:formatCode>
                <c:ptCount val="18"/>
                <c:pt idx="0">
                  <c:v>21015</c:v>
                </c:pt>
                <c:pt idx="1">
                  <c:v>56066</c:v>
                </c:pt>
                <c:pt idx="2">
                  <c:v>158536</c:v>
                </c:pt>
                <c:pt idx="3">
                  <c:v>358838</c:v>
                </c:pt>
                <c:pt idx="4">
                  <c:v>93735</c:v>
                </c:pt>
                <c:pt idx="5">
                  <c:v>141418</c:v>
                </c:pt>
                <c:pt idx="6">
                  <c:v>735438</c:v>
                </c:pt>
                <c:pt idx="7">
                  <c:v>141962</c:v>
                </c:pt>
                <c:pt idx="8">
                  <c:v>114328</c:v>
                </c:pt>
                <c:pt idx="9">
                  <c:v>295299</c:v>
                </c:pt>
                <c:pt idx="10">
                  <c:v>97520</c:v>
                </c:pt>
                <c:pt idx="11">
                  <c:v>36181</c:v>
                </c:pt>
                <c:pt idx="12">
                  <c:v>94138</c:v>
                </c:pt>
                <c:pt idx="13">
                  <c:v>250044</c:v>
                </c:pt>
                <c:pt idx="14">
                  <c:v>58695</c:v>
                </c:pt>
                <c:pt idx="15">
                  <c:v>12457</c:v>
                </c:pt>
                <c:pt idx="16">
                  <c:v>1285499</c:v>
                </c:pt>
                <c:pt idx="17">
                  <c:v>392616</c:v>
                </c:pt>
              </c:numCache>
            </c:numRef>
          </c:val>
          <c:extLst>
            <c:ext xmlns:c16="http://schemas.microsoft.com/office/drawing/2014/chart" uri="{C3380CC4-5D6E-409C-BE32-E72D297353CC}">
              <c16:uniqueId val="{00000004-C7EA-4C06-BC06-F2A86F1E770F}"/>
            </c:ext>
          </c:extLst>
        </c:ser>
        <c:dLbls>
          <c:showLegendKey val="0"/>
          <c:showVal val="0"/>
          <c:showCatName val="0"/>
          <c:showSerName val="0"/>
          <c:showPercent val="0"/>
          <c:showBubbleSize val="0"/>
        </c:dLbls>
        <c:gapWidth val="219"/>
        <c:overlap val="-27"/>
        <c:axId val="1246384416"/>
        <c:axId val="1246384832"/>
      </c:barChart>
      <c:catAx>
        <c:axId val="1246384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4832"/>
        <c:crosses val="autoZero"/>
        <c:auto val="1"/>
        <c:lblAlgn val="ctr"/>
        <c:lblOffset val="100"/>
        <c:noMultiLvlLbl val="0"/>
      </c:catAx>
      <c:valAx>
        <c:axId val="1246384832"/>
        <c:scaling>
          <c:orientation val="minMax"/>
          <c:max val="3500000"/>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46384416"/>
        <c:crosses val="autoZero"/>
        <c:crossBetween val="between"/>
        <c:majorUnit val="2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solidFill>
                  <a:schemeClr val="tx1">
                    <a:lumMod val="65000"/>
                    <a:lumOff val="35000"/>
                  </a:schemeClr>
                </a:solidFill>
                <a:latin typeface="+mn-lt"/>
              </a:rPr>
              <a:t>ORDER</a:t>
            </a:r>
            <a:r>
              <a:rPr lang="en-US" sz="1050" baseline="0">
                <a:solidFill>
                  <a:schemeClr val="tx1">
                    <a:lumMod val="65000"/>
                    <a:lumOff val="35000"/>
                  </a:schemeClr>
                </a:solidFill>
                <a:latin typeface="+mn-lt"/>
              </a:rPr>
              <a:t> FREQUENCY BY LOYALTY STATUS</a:t>
            </a:r>
            <a:endParaRPr lang="en-US" sz="1050">
              <a:solidFill>
                <a:schemeClr val="tx1">
                  <a:lumMod val="65000"/>
                  <a:lumOff val="35000"/>
                </a:schemeClr>
              </a:solidFill>
              <a:latin typeface="+mn-lt"/>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'(HIDE B4 SUBMTNG) MORE CHRTS'!$B$50</c:f>
              <c:strCache>
                <c:ptCount val="1"/>
                <c:pt idx="0">
                  <c:v>Loyal customer</c:v>
                </c:pt>
              </c:strCache>
            </c:strRef>
          </c:tx>
          <c:spPr>
            <a:solidFill>
              <a:schemeClr val="accent4"/>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fld id="{4288840A-81C4-4DB3-A2C5-025F78226F93}" type="SERIESNAME">
                      <a:rPr lang="en-US" sz="800">
                        <a:solidFill>
                          <a:schemeClr val="accent4">
                            <a:lumMod val="75000"/>
                          </a:schemeClr>
                        </a:solidFill>
                      </a:rPr>
                      <a:pPr>
                        <a:defRPr sz="800">
                          <a:solidFill>
                            <a:schemeClr val="accent4">
                              <a:lumMod val="75000"/>
                            </a:schemeClr>
                          </a:solidFill>
                        </a:defRPr>
                      </a:pPr>
                      <a:t>[SERIES NAME]</a:t>
                    </a:fld>
                    <a:r>
                      <a:rPr lang="en-US" sz="800" baseline="0">
                        <a:solidFill>
                          <a:schemeClr val="accent4">
                            <a:lumMod val="75000"/>
                          </a:schemeClr>
                        </a:solidFill>
                      </a:rPr>
                      <a:t>, 48%</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1-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2-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CHRTS'!$B$51:$B$53</c:f>
              <c:numCache>
                <c:formatCode>_(* #,##0_);_(* \(#,##0\);_(* "-"??_);_(@_)</c:formatCode>
                <c:ptCount val="3"/>
                <c:pt idx="0">
                  <c:v>10279960</c:v>
                </c:pt>
                <c:pt idx="1">
                  <c:v>4133</c:v>
                </c:pt>
                <c:pt idx="2">
                  <c:v>0</c:v>
                </c:pt>
              </c:numCache>
            </c:numRef>
          </c:val>
          <c:extLst>
            <c:ext xmlns:c16="http://schemas.microsoft.com/office/drawing/2014/chart" uri="{C3380CC4-5D6E-409C-BE32-E72D297353CC}">
              <c16:uniqueId val="{00000003-68A3-41AB-A968-913FEB88C2C7}"/>
            </c:ext>
          </c:extLst>
        </c:ser>
        <c:ser>
          <c:idx val="4"/>
          <c:order val="2"/>
          <c:tx>
            <c:strRef>
              <c:f>'(HIDE B4 SUBMTNG) MORE CHRTS'!$F$50</c:f>
              <c:strCache>
                <c:ptCount val="1"/>
                <c:pt idx="0">
                  <c:v>Regular customer</c:v>
                </c:pt>
              </c:strCache>
            </c:strRef>
          </c:tx>
          <c:spPr>
            <a:solidFill>
              <a:schemeClr val="accent2"/>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fld id="{4E962258-5D3C-4E11-9145-3A364DEE0DE3}" type="SERIESNAME">
                      <a:rPr lang="en-US" sz="800">
                        <a:solidFill>
                          <a:schemeClr val="accent2"/>
                        </a:solidFill>
                      </a:rPr>
                      <a:pPr>
                        <a:defRPr sz="800">
                          <a:solidFill>
                            <a:schemeClr val="accent2"/>
                          </a:solidFill>
                        </a:defRPr>
                      </a:pPr>
                      <a:t>[SERIES NAME]</a:t>
                    </a:fld>
                    <a:r>
                      <a:rPr lang="en-US" sz="800" baseline="0">
                        <a:solidFill>
                          <a:schemeClr val="accent2"/>
                        </a:solidFill>
                      </a:rPr>
                      <a:t>, 45%</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2"/>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5-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6-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CHRTS'!$F$51:$F$53</c:f>
              <c:numCache>
                <c:formatCode>_(* #,##0_);_(* \(#,##0\);_(* "-"??_);_(@_)</c:formatCode>
                <c:ptCount val="3"/>
                <c:pt idx="0">
                  <c:v>9631222</c:v>
                </c:pt>
                <c:pt idx="1">
                  <c:v>5334079</c:v>
                </c:pt>
                <c:pt idx="2">
                  <c:v>911475</c:v>
                </c:pt>
              </c:numCache>
            </c:numRef>
          </c:val>
          <c:extLst>
            <c:ext xmlns:c16="http://schemas.microsoft.com/office/drawing/2014/chart" uri="{C3380CC4-5D6E-409C-BE32-E72D297353CC}">
              <c16:uniqueId val="{00000007-68A3-41AB-A968-913FEB88C2C7}"/>
            </c:ext>
          </c:extLst>
        </c:ser>
        <c:ser>
          <c:idx val="2"/>
          <c:order val="4"/>
          <c:tx>
            <c:strRef>
              <c:f>'(HIDE B4 SUBMTNG) MORE CHRTS'!$D$50</c:f>
              <c:strCache>
                <c:ptCount val="1"/>
                <c:pt idx="0">
                  <c:v>New customer</c:v>
                </c:pt>
              </c:strCache>
            </c:strRef>
          </c:tx>
          <c:spPr>
            <a:solidFill>
              <a:schemeClr val="accent6"/>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fld id="{FB6DEA24-643F-4814-9A56-CF9E69952E97}" type="SERIESNAME">
                      <a:rPr lang="en-US" sz="800">
                        <a:solidFill>
                          <a:schemeClr val="accent6"/>
                        </a:solidFill>
                      </a:rPr>
                      <a:pPr>
                        <a:defRPr sz="800">
                          <a:solidFill>
                            <a:schemeClr val="accent6"/>
                          </a:solidFill>
                        </a:defRPr>
                      </a:pPr>
                      <a:t>[SERIES NAME]</a:t>
                    </a:fld>
                    <a:r>
                      <a:rPr lang="en-US" sz="800" baseline="0">
                        <a:solidFill>
                          <a:schemeClr val="accent6"/>
                        </a:solidFill>
                      </a:rPr>
                      <a:t>, 6%</a:t>
                    </a:r>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6"/>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68A3-41AB-A968-913FEB88C2C7}"/>
                </c:ext>
              </c:extLst>
            </c:dLbl>
            <c:dLbl>
              <c:idx val="1"/>
              <c:delete val="1"/>
              <c:extLst>
                <c:ext xmlns:c15="http://schemas.microsoft.com/office/drawing/2012/chart" uri="{CE6537A1-D6FC-4f65-9D91-7224C49458BB}"/>
                <c:ext xmlns:c16="http://schemas.microsoft.com/office/drawing/2014/chart" uri="{C3380CC4-5D6E-409C-BE32-E72D297353CC}">
                  <c16:uniqueId val="{00000009-68A3-41AB-A968-913FEB88C2C7}"/>
                </c:ext>
              </c:extLst>
            </c:dLbl>
            <c:dLbl>
              <c:idx val="2"/>
              <c:delete val="1"/>
              <c:extLst>
                <c:ext xmlns:c15="http://schemas.microsoft.com/office/drawing/2012/chart" uri="{CE6537A1-D6FC-4f65-9D91-7224C49458BB}"/>
                <c:ext xmlns:c16="http://schemas.microsoft.com/office/drawing/2014/chart" uri="{C3380CC4-5D6E-409C-BE32-E72D297353CC}">
                  <c16:uniqueId val="{0000000A-68A3-41AB-A968-913FEB88C2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'(HIDE B4 SUBMTNG) MORE CHRTS'!$A$51:$A$53</c:f>
              <c:strCache>
                <c:ptCount val="3"/>
                <c:pt idx="0">
                  <c:v>Frequent customer</c:v>
                </c:pt>
                <c:pt idx="1">
                  <c:v>Regular customer</c:v>
                </c:pt>
                <c:pt idx="2">
                  <c:v>Non-frequent customer</c:v>
                </c:pt>
              </c:strCache>
            </c:strRef>
          </c:cat>
          <c:val>
            <c:numRef>
              <c:f>'(HIDE B4 SUBMTNG) MORE CHRTS'!$D$51:$D$53</c:f>
              <c:numCache>
                <c:formatCode>_(* #,##0_);_(* \(#,##0\);_(* "-"??_);_(@_)</c:formatCode>
                <c:ptCount val="3"/>
                <c:pt idx="0">
                  <c:v>1293294</c:v>
                </c:pt>
                <c:pt idx="1">
                  <c:v>1526901</c:v>
                </c:pt>
                <c:pt idx="2">
                  <c:v>1983500</c:v>
                </c:pt>
              </c:numCache>
            </c:numRef>
          </c:val>
          <c:extLst>
            <c:ext xmlns:c16="http://schemas.microsoft.com/office/drawing/2014/chart" uri="{C3380CC4-5D6E-409C-BE32-E72D297353CC}">
              <c16:uniqueId val="{0000000B-68A3-41AB-A968-913FEB88C2C7}"/>
            </c:ext>
          </c:extLst>
        </c:ser>
        <c:dLbls>
          <c:dLblPos val="inBase"/>
          <c:showLegendKey val="0"/>
          <c:showVal val="1"/>
          <c:showCatName val="0"/>
          <c:showSerName val="0"/>
          <c:showPercent val="0"/>
          <c:showBubbleSize val="0"/>
        </c:dLbls>
        <c:gapWidth val="25"/>
        <c:axId val="368687535"/>
        <c:axId val="368679215"/>
        <c:extLst>
          <c:ext xmlns:c15="http://schemas.microsoft.com/office/drawing/2012/chart" uri="{02D57815-91ED-43cb-92C2-25804820EDAC}">
            <c15:filteredBarSeries>
              <c15:ser>
                <c:idx val="1"/>
                <c:order val="1"/>
                <c:tx>
                  <c:strRef>
                    <c:extLst>
                      <c:ext uri="{02D57815-91ED-43cb-92C2-25804820EDAC}">
                        <c15:formulaRef>
                          <c15:sqref>'(HIDE B4 SUBMTNG) MORE CHRTS'!$C$50</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strRef>
                    <c:extLst>
                      <c:ex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c:ext uri="{02D57815-91ED-43cb-92C2-25804820EDAC}">
                        <c15:formulaRef>
                          <c15:sqref>'(HIDE B4 SUBMTNG) MORE CHRTS'!$C$51:$C$53</c15:sqref>
                        </c15:formulaRef>
                      </c:ext>
                    </c:extLst>
                    <c:numCache>
                      <c:formatCode>0%</c:formatCode>
                      <c:ptCount val="3"/>
                      <c:pt idx="0">
                        <c:v>0.48480141645565777</c:v>
                      </c:pt>
                      <c:pt idx="1">
                        <c:v>6.0202942034603068E-4</c:v>
                      </c:pt>
                      <c:pt idx="2">
                        <c:v>0</c:v>
                      </c:pt>
                    </c:numCache>
                  </c:numRef>
                </c:val>
                <c:extLst>
                  <c:ext xmlns:c16="http://schemas.microsoft.com/office/drawing/2014/chart" uri="{C3380CC4-5D6E-409C-BE32-E72D297353CC}">
                    <c16:uniqueId val="{0000000C-68A3-41AB-A968-913FEB88C2C7}"/>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'(HIDE B4 SUBMTNG) MORE CHRTS'!$G$50</c15:sqref>
                        </c15:formulaRef>
                      </c:ext>
                    </c:extLst>
                    <c:strCache>
                      <c:ptCount val="1"/>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CHRTS'!$G$51:$G$53</c15:sqref>
                        </c15:formulaRef>
                      </c:ext>
                    </c:extLst>
                    <c:numCache>
                      <c:formatCode>0%</c:formatCode>
                      <c:ptCount val="3"/>
                      <c:pt idx="0">
                        <c:v>0.45420702685602793</c:v>
                      </c:pt>
                      <c:pt idx="1">
                        <c:v>0.77698342328815273</c:v>
                      </c:pt>
                      <c:pt idx="2">
                        <c:v>0.31484727847390737</c:v>
                      </c:pt>
                    </c:numCache>
                  </c:numRef>
                </c:val>
                <c:extLst xmlns:c15="http://schemas.microsoft.com/office/drawing/2012/chart">
                  <c:ext xmlns:c16="http://schemas.microsoft.com/office/drawing/2014/chart" uri="{C3380CC4-5D6E-409C-BE32-E72D297353CC}">
                    <c16:uniqueId val="{0000000D-68A3-41AB-A968-913FEB88C2C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'(HIDE B4 SUBMTNG) MORE CHRTS'!$E$50</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'(HIDE B4 SUBMTNG) MORE CHRTS'!$A$51:$A$53</c15:sqref>
                        </c15:formulaRef>
                      </c:ext>
                    </c:extLst>
                    <c:strCache>
                      <c:ptCount val="3"/>
                      <c:pt idx="0">
                        <c:v>Frequent customer</c:v>
                      </c:pt>
                      <c:pt idx="1">
                        <c:v>Regular customer</c:v>
                      </c:pt>
                      <c:pt idx="2">
                        <c:v>Non-frequent customer</c:v>
                      </c:pt>
                    </c:strCache>
                  </c:strRef>
                </c:cat>
                <c:val>
                  <c:numRef>
                    <c:extLst xmlns:c15="http://schemas.microsoft.com/office/drawing/2012/chart">
                      <c:ext xmlns:c15="http://schemas.microsoft.com/office/drawing/2012/chart" uri="{02D57815-91ED-43cb-92C2-25804820EDAC}">
                        <c15:formulaRef>
                          <c15:sqref>'(HIDE B4 SUBMTNG) MORE CHRTS'!$E$51:$E$53</c15:sqref>
                        </c15:formulaRef>
                      </c:ext>
                    </c:extLst>
                    <c:numCache>
                      <c:formatCode>0%</c:formatCode>
                      <c:ptCount val="3"/>
                      <c:pt idx="0">
                        <c:v>6.0991556688314297E-2</c:v>
                      </c:pt>
                      <c:pt idx="1">
                        <c:v>0.22241454729150126</c:v>
                      </c:pt>
                      <c:pt idx="2">
                        <c:v>0.68515272152609263</c:v>
                      </c:pt>
                    </c:numCache>
                  </c:numRef>
                </c:val>
                <c:extLst xmlns:c15="http://schemas.microsoft.com/office/drawing/2012/chart">
                  <c:ext xmlns:c16="http://schemas.microsoft.com/office/drawing/2014/chart" uri="{C3380CC4-5D6E-409C-BE32-E72D297353CC}">
                    <c16:uniqueId val="{0000000E-68A3-41AB-A968-913FEB88C2C7}"/>
                  </c:ext>
                </c:extLst>
              </c15:ser>
            </c15:filteredBarSeries>
          </c:ext>
        </c:extLst>
      </c:barChart>
      <c:catAx>
        <c:axId val="3686875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679215"/>
        <c:crosses val="autoZero"/>
        <c:auto val="1"/>
        <c:lblAlgn val="ctr"/>
        <c:lblOffset val="100"/>
        <c:noMultiLvlLbl val="0"/>
      </c:catAx>
      <c:valAx>
        <c:axId val="368679215"/>
        <c:scaling>
          <c:orientation val="minMax"/>
        </c:scaling>
        <c:delete val="0"/>
        <c:axPos val="b"/>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2"/>
                </a:solidFill>
                <a:latin typeface="+mn-lt"/>
                <a:ea typeface="+mn-ea"/>
                <a:cs typeface="+mn-cs"/>
              </a:defRPr>
            </a:pPr>
            <a:endParaRPr lang="en-US"/>
          </a:p>
        </c:txPr>
        <c:crossAx val="36868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ORDER FREQUENCY HOUSEHOLD INCOME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'(HIDE B4 SUBMTNG) MORE CHRTS'!$A$91</c:f>
              <c:strCache>
                <c:ptCount val="1"/>
                <c:pt idx="0">
                  <c:v>Single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
              <c:layout>
                <c:manualLayout>
                  <c:x val="2.9275808936825885E-2"/>
                  <c:y val="-0.1516587929260394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2"/>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CHRTS'!$B$91:$E$91</c:f>
              <c:numCache>
                <c:formatCode>_(* #,##0_);_(* \(#,##0\);_(* "-"??_);_(@_)</c:formatCode>
                <c:ptCount val="4"/>
                <c:pt idx="0">
                  <c:v>12115</c:v>
                </c:pt>
                <c:pt idx="1">
                  <c:v>4170725</c:v>
                </c:pt>
                <c:pt idx="2">
                  <c:v>3504350</c:v>
                </c:pt>
                <c:pt idx="3">
                  <c:v>52491</c:v>
                </c:pt>
              </c:numCache>
            </c:numRef>
          </c:val>
          <c:smooth val="0"/>
          <c:extLst>
            <c:ext xmlns:c16="http://schemas.microsoft.com/office/drawing/2014/chart" uri="{C3380CC4-5D6E-409C-BE32-E72D297353CC}">
              <c16:uniqueId val="{00000000-64E5-42DC-821B-1A3DAB374AA5}"/>
            </c:ext>
          </c:extLst>
        </c:ser>
        <c:ser>
          <c:idx val="1"/>
          <c:order val="1"/>
          <c:tx>
            <c:strRef>
              <c:f>'(HIDE B4 SUBMTNG) MORE CHRTS'!$A$92</c:f>
              <c:strCache>
                <c:ptCount val="1"/>
                <c:pt idx="0">
                  <c:v>With Older Children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
              <c:layout>
                <c:manualLayout>
                  <c:x val="-0.2295839753466872"/>
                  <c:y val="3.370195398356432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lumMod val="75000"/>
                        </a:schemeClr>
                      </a:solidFill>
                      <a:latin typeface="+mn-lt"/>
                      <a:ea typeface="+mn-ea"/>
                      <a:cs typeface="+mn-cs"/>
                    </a:defRPr>
                  </a:pPr>
                  <a:endParaRPr lang="en-US"/>
                </a:p>
              </c:txPr>
              <c:showLegendKey val="0"/>
              <c:showVal val="1"/>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64E5-42DC-821B-1A3DAB374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f>'(HIDE B4 SUBMTNG) MORE CHRTS'!$B$90:$E$90</c:f>
              <c:strCache>
                <c:ptCount val="4"/>
                <c:pt idx="0">
                  <c:v>High Income</c:v>
                </c:pt>
                <c:pt idx="1">
                  <c:v>Low Income</c:v>
                </c:pt>
                <c:pt idx="2">
                  <c:v>Middle Income</c:v>
                </c:pt>
                <c:pt idx="3">
                  <c:v>Upper Middle Income</c:v>
                </c:pt>
              </c:strCache>
            </c:strRef>
          </c:cat>
          <c:val>
            <c:numRef>
              <c:f>'(HIDE B4 SUBMTNG) MORE CHRTS'!$B$92:$E$92</c:f>
              <c:numCache>
                <c:formatCode>_(* #,##0_);_(* \(#,##0\);_(* "-"??_);_(@_)</c:formatCode>
                <c:ptCount val="4"/>
                <c:pt idx="0">
                  <c:v>34643</c:v>
                </c:pt>
                <c:pt idx="1">
                  <c:v>12427967</c:v>
                </c:pt>
                <c:pt idx="2">
                  <c:v>10301961</c:v>
                </c:pt>
                <c:pt idx="3">
                  <c:v>153248</c:v>
                </c:pt>
              </c:numCache>
            </c:numRef>
          </c:val>
          <c:smooth val="0"/>
          <c:extLst>
            <c:ext xmlns:c16="http://schemas.microsoft.com/office/drawing/2014/chart" uri="{C3380CC4-5D6E-409C-BE32-E72D297353CC}">
              <c16:uniqueId val="{00000001-64E5-42DC-821B-1A3DAB374AA5}"/>
            </c:ext>
          </c:extLst>
        </c:ser>
        <c:ser>
          <c:idx val="2"/>
          <c:order val="2"/>
          <c:tx>
            <c:strRef>
              <c:f>'(HIDE B4 SUBMTNG) MORE CHRTS'!$A$93</c:f>
              <c:strCache>
                <c:ptCount val="1"/>
                <c:pt idx="0">
                  <c:v>With Young Children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'(HIDE B4 SUBMTNG) MORE CHRTS'!$B$90:$E$90</c:f>
              <c:strCache>
                <c:ptCount val="4"/>
                <c:pt idx="0">
                  <c:v>High Income</c:v>
                </c:pt>
                <c:pt idx="1">
                  <c:v>Low Income</c:v>
                </c:pt>
                <c:pt idx="2">
                  <c:v>Middle Income</c:v>
                </c:pt>
                <c:pt idx="3">
                  <c:v>Upper Middle Income</c:v>
                </c:pt>
              </c:strCache>
            </c:strRef>
          </c:cat>
          <c:val>
            <c:numRef>
              <c:f>'(HIDE B4 SUBMTNG) MORE CHRTS'!$B$93:$E$93</c:f>
              <c:numCache>
                <c:formatCode>_(* #,##0_);_(* \(#,##0\);_(* "-"??_);_(@_)</c:formatCode>
                <c:ptCount val="4"/>
                <c:pt idx="0">
                  <c:v>238</c:v>
                </c:pt>
                <c:pt idx="1">
                  <c:v>158844</c:v>
                </c:pt>
                <c:pt idx="2">
                  <c:v>146575</c:v>
                </c:pt>
                <c:pt idx="3">
                  <c:v>1407</c:v>
                </c:pt>
              </c:numCache>
            </c:numRef>
          </c:val>
          <c:smooth val="0"/>
          <c:extLst>
            <c:ext xmlns:c16="http://schemas.microsoft.com/office/drawing/2014/chart" uri="{C3380CC4-5D6E-409C-BE32-E72D297353CC}">
              <c16:uniqueId val="{00000002-64E5-42DC-821B-1A3DAB374AA5}"/>
            </c:ext>
          </c:extLst>
        </c:ser>
        <c:dLbls>
          <c:showLegendKey val="0"/>
          <c:showVal val="0"/>
          <c:showCatName val="0"/>
          <c:showSerName val="0"/>
          <c:showPercent val="0"/>
          <c:showBubbleSize val="0"/>
        </c:dLbls>
        <c:smooth val="0"/>
        <c:axId val="1468217952"/>
        <c:axId val="1468211712"/>
      </c:lineChart>
      <c:catAx>
        <c:axId val="146821795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211712"/>
        <c:crosses val="autoZero"/>
        <c:auto val="1"/>
        <c:lblAlgn val="ctr"/>
        <c:lblOffset val="100"/>
        <c:noMultiLvlLbl val="0"/>
      </c:catAx>
      <c:valAx>
        <c:axId val="1468211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6821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a:t>BRAN</a:t>
            </a:r>
            <a:r>
              <a:rPr lang="en-US" sz="1050" baseline="0"/>
              <a:t>D LOYALTY BY REGION</a:t>
            </a:r>
            <a:endParaRPr lang="en-US" sz="105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'(HIDE B4 SUBMTNG) MORE CHRTS'!$B$107</c:f>
              <c:strCache>
                <c:ptCount val="1"/>
                <c:pt idx="0">
                  <c:v> Midwest </c:v>
                </c:pt>
              </c:strCache>
            </c:strRef>
          </c:tx>
          <c:spPr>
            <a:ln w="34925" cap="rnd">
              <a:solidFill>
                <a:schemeClr val="bg2">
                  <a:lumMod val="75000"/>
                </a:schemeClr>
              </a:solidFill>
              <a:round/>
            </a:ln>
            <a:effectLst>
              <a:outerShdw blurRad="57150" dist="19050" dir="5400000" algn="ctr" rotWithShape="0">
                <a:srgbClr val="000000">
                  <a:alpha val="63000"/>
                </a:srgbClr>
              </a:outerShdw>
            </a:effectLst>
          </c:spPr>
          <c:marker>
            <c:symbol val="none"/>
          </c:marker>
          <c:dLbls>
            <c:dLbl>
              <c:idx val="7"/>
              <c:layout>
                <c:manualLayout>
                  <c:x val="-0.13271317829457363"/>
                  <c:y val="-0.116538131962296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CHRTS'!$B$108:$B$128</c15:sqref>
                  </c15:fullRef>
                </c:ext>
              </c:extLst>
              <c:f>('(HIDE B4 SUBMTNG) MORE CHRTS'!$B$108:$B$121,'(HIDE B4 SUBMTNG) MORE CHRTS'!$B$124:$B$128)</c:f>
              <c:numCache>
                <c:formatCode>_(* #,##0_);_(* \(#,##0\);_(* "-"??_);_(@_)</c:formatCode>
                <c:ptCount val="19"/>
                <c:pt idx="0">
                  <c:v>34043</c:v>
                </c:pt>
                <c:pt idx="1">
                  <c:v>95741</c:v>
                </c:pt>
                <c:pt idx="2">
                  <c:v>261753</c:v>
                </c:pt>
                <c:pt idx="3">
                  <c:v>598979</c:v>
                </c:pt>
                <c:pt idx="4">
                  <c:v>156155</c:v>
                </c:pt>
                <c:pt idx="5">
                  <c:v>7929</c:v>
                </c:pt>
                <c:pt idx="6">
                  <c:v>237459</c:v>
                </c:pt>
                <c:pt idx="7">
                  <c:v>1212490</c:v>
                </c:pt>
                <c:pt idx="8">
                  <c:v>234464</c:v>
                </c:pt>
                <c:pt idx="9">
                  <c:v>193463</c:v>
                </c:pt>
                <c:pt idx="10">
                  <c:v>498225</c:v>
                </c:pt>
                <c:pt idx="11">
                  <c:v>166992</c:v>
                </c:pt>
                <c:pt idx="12">
                  <c:v>60666</c:v>
                </c:pt>
                <c:pt idx="13">
                  <c:v>158260</c:v>
                </c:pt>
                <c:pt idx="14">
                  <c:v>420334</c:v>
                </c:pt>
                <c:pt idx="15">
                  <c:v>100398</c:v>
                </c:pt>
                <c:pt idx="16">
                  <c:v>21358</c:v>
                </c:pt>
                <c:pt idx="17">
                  <c:v>2134115</c:v>
                </c:pt>
                <c:pt idx="18">
                  <c:v>645143</c:v>
                </c:pt>
              </c:numCache>
            </c:numRef>
          </c:val>
          <c:smooth val="0"/>
          <c:extLst>
            <c:ext xmlns:c16="http://schemas.microsoft.com/office/drawing/2014/chart" uri="{C3380CC4-5D6E-409C-BE32-E72D297353CC}">
              <c16:uniqueId val="{00000000-2145-4BEB-A978-28CDDD61A1ED}"/>
            </c:ext>
          </c:extLst>
        </c:ser>
        <c:ser>
          <c:idx val="1"/>
          <c:order val="1"/>
          <c:tx>
            <c:strRef>
              <c:f>'(HIDE B4 SUBMTNG) MORE CHRTS'!$C$107</c:f>
              <c:strCache>
                <c:ptCount val="1"/>
                <c:pt idx="0">
                  <c:v> Northeast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7"/>
              <c:layout>
                <c:manualLayout>
                  <c:x val="-0.15751937984496123"/>
                  <c:y val="-0.263924592973436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6"/>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CHRTS'!$C$108:$C$128</c15:sqref>
                  </c15:fullRef>
                </c:ext>
              </c:extLst>
              <c:f>('(HIDE B4 SUBMTNG) MORE CHRTS'!$C$108:$C$121,'(HIDE B4 SUBMTNG) MORE CHRTS'!$C$124:$C$128)</c:f>
              <c:numCache>
                <c:formatCode>_(* #,##0_);_(* \(#,##0\);_(* "-"??_);_(@_)</c:formatCode>
                <c:ptCount val="19"/>
                <c:pt idx="0">
                  <c:v>25017</c:v>
                </c:pt>
                <c:pt idx="1">
                  <c:v>72712</c:v>
                </c:pt>
                <c:pt idx="2">
                  <c:v>199300</c:v>
                </c:pt>
                <c:pt idx="3">
                  <c:v>462929</c:v>
                </c:pt>
                <c:pt idx="4">
                  <c:v>117904</c:v>
                </c:pt>
                <c:pt idx="5">
                  <c:v>5599</c:v>
                </c:pt>
                <c:pt idx="6">
                  <c:v>176936</c:v>
                </c:pt>
                <c:pt idx="7">
                  <c:v>914616</c:v>
                </c:pt>
                <c:pt idx="8">
                  <c:v>178398</c:v>
                </c:pt>
                <c:pt idx="9">
                  <c:v>143817</c:v>
                </c:pt>
                <c:pt idx="10">
                  <c:v>370436</c:v>
                </c:pt>
                <c:pt idx="11">
                  <c:v>124604</c:v>
                </c:pt>
                <c:pt idx="12">
                  <c:v>44678</c:v>
                </c:pt>
                <c:pt idx="13">
                  <c:v>118571</c:v>
                </c:pt>
                <c:pt idx="14">
                  <c:v>312731</c:v>
                </c:pt>
                <c:pt idx="15">
                  <c:v>74765</c:v>
                </c:pt>
                <c:pt idx="16">
                  <c:v>17734</c:v>
                </c:pt>
                <c:pt idx="17">
                  <c:v>1593004</c:v>
                </c:pt>
                <c:pt idx="18">
                  <c:v>493154</c:v>
                </c:pt>
              </c:numCache>
            </c:numRef>
          </c:val>
          <c:smooth val="0"/>
          <c:extLst>
            <c:ext xmlns:c16="http://schemas.microsoft.com/office/drawing/2014/chart" uri="{C3380CC4-5D6E-409C-BE32-E72D297353CC}">
              <c16:uniqueId val="{00000001-2145-4BEB-A978-28CDDD61A1ED}"/>
            </c:ext>
          </c:extLst>
        </c:ser>
        <c:ser>
          <c:idx val="3"/>
          <c:order val="2"/>
          <c:tx>
            <c:strRef>
              <c:f>'(HIDE B4 SUBMTNG) MORE CHRTS'!$E$107</c:f>
              <c:strCache>
                <c:ptCount val="1"/>
                <c:pt idx="0">
                  <c:v> West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17"/>
              <c:layout>
                <c:manualLayout>
                  <c:x val="-0.11410852713178303"/>
                  <c:y val="5.14138817480719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CHRTS'!$E$108:$E$128</c15:sqref>
                  </c15:fullRef>
                </c:ext>
              </c:extLst>
              <c:f>('(HIDE B4 SUBMTNG) MORE CHRTS'!$E$108:$E$121,'(HIDE B4 SUBMTNG) MORE CHRTS'!$E$124:$E$128)</c:f>
              <c:numCache>
                <c:formatCode>_(* #,##0_);_(* \(#,##0\);_(* "-"??_);_(@_)</c:formatCode>
                <c:ptCount val="19"/>
                <c:pt idx="0">
                  <c:v>36754</c:v>
                </c:pt>
                <c:pt idx="1">
                  <c:v>102428</c:v>
                </c:pt>
                <c:pt idx="2">
                  <c:v>288155</c:v>
                </c:pt>
                <c:pt idx="3">
                  <c:v>650574</c:v>
                </c:pt>
                <c:pt idx="4">
                  <c:v>173619</c:v>
                </c:pt>
                <c:pt idx="5">
                  <c:v>8743</c:v>
                </c:pt>
                <c:pt idx="6">
                  <c:v>260221</c:v>
                </c:pt>
                <c:pt idx="7">
                  <c:v>1327060</c:v>
                </c:pt>
                <c:pt idx="8">
                  <c:v>257352</c:v>
                </c:pt>
                <c:pt idx="9">
                  <c:v>212043</c:v>
                </c:pt>
                <c:pt idx="10">
                  <c:v>543164</c:v>
                </c:pt>
                <c:pt idx="11">
                  <c:v>178200</c:v>
                </c:pt>
                <c:pt idx="12">
                  <c:v>65998</c:v>
                </c:pt>
                <c:pt idx="13">
                  <c:v>173830</c:v>
                </c:pt>
                <c:pt idx="14">
                  <c:v>457886</c:v>
                </c:pt>
                <c:pt idx="15">
                  <c:v>106647</c:v>
                </c:pt>
                <c:pt idx="16">
                  <c:v>24059</c:v>
                </c:pt>
                <c:pt idx="17">
                  <c:v>2324678</c:v>
                </c:pt>
                <c:pt idx="18">
                  <c:v>711329</c:v>
                </c:pt>
              </c:numCache>
            </c:numRef>
          </c:val>
          <c:smooth val="0"/>
          <c:extLst>
            <c:ext xmlns:c16="http://schemas.microsoft.com/office/drawing/2014/chart" uri="{C3380CC4-5D6E-409C-BE32-E72D297353CC}">
              <c16:uniqueId val="{00000003-2145-4BEB-A978-28CDDD61A1ED}"/>
            </c:ext>
          </c:extLst>
        </c:ser>
        <c:ser>
          <c:idx val="2"/>
          <c:order val="3"/>
          <c:tx>
            <c:strRef>
              <c:f>'(HIDE B4 SUBMTNG) MORE CHRTS'!$D$107</c:f>
              <c:strCache>
                <c:ptCount val="1"/>
                <c:pt idx="0">
                  <c:v> South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17"/>
              <c:layout>
                <c:manualLayout>
                  <c:x val="-9.4263565891472861E-2"/>
                  <c:y val="5.48414738646101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145-4BEB-A978-28CDDD61A1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4"/>
                      </a:solidFill>
                      <a:round/>
                    </a:ln>
                    <a:effectLst/>
                  </c:spPr>
                </c15:leaderLines>
              </c:ext>
            </c:extLst>
          </c:dLbls>
          <c:cat>
            <c:strRef>
              <c:extLst>
                <c:ext xmlns:c15="http://schemas.microsoft.com/office/drawing/2012/chart" uri="{02D57815-91ED-43cb-92C2-25804820EDAC}">
                  <c15:fullRef>
                    <c15:sqref>'(HIDE B4 SUBMTNG) MORE CHRTS'!$A$108:$A$128</c15:sqref>
                  </c15:fullRef>
                </c:ext>
              </c:extLst>
              <c:f>('(HIDE B4 SUBMTNG) MORE CHRTS'!$A$108:$A$121,'(HIDE B4 SUBMTNG) MORE CHRTS'!$A$124:$A$128)</c:f>
              <c:strCache>
                <c:ptCount val="19"/>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pantry</c:v>
                </c:pt>
                <c:pt idx="15">
                  <c:v>personal care</c:v>
                </c:pt>
                <c:pt idx="16">
                  <c:v>pets</c:v>
                </c:pt>
                <c:pt idx="17">
                  <c:v>produce</c:v>
                </c:pt>
                <c:pt idx="18">
                  <c:v>snacks</c:v>
                </c:pt>
              </c:strCache>
            </c:strRef>
          </c:cat>
          <c:val>
            <c:numRef>
              <c:extLst>
                <c:ext xmlns:c15="http://schemas.microsoft.com/office/drawing/2012/chart" uri="{02D57815-91ED-43cb-92C2-25804820EDAC}">
                  <c15:fullRef>
                    <c15:sqref>'(HIDE B4 SUBMTNG) MORE CHRTS'!$D$108:$D$128</c15:sqref>
                  </c15:fullRef>
                </c:ext>
              </c:extLst>
              <c:f>('(HIDE B4 SUBMTNG) MORE CHRTS'!$D$108:$D$121,'(HIDE B4 SUBMTNG) MORE CHRTS'!$D$124:$D$128)</c:f>
              <c:numCache>
                <c:formatCode>_(* #,##0_);_(* \(#,##0\);_(* "-"??_);_(@_)</c:formatCode>
                <c:ptCount val="19"/>
                <c:pt idx="0">
                  <c:v>48813</c:v>
                </c:pt>
                <c:pt idx="1">
                  <c:v>139511</c:v>
                </c:pt>
                <c:pt idx="2">
                  <c:v>371620</c:v>
                </c:pt>
                <c:pt idx="3">
                  <c:v>859419</c:v>
                </c:pt>
                <c:pt idx="4">
                  <c:v>223172</c:v>
                </c:pt>
                <c:pt idx="5">
                  <c:v>11180</c:v>
                </c:pt>
                <c:pt idx="6">
                  <c:v>337458</c:v>
                </c:pt>
                <c:pt idx="7">
                  <c:v>1723016</c:v>
                </c:pt>
                <c:pt idx="8">
                  <c:v>333620</c:v>
                </c:pt>
                <c:pt idx="9">
                  <c:v>272813</c:v>
                </c:pt>
                <c:pt idx="10">
                  <c:v>709906</c:v>
                </c:pt>
                <c:pt idx="11">
                  <c:v>230061</c:v>
                </c:pt>
                <c:pt idx="12">
                  <c:v>84649</c:v>
                </c:pt>
                <c:pt idx="13">
                  <c:v>224120</c:v>
                </c:pt>
                <c:pt idx="14">
                  <c:v>591754</c:v>
                </c:pt>
                <c:pt idx="15">
                  <c:v>142496</c:v>
                </c:pt>
                <c:pt idx="16">
                  <c:v>29909</c:v>
                </c:pt>
                <c:pt idx="17">
                  <c:v>3027476</c:v>
                </c:pt>
                <c:pt idx="18">
                  <c:v>916780</c:v>
                </c:pt>
              </c:numCache>
            </c:numRef>
          </c:val>
          <c:smooth val="0"/>
          <c:extLst>
            <c:ext xmlns:c16="http://schemas.microsoft.com/office/drawing/2014/chart" uri="{C3380CC4-5D6E-409C-BE32-E72D297353CC}">
              <c16:uniqueId val="{00000002-2145-4BEB-A978-28CDDD61A1ED}"/>
            </c:ext>
          </c:extLst>
        </c:ser>
        <c:dLbls>
          <c:showLegendKey val="0"/>
          <c:showVal val="0"/>
          <c:showCatName val="0"/>
          <c:showSerName val="0"/>
          <c:showPercent val="0"/>
          <c:showBubbleSize val="0"/>
        </c:dLbls>
        <c:smooth val="0"/>
        <c:axId val="1608383936"/>
        <c:axId val="1608384352"/>
      </c:lineChart>
      <c:catAx>
        <c:axId val="1608383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4352"/>
        <c:crosses val="autoZero"/>
        <c:auto val="1"/>
        <c:lblAlgn val="ctr"/>
        <c:lblOffset val="100"/>
        <c:noMultiLvlLbl val="0"/>
      </c:catAx>
      <c:valAx>
        <c:axId val="1608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TOTAL</a:t>
                </a:r>
                <a:r>
                  <a:rPr lang="en-US" sz="700" baseline="0"/>
                  <a:t> ORDER (in millions)</a:t>
                </a:r>
                <a:endParaRPr lang="en-US" sz="700"/>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8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INCOME DISTRIBUTION</a:t>
            </a:r>
            <a:r>
              <a:rPr lang="en-US" sz="1000" b="1" baseline="0"/>
              <a:t> BY AGE GROUP</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'(HIDE B4 SUBMTNG) MORE CHRTS'!$F$135</c:f>
              <c:strCache>
                <c:ptCount val="1"/>
                <c:pt idx="0">
                  <c:v>Young Adult</c:v>
                </c:pt>
              </c:strCache>
            </c:strRef>
          </c:tx>
          <c:spPr>
            <a:solidFill>
              <a:schemeClr val="bg2">
                <a:lumMod val="5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CHRTS'!$F$136:$F$139</c:f>
              <c:numCache>
                <c:formatCode>General</c:formatCode>
                <c:ptCount val="4"/>
                <c:pt idx="0">
                  <c:v>4220671</c:v>
                </c:pt>
                <c:pt idx="1">
                  <c:v>125100</c:v>
                </c:pt>
                <c:pt idx="2">
                  <c:v>16488</c:v>
                </c:pt>
                <c:pt idx="3">
                  <c:v>0</c:v>
                </c:pt>
              </c:numCache>
            </c:numRef>
          </c:val>
          <c:extLst>
            <c:ext xmlns:c16="http://schemas.microsoft.com/office/drawing/2014/chart" uri="{C3380CC4-5D6E-409C-BE32-E72D297353CC}">
              <c16:uniqueId val="{00000004-28BC-4BA3-9748-597B0A07E064}"/>
            </c:ext>
          </c:extLst>
        </c:ser>
        <c:ser>
          <c:idx val="1"/>
          <c:order val="1"/>
          <c:tx>
            <c:strRef>
              <c:f>'(HIDE B4 SUBMTNG) MORE CHRTS'!$C$135</c:f>
              <c:strCache>
                <c:ptCount val="1"/>
                <c:pt idx="0">
                  <c:v>School Age Adult</c:v>
                </c:pt>
              </c:strCache>
            </c:strRef>
          </c:tx>
          <c:spPr>
            <a:solidFill>
              <a:schemeClr val="accent6">
                <a:lumMod val="60000"/>
                <a:lumOff val="40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CHRTS'!$C$136:$C$139</c:f>
              <c:numCache>
                <c:formatCode>General</c:formatCode>
                <c:ptCount val="4"/>
                <c:pt idx="0">
                  <c:v>5151654</c:v>
                </c:pt>
                <c:pt idx="1">
                  <c:v>150142</c:v>
                </c:pt>
                <c:pt idx="2">
                  <c:v>18516</c:v>
                </c:pt>
                <c:pt idx="3">
                  <c:v>0</c:v>
                </c:pt>
              </c:numCache>
            </c:numRef>
          </c:val>
          <c:extLst>
            <c:ext xmlns:c16="http://schemas.microsoft.com/office/drawing/2014/chart" uri="{C3380CC4-5D6E-409C-BE32-E72D297353CC}">
              <c16:uniqueId val="{00000001-28BC-4BA3-9748-597B0A07E064}"/>
            </c:ext>
          </c:extLst>
        </c:ser>
        <c:ser>
          <c:idx val="0"/>
          <c:order val="2"/>
          <c:tx>
            <c:strRef>
              <c:f>'(HIDE B4 SUBMTNG) MORE CHRTS'!$B$135</c:f>
              <c:strCache>
                <c:ptCount val="1"/>
                <c:pt idx="0">
                  <c:v>Middle Age</c:v>
                </c:pt>
              </c:strCache>
            </c:strRef>
          </c:tx>
          <c:spPr>
            <a:solidFill>
              <a:schemeClr val="accent6">
                <a:lumMod val="75000"/>
              </a:schemeClr>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CHRTS'!$B$136:$B$139</c:f>
              <c:numCache>
                <c:formatCode>General</c:formatCode>
                <c:ptCount val="4"/>
                <c:pt idx="0">
                  <c:v>1630328</c:v>
                </c:pt>
                <c:pt idx="1">
                  <c:v>2694119</c:v>
                </c:pt>
                <c:pt idx="2">
                  <c:v>38097</c:v>
                </c:pt>
                <c:pt idx="3">
                  <c:v>12756</c:v>
                </c:pt>
              </c:numCache>
            </c:numRef>
          </c:val>
          <c:extLst>
            <c:ext xmlns:c16="http://schemas.microsoft.com/office/drawing/2014/chart" uri="{C3380CC4-5D6E-409C-BE32-E72D297353CC}">
              <c16:uniqueId val="{00000000-28BC-4BA3-9748-597B0A07E064}"/>
            </c:ext>
          </c:extLst>
        </c:ser>
        <c:ser>
          <c:idx val="3"/>
          <c:order val="3"/>
          <c:tx>
            <c:strRef>
              <c:f>'(HIDE B4 SUBMTNG) MORE CHRTS'!$E$135</c:f>
              <c:strCache>
                <c:ptCount val="1"/>
                <c:pt idx="0">
                  <c:v>Senior Middle Age</c:v>
                </c:pt>
              </c:strCache>
            </c:strRef>
          </c:tx>
          <c:spPr>
            <a:solidFill>
              <a:schemeClr val="accent2"/>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CHRTS'!$E$136:$E$139</c:f>
              <c:numCache>
                <c:formatCode>General</c:formatCode>
                <c:ptCount val="4"/>
                <c:pt idx="0">
                  <c:v>1319897</c:v>
                </c:pt>
                <c:pt idx="1">
                  <c:v>3004017</c:v>
                </c:pt>
                <c:pt idx="2">
                  <c:v>31021</c:v>
                </c:pt>
                <c:pt idx="3">
                  <c:v>6121</c:v>
                </c:pt>
              </c:numCache>
            </c:numRef>
          </c:val>
          <c:extLst>
            <c:ext xmlns:c16="http://schemas.microsoft.com/office/drawing/2014/chart" uri="{C3380CC4-5D6E-409C-BE32-E72D297353CC}">
              <c16:uniqueId val="{00000003-28BC-4BA3-9748-597B0A07E064}"/>
            </c:ext>
          </c:extLst>
        </c:ser>
        <c:ser>
          <c:idx val="2"/>
          <c:order val="4"/>
          <c:tx>
            <c:strRef>
              <c:f>'(HIDE B4 SUBMTNG) MORE CHRTS'!$D$135</c:f>
              <c:strCache>
                <c:ptCount val="1"/>
                <c:pt idx="0">
                  <c:v>Senior</c:v>
                </c:pt>
              </c:strCache>
            </c:strRef>
          </c:tx>
          <c:spPr>
            <a:solidFill>
              <a:schemeClr val="accent4"/>
            </a:solidFill>
            <a:ln>
              <a:noFill/>
            </a:ln>
            <a:effectLst/>
          </c:spPr>
          <c:invertIfNegative val="0"/>
          <c:cat>
            <c:strRef>
              <c:f>'(HIDE B4 SUBMTNG) MORE CHRTS'!$A$136:$A$139</c:f>
              <c:strCache>
                <c:ptCount val="4"/>
                <c:pt idx="0">
                  <c:v>Low Income</c:v>
                </c:pt>
                <c:pt idx="1">
                  <c:v>Middle Income</c:v>
                </c:pt>
                <c:pt idx="2">
                  <c:v>Upper Middle Income</c:v>
                </c:pt>
                <c:pt idx="3">
                  <c:v>High Income</c:v>
                </c:pt>
              </c:strCache>
            </c:strRef>
          </c:cat>
          <c:val>
            <c:numRef>
              <c:f>'(HIDE B4 SUBMTNG) MORE CHRTS'!$D$136:$D$139</c:f>
              <c:numCache>
                <c:formatCode>General</c:formatCode>
                <c:ptCount val="4"/>
                <c:pt idx="0">
                  <c:v>3178786</c:v>
                </c:pt>
                <c:pt idx="1">
                  <c:v>7285990</c:v>
                </c:pt>
                <c:pt idx="2">
                  <c:v>85535</c:v>
                </c:pt>
                <c:pt idx="3">
                  <c:v>24193</c:v>
                </c:pt>
              </c:numCache>
            </c:numRef>
          </c:val>
          <c:extLst>
            <c:ext xmlns:c16="http://schemas.microsoft.com/office/drawing/2014/chart" uri="{C3380CC4-5D6E-409C-BE32-E72D297353CC}">
              <c16:uniqueId val="{00000002-28BC-4BA3-9748-597B0A07E064}"/>
            </c:ext>
          </c:extLst>
        </c:ser>
        <c:dLbls>
          <c:showLegendKey val="0"/>
          <c:showVal val="0"/>
          <c:showCatName val="0"/>
          <c:showSerName val="0"/>
          <c:showPercent val="0"/>
          <c:showBubbleSize val="0"/>
        </c:dLbls>
        <c:gapWidth val="50"/>
        <c:overlap val="-27"/>
        <c:axId val="1782876575"/>
        <c:axId val="1782869919"/>
      </c:barChart>
      <c:catAx>
        <c:axId val="17828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69919"/>
        <c:crosses val="autoZero"/>
        <c:auto val="1"/>
        <c:lblAlgn val="ctr"/>
        <c:lblOffset val="100"/>
        <c:noMultiLvlLbl val="0"/>
      </c:catAx>
      <c:valAx>
        <c:axId val="1782869919"/>
        <c:scaling>
          <c:orientation val="minMax"/>
          <c:max val="8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7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r>
              <a:rPr lang="en-US" sz="1100" b="1">
                <a:solidFill>
                  <a:schemeClr val="tx1">
                    <a:lumMod val="65000"/>
                    <a:lumOff val="35000"/>
                  </a:schemeClr>
                </a:solidFill>
              </a:rPr>
              <a:t>HOULY ORDER FREQUENCY PER DAY</a:t>
            </a:r>
          </a:p>
        </c:rich>
      </c:tx>
      <c:overlay val="0"/>
      <c:spPr>
        <a:noFill/>
        <a:ln>
          <a:noFill/>
        </a:ln>
        <a:effectLst/>
      </c:spPr>
      <c:txPr>
        <a:bodyPr rot="0" spcFirstLastPara="1" vertOverflow="ellipsis" vert="horz" wrap="square" anchor="ctr" anchorCtr="1"/>
        <a:lstStyle/>
        <a:p>
          <a:pPr>
            <a:defRPr sz="1100" b="0" i="0" u="none" strike="noStrike" kern="1200" cap="none" spc="2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Recommendations'!$S$13</c:f>
              <c:strCache>
                <c:ptCount val="1"/>
                <c:pt idx="0">
                  <c:v>SATURDAY</c:v>
                </c:pt>
              </c:strCache>
            </c:strRef>
          </c:tx>
          <c:spPr>
            <a:ln w="22225" cap="rnd" cmpd="sng" algn="ctr">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01-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02-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03-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04-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05-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06-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07-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08-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09-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0A-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0B-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0C-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0D-1C0E-4567-9AAE-0F206C23CC43}"/>
                </c:ext>
              </c:extLst>
            </c:dLbl>
            <c:dLbl>
              <c:idx val="14"/>
              <c:layout>
                <c:manualLayout>
                  <c:x val="6.3808654963876346E-2"/>
                  <c:y val="-5.1067150015607174E-2"/>
                </c:manualLayout>
              </c:layout>
              <c:tx>
                <c:rich>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fld id="{A2EC7CB7-7CCE-4D5C-BC4D-6C52E161D0EE}" type="SERIESNAME">
                      <a:rPr lang="en-US" sz="800" b="1">
                        <a:solidFill>
                          <a:schemeClr val="accent2"/>
                        </a:solidFill>
                      </a:rPr>
                      <a:pPr>
                        <a:defRPr sz="800" b="1">
                          <a:solidFill>
                            <a:schemeClr val="accent2"/>
                          </a:solidFill>
                        </a:defRPr>
                      </a:pPr>
                      <a:t>[SERIES NAME]</a:t>
                    </a:fld>
                    <a:r>
                      <a:rPr lang="en-US" sz="800" b="1">
                        <a:solidFill>
                          <a:schemeClr val="accent2"/>
                        </a:solidFill>
                      </a:rPr>
                      <a:t> </a:t>
                    </a:r>
                  </a:p>
                  <a:p>
                    <a:pPr>
                      <a:defRPr sz="800" b="1">
                        <a:solidFill>
                          <a:schemeClr val="accent2"/>
                        </a:solidFill>
                      </a:defRPr>
                    </a:pPr>
                    <a:r>
                      <a:rPr lang="en-US" sz="800" b="1">
                        <a:solidFill>
                          <a:schemeClr val="accent2"/>
                        </a:solidFill>
                      </a:rPr>
                      <a:t>2</a:t>
                    </a:r>
                    <a:r>
                      <a:rPr lang="en-US" sz="800" b="1" baseline="0">
                        <a:solidFill>
                          <a:schemeClr val="accent2"/>
                        </a:solidFill>
                      </a:rPr>
                      <a:t> PM</a:t>
                    </a:r>
                  </a:p>
                </c:rich>
              </c:tx>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accent2"/>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12233414723727074"/>
                      <c:h val="7.2539806723568148E-2"/>
                    </c:manualLayout>
                  </c15:layout>
                  <c15:dlblFieldTable/>
                  <c15:showDataLabelsRange val="0"/>
                </c:ext>
                <c:ext xmlns:c16="http://schemas.microsoft.com/office/drawing/2014/chart" uri="{C3380CC4-5D6E-409C-BE32-E72D297353CC}">
                  <c16:uniqueId val="{0000000E-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0F-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10-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11-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12-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13-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14-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15-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16-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17-1C0E-4567-9AAE-0F206C23CC4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2">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Recommendations'!$S$14:$S$37</c:f>
              <c:numCache>
                <c:formatCode>_(* #,##0_);_(* \(#,##0\);_(* "-"??_);_(@_)</c:formatCode>
                <c:ptCount val="24"/>
                <c:pt idx="0">
                  <c:v>37261</c:v>
                </c:pt>
                <c:pt idx="1">
                  <c:v>21201</c:v>
                </c:pt>
                <c:pt idx="2">
                  <c:v>12271</c:v>
                </c:pt>
                <c:pt idx="3">
                  <c:v>8385</c:v>
                </c:pt>
                <c:pt idx="4">
                  <c:v>7973</c:v>
                </c:pt>
                <c:pt idx="5">
                  <c:v>10992</c:v>
                </c:pt>
                <c:pt idx="6">
                  <c:v>33732</c:v>
                </c:pt>
                <c:pt idx="7">
                  <c:v>129234</c:v>
                </c:pt>
                <c:pt idx="8">
                  <c:v>295324</c:v>
                </c:pt>
                <c:pt idx="9">
                  <c:v>423642</c:v>
                </c:pt>
                <c:pt idx="10">
                  <c:v>492531</c:v>
                </c:pt>
                <c:pt idx="11">
                  <c:v>508444</c:v>
                </c:pt>
                <c:pt idx="12">
                  <c:v>507714</c:v>
                </c:pt>
                <c:pt idx="13">
                  <c:v>530620</c:v>
                </c:pt>
                <c:pt idx="14">
                  <c:v>537202</c:v>
                </c:pt>
                <c:pt idx="15">
                  <c:v>522761</c:v>
                </c:pt>
                <c:pt idx="16">
                  <c:v>475228</c:v>
                </c:pt>
                <c:pt idx="17">
                  <c:v>373612</c:v>
                </c:pt>
                <c:pt idx="18">
                  <c:v>269281</c:v>
                </c:pt>
                <c:pt idx="19">
                  <c:v>205501</c:v>
                </c:pt>
                <c:pt idx="20">
                  <c:v>175654</c:v>
                </c:pt>
                <c:pt idx="21">
                  <c:v>146333</c:v>
                </c:pt>
                <c:pt idx="22">
                  <c:v>115703</c:v>
                </c:pt>
                <c:pt idx="23">
                  <c:v>68011</c:v>
                </c:pt>
              </c:numCache>
            </c:numRef>
          </c:val>
          <c:smooth val="0"/>
          <c:extLst>
            <c:ext xmlns:c16="http://schemas.microsoft.com/office/drawing/2014/chart" uri="{C3380CC4-5D6E-409C-BE32-E72D297353CC}">
              <c16:uniqueId val="{00000018-1C0E-4567-9AAE-0F206C23CC43}"/>
            </c:ext>
          </c:extLst>
        </c:ser>
        <c:ser>
          <c:idx val="1"/>
          <c:order val="1"/>
          <c:tx>
            <c:strRef>
              <c:f>'7. Recommendations'!$T$13</c:f>
              <c:strCache>
                <c:ptCount val="1"/>
                <c:pt idx="0">
                  <c:v>SUNDAY</c:v>
                </c:pt>
              </c:strCache>
            </c:strRef>
          </c:tx>
          <c:spPr>
            <a:ln w="22225" cap="rnd" cmpd="sng" algn="ctr">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1A-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1B-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1C-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1D-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1E-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1F-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20-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21-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22-1C0E-4567-9AAE-0F206C23CC43}"/>
                </c:ext>
              </c:extLst>
            </c:dLbl>
            <c:dLbl>
              <c:idx val="10"/>
              <c:layout>
                <c:manualLayout>
                  <c:x val="-0.15897001325814877"/>
                  <c:y val="-3.2651343184858919E-2"/>
                </c:manualLayout>
              </c:layout>
              <c:tx>
                <c:rich>
                  <a:bodyPr/>
                  <a:lstStyle/>
                  <a:p>
                    <a:fld id="{E251DC48-6F83-4247-85C6-07BBF0A0EBFD}" type="SERIESNAME">
                      <a:rPr lang="en-US"/>
                      <a:pPr/>
                      <a:t>[SERIES NAME]</a:t>
                    </a:fld>
                    <a:endParaRPr lang="en-US"/>
                  </a:p>
                  <a:p>
                    <a:r>
                      <a:rPr lang="en-US" sz="600"/>
                      <a:t>10 AM</a:t>
                    </a:r>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3-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24-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25-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26-1C0E-4567-9AAE-0F206C23CC43}"/>
                </c:ext>
              </c:extLst>
            </c:dLbl>
            <c:dLbl>
              <c:idx val="14"/>
              <c:delete val="1"/>
              <c:extLst>
                <c:ext xmlns:c15="http://schemas.microsoft.com/office/drawing/2012/chart" uri="{CE6537A1-D6FC-4f65-9D91-7224C49458BB}"/>
                <c:ext xmlns:c16="http://schemas.microsoft.com/office/drawing/2014/chart" uri="{C3380CC4-5D6E-409C-BE32-E72D297353CC}">
                  <c16:uniqueId val="{00000027-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28-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29-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2A-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2B-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2C-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2D-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2E-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2F-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30-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75000"/>
                        </a:schemeClr>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Recommendations'!$T$14:$T$37</c:f>
              <c:numCache>
                <c:formatCode>_(* #,##0_);_(* \(#,##0\);_(* "-"??_);_(@_)</c:formatCode>
                <c:ptCount val="24"/>
                <c:pt idx="0">
                  <c:v>35377</c:v>
                </c:pt>
                <c:pt idx="1">
                  <c:v>17356</c:v>
                </c:pt>
                <c:pt idx="2">
                  <c:v>10095</c:v>
                </c:pt>
                <c:pt idx="3">
                  <c:v>6776</c:v>
                </c:pt>
                <c:pt idx="4">
                  <c:v>7374</c:v>
                </c:pt>
                <c:pt idx="5">
                  <c:v>13819</c:v>
                </c:pt>
                <c:pt idx="6">
                  <c:v>50963</c:v>
                </c:pt>
                <c:pt idx="7">
                  <c:v>160163</c:v>
                </c:pt>
                <c:pt idx="8">
                  <c:v>322665</c:v>
                </c:pt>
                <c:pt idx="9">
                  <c:v>488212</c:v>
                </c:pt>
                <c:pt idx="10">
                  <c:v>529173</c:v>
                </c:pt>
                <c:pt idx="11">
                  <c:v>488993</c:v>
                </c:pt>
                <c:pt idx="12">
                  <c:v>440909</c:v>
                </c:pt>
                <c:pt idx="13">
                  <c:v>436252</c:v>
                </c:pt>
                <c:pt idx="14">
                  <c:v>431977</c:v>
                </c:pt>
                <c:pt idx="15">
                  <c:v>421025</c:v>
                </c:pt>
                <c:pt idx="16">
                  <c:v>397348</c:v>
                </c:pt>
                <c:pt idx="17">
                  <c:v>320117</c:v>
                </c:pt>
                <c:pt idx="18">
                  <c:v>244481</c:v>
                </c:pt>
                <c:pt idx="19">
                  <c:v>187707</c:v>
                </c:pt>
                <c:pt idx="20">
                  <c:v>144375</c:v>
                </c:pt>
                <c:pt idx="21">
                  <c:v>114824</c:v>
                </c:pt>
                <c:pt idx="22">
                  <c:v>87339</c:v>
                </c:pt>
                <c:pt idx="23">
                  <c:v>54366</c:v>
                </c:pt>
              </c:numCache>
            </c:numRef>
          </c:val>
          <c:smooth val="0"/>
          <c:extLst>
            <c:ext xmlns:c16="http://schemas.microsoft.com/office/drawing/2014/chart" uri="{C3380CC4-5D6E-409C-BE32-E72D297353CC}">
              <c16:uniqueId val="{00000031-1C0E-4567-9AAE-0F206C23CC43}"/>
            </c:ext>
          </c:extLst>
        </c:ser>
        <c:ser>
          <c:idx val="2"/>
          <c:order val="2"/>
          <c:tx>
            <c:strRef>
              <c:f>'7. Recommendations'!$U$13</c:f>
              <c:strCache>
                <c:ptCount val="1"/>
                <c:pt idx="0">
                  <c:v>MONDAY</c:v>
                </c:pt>
              </c:strCache>
            </c:strRef>
          </c:tx>
          <c:spPr>
            <a:ln w="22225" cap="rnd" cmpd="sng" algn="ctr">
              <a:solidFill>
                <a:schemeClr val="tx1">
                  <a:lumMod val="65000"/>
                  <a:lumOff val="3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Recommendations'!$U$14:$U$37</c:f>
              <c:numCache>
                <c:formatCode>_(* #,##0_);_(* \(#,##0\);_(* "-"??_);_(@_)</c:formatCode>
                <c:ptCount val="24"/>
                <c:pt idx="0">
                  <c:v>28248</c:v>
                </c:pt>
                <c:pt idx="1">
                  <c:v>13915</c:v>
                </c:pt>
                <c:pt idx="2">
                  <c:v>7953</c:v>
                </c:pt>
                <c:pt idx="3">
                  <c:v>6813</c:v>
                </c:pt>
                <c:pt idx="4">
                  <c:v>6560</c:v>
                </c:pt>
                <c:pt idx="5">
                  <c:v>12333</c:v>
                </c:pt>
                <c:pt idx="6">
                  <c:v>42184</c:v>
                </c:pt>
                <c:pt idx="7">
                  <c:v>118610</c:v>
                </c:pt>
                <c:pt idx="8">
                  <c:v>215623</c:v>
                </c:pt>
                <c:pt idx="9">
                  <c:v>316903</c:v>
                </c:pt>
                <c:pt idx="10">
                  <c:v>344839</c:v>
                </c:pt>
                <c:pt idx="11">
                  <c:v>336758</c:v>
                </c:pt>
                <c:pt idx="12">
                  <c:v>314156</c:v>
                </c:pt>
                <c:pt idx="13">
                  <c:v>318560</c:v>
                </c:pt>
                <c:pt idx="14">
                  <c:v>319934</c:v>
                </c:pt>
                <c:pt idx="15">
                  <c:v>318098</c:v>
                </c:pt>
                <c:pt idx="16">
                  <c:v>314981</c:v>
                </c:pt>
                <c:pt idx="17">
                  <c:v>263298</c:v>
                </c:pt>
                <c:pt idx="18">
                  <c:v>214042</c:v>
                </c:pt>
                <c:pt idx="19">
                  <c:v>161632</c:v>
                </c:pt>
                <c:pt idx="20">
                  <c:v>123678</c:v>
                </c:pt>
                <c:pt idx="21">
                  <c:v>98497</c:v>
                </c:pt>
                <c:pt idx="22">
                  <c:v>76774</c:v>
                </c:pt>
                <c:pt idx="23">
                  <c:v>50317</c:v>
                </c:pt>
              </c:numCache>
            </c:numRef>
          </c:val>
          <c:smooth val="0"/>
          <c:extLst>
            <c:ext xmlns:c16="http://schemas.microsoft.com/office/drawing/2014/chart" uri="{C3380CC4-5D6E-409C-BE32-E72D297353CC}">
              <c16:uniqueId val="{00000032-1C0E-4567-9AAE-0F206C23CC43}"/>
            </c:ext>
          </c:extLst>
        </c:ser>
        <c:ser>
          <c:idx val="3"/>
          <c:order val="3"/>
          <c:tx>
            <c:strRef>
              <c:f>'7. Recommendations'!$V$13</c:f>
              <c:strCache>
                <c:ptCount val="1"/>
                <c:pt idx="0">
                  <c:v>TUESDAY</c:v>
                </c:pt>
              </c:strCache>
            </c:strRef>
          </c:tx>
          <c:spPr>
            <a:ln w="22225" cap="rnd" cmpd="sng" algn="ctr">
              <a:solidFill>
                <a:schemeClr val="bg2">
                  <a:lumMod val="7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Recommendations'!$V$14:$V$37</c:f>
              <c:numCache>
                <c:formatCode>_(* #,##0_);_(* \(#,##0\);_(* "-"??_);_(@_)</c:formatCode>
                <c:ptCount val="24"/>
                <c:pt idx="0">
                  <c:v>26159</c:v>
                </c:pt>
                <c:pt idx="1">
                  <c:v>12646</c:v>
                </c:pt>
                <c:pt idx="2">
                  <c:v>7991</c:v>
                </c:pt>
                <c:pt idx="3">
                  <c:v>5488</c:v>
                </c:pt>
                <c:pt idx="4">
                  <c:v>6350</c:v>
                </c:pt>
                <c:pt idx="5">
                  <c:v>11203</c:v>
                </c:pt>
                <c:pt idx="6">
                  <c:v>39657</c:v>
                </c:pt>
                <c:pt idx="7">
                  <c:v>106823</c:v>
                </c:pt>
                <c:pt idx="8">
                  <c:v>190903</c:v>
                </c:pt>
                <c:pt idx="9">
                  <c:v>267824</c:v>
                </c:pt>
                <c:pt idx="10">
                  <c:v>300752</c:v>
                </c:pt>
                <c:pt idx="11">
                  <c:v>296568</c:v>
                </c:pt>
                <c:pt idx="12">
                  <c:v>283242</c:v>
                </c:pt>
                <c:pt idx="13">
                  <c:v>288578</c:v>
                </c:pt>
                <c:pt idx="14">
                  <c:v>290856</c:v>
                </c:pt>
                <c:pt idx="15">
                  <c:v>299078</c:v>
                </c:pt>
                <c:pt idx="16">
                  <c:v>291981</c:v>
                </c:pt>
                <c:pt idx="17">
                  <c:v>247743</c:v>
                </c:pt>
                <c:pt idx="18">
                  <c:v>202202</c:v>
                </c:pt>
                <c:pt idx="19">
                  <c:v>155467</c:v>
                </c:pt>
                <c:pt idx="20">
                  <c:v>116095</c:v>
                </c:pt>
                <c:pt idx="21">
                  <c:v>96363</c:v>
                </c:pt>
                <c:pt idx="22">
                  <c:v>77991</c:v>
                </c:pt>
                <c:pt idx="23">
                  <c:v>47575</c:v>
                </c:pt>
              </c:numCache>
            </c:numRef>
          </c:val>
          <c:smooth val="0"/>
          <c:extLst>
            <c:ext xmlns:c16="http://schemas.microsoft.com/office/drawing/2014/chart" uri="{C3380CC4-5D6E-409C-BE32-E72D297353CC}">
              <c16:uniqueId val="{00000033-1C0E-4567-9AAE-0F206C23CC43}"/>
            </c:ext>
          </c:extLst>
        </c:ser>
        <c:ser>
          <c:idx val="4"/>
          <c:order val="4"/>
          <c:tx>
            <c:strRef>
              <c:f>'7. Recommendations'!$W$13</c:f>
              <c:strCache>
                <c:ptCount val="1"/>
                <c:pt idx="0">
                  <c:v>WEDNESDAY</c:v>
                </c:pt>
              </c:strCache>
            </c:strRef>
          </c:tx>
          <c:spPr>
            <a:ln w="22225" cap="rnd" cmpd="sng" algn="ctr">
              <a:solidFill>
                <a:schemeClr val="bg1">
                  <a:lumMod val="85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Recommendations'!$W$14:$W$37</c:f>
              <c:numCache>
                <c:formatCode>_(* #,##0_);_(* \(#,##0\);_(* "-"??_);_(@_)</c:formatCode>
                <c:ptCount val="24"/>
                <c:pt idx="0">
                  <c:v>23287</c:v>
                </c:pt>
                <c:pt idx="1">
                  <c:v>12987</c:v>
                </c:pt>
                <c:pt idx="2">
                  <c:v>7600</c:v>
                </c:pt>
                <c:pt idx="3">
                  <c:v>6089</c:v>
                </c:pt>
                <c:pt idx="4">
                  <c:v>6508</c:v>
                </c:pt>
                <c:pt idx="5">
                  <c:v>11571</c:v>
                </c:pt>
                <c:pt idx="6">
                  <c:v>38546</c:v>
                </c:pt>
                <c:pt idx="7">
                  <c:v>109694</c:v>
                </c:pt>
                <c:pt idx="8">
                  <c:v>187368</c:v>
                </c:pt>
                <c:pt idx="9">
                  <c:v>259850</c:v>
                </c:pt>
                <c:pt idx="10">
                  <c:v>293204</c:v>
                </c:pt>
                <c:pt idx="11">
                  <c:v>288454</c:v>
                </c:pt>
                <c:pt idx="12">
                  <c:v>276359</c:v>
                </c:pt>
                <c:pt idx="13">
                  <c:v>281254</c:v>
                </c:pt>
                <c:pt idx="14">
                  <c:v>284001</c:v>
                </c:pt>
                <c:pt idx="15">
                  <c:v>286034</c:v>
                </c:pt>
                <c:pt idx="16">
                  <c:v>284756</c:v>
                </c:pt>
                <c:pt idx="17">
                  <c:v>241866</c:v>
                </c:pt>
                <c:pt idx="18">
                  <c:v>197136</c:v>
                </c:pt>
                <c:pt idx="19">
                  <c:v>160906</c:v>
                </c:pt>
                <c:pt idx="20">
                  <c:v>125145</c:v>
                </c:pt>
                <c:pt idx="21">
                  <c:v>104322</c:v>
                </c:pt>
                <c:pt idx="22">
                  <c:v>85737</c:v>
                </c:pt>
                <c:pt idx="23">
                  <c:v>52320</c:v>
                </c:pt>
              </c:numCache>
            </c:numRef>
          </c:val>
          <c:smooth val="0"/>
          <c:extLst>
            <c:ext xmlns:c16="http://schemas.microsoft.com/office/drawing/2014/chart" uri="{C3380CC4-5D6E-409C-BE32-E72D297353CC}">
              <c16:uniqueId val="{00000034-1C0E-4567-9AAE-0F206C23CC43}"/>
            </c:ext>
          </c:extLst>
        </c:ser>
        <c:ser>
          <c:idx val="5"/>
          <c:order val="5"/>
          <c:tx>
            <c:strRef>
              <c:f>'7. Recommendations'!$X$13</c:f>
              <c:strCache>
                <c:ptCount val="1"/>
                <c:pt idx="0">
                  <c:v>THURSDAY</c:v>
                </c:pt>
              </c:strCache>
            </c:strRef>
          </c:tx>
          <c:spPr>
            <a:ln w="22225" cap="rnd" cmpd="sng" algn="ctr">
              <a:solidFill>
                <a:schemeClr val="tx1">
                  <a:lumMod val="50000"/>
                  <a:lumOff val="50000"/>
                </a:schemeClr>
              </a:solidFill>
              <a:round/>
            </a:ln>
            <a:effectLst/>
          </c:spPr>
          <c:marker>
            <c:symbol val="none"/>
          </c:marker>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Recommendations'!$X$14:$X$37</c:f>
              <c:numCache>
                <c:formatCode>_(* #,##0_);_(* \(#,##0\);_(* "-"??_);_(@_)</c:formatCode>
                <c:ptCount val="24"/>
                <c:pt idx="0">
                  <c:v>27887</c:v>
                </c:pt>
                <c:pt idx="1">
                  <c:v>14312</c:v>
                </c:pt>
                <c:pt idx="2">
                  <c:v>8881</c:v>
                </c:pt>
                <c:pt idx="3">
                  <c:v>7911</c:v>
                </c:pt>
                <c:pt idx="4">
                  <c:v>8380</c:v>
                </c:pt>
                <c:pt idx="5">
                  <c:v>14228</c:v>
                </c:pt>
                <c:pt idx="6">
                  <c:v>45061</c:v>
                </c:pt>
                <c:pt idx="7">
                  <c:v>124606</c:v>
                </c:pt>
                <c:pt idx="8">
                  <c:v>216662</c:v>
                </c:pt>
                <c:pt idx="9">
                  <c:v>303016</c:v>
                </c:pt>
                <c:pt idx="10">
                  <c:v>342526</c:v>
                </c:pt>
                <c:pt idx="11">
                  <c:v>338733</c:v>
                </c:pt>
                <c:pt idx="12">
                  <c:v>319002</c:v>
                </c:pt>
                <c:pt idx="13">
                  <c:v>321523</c:v>
                </c:pt>
                <c:pt idx="14">
                  <c:v>331431</c:v>
                </c:pt>
                <c:pt idx="15">
                  <c:v>328905</c:v>
                </c:pt>
                <c:pt idx="16">
                  <c:v>312980</c:v>
                </c:pt>
                <c:pt idx="17">
                  <c:v>258563</c:v>
                </c:pt>
                <c:pt idx="18">
                  <c:v>207269</c:v>
                </c:pt>
                <c:pt idx="19">
                  <c:v>159066</c:v>
                </c:pt>
                <c:pt idx="20">
                  <c:v>120644</c:v>
                </c:pt>
                <c:pt idx="21">
                  <c:v>94871</c:v>
                </c:pt>
                <c:pt idx="22">
                  <c:v>75335</c:v>
                </c:pt>
                <c:pt idx="23">
                  <c:v>51937</c:v>
                </c:pt>
              </c:numCache>
            </c:numRef>
          </c:val>
          <c:smooth val="0"/>
          <c:extLst>
            <c:ext xmlns:c16="http://schemas.microsoft.com/office/drawing/2014/chart" uri="{C3380CC4-5D6E-409C-BE32-E72D297353CC}">
              <c16:uniqueId val="{00000035-1C0E-4567-9AAE-0F206C23CC43}"/>
            </c:ext>
          </c:extLst>
        </c:ser>
        <c:ser>
          <c:idx val="6"/>
          <c:order val="6"/>
          <c:tx>
            <c:strRef>
              <c:f>'7. Recommendations'!$Y$13</c:f>
              <c:strCache>
                <c:ptCount val="1"/>
                <c:pt idx="0">
                  <c:v>FRIDAY</c:v>
                </c:pt>
              </c:strCache>
            </c:strRef>
          </c:tx>
          <c:spPr>
            <a:ln w="22225" cap="rnd" cmpd="sng" algn="ctr">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6-1C0E-4567-9AAE-0F206C23CC43}"/>
                </c:ext>
              </c:extLst>
            </c:dLbl>
            <c:dLbl>
              <c:idx val="1"/>
              <c:delete val="1"/>
              <c:extLst>
                <c:ext xmlns:c15="http://schemas.microsoft.com/office/drawing/2012/chart" uri="{CE6537A1-D6FC-4f65-9D91-7224C49458BB}"/>
                <c:ext xmlns:c16="http://schemas.microsoft.com/office/drawing/2014/chart" uri="{C3380CC4-5D6E-409C-BE32-E72D297353CC}">
                  <c16:uniqueId val="{00000037-1C0E-4567-9AAE-0F206C23CC43}"/>
                </c:ext>
              </c:extLst>
            </c:dLbl>
            <c:dLbl>
              <c:idx val="2"/>
              <c:delete val="1"/>
              <c:extLst>
                <c:ext xmlns:c15="http://schemas.microsoft.com/office/drawing/2012/chart" uri="{CE6537A1-D6FC-4f65-9D91-7224C49458BB}"/>
                <c:ext xmlns:c16="http://schemas.microsoft.com/office/drawing/2014/chart" uri="{C3380CC4-5D6E-409C-BE32-E72D297353CC}">
                  <c16:uniqueId val="{00000038-1C0E-4567-9AAE-0F206C23CC43}"/>
                </c:ext>
              </c:extLst>
            </c:dLbl>
            <c:dLbl>
              <c:idx val="3"/>
              <c:delete val="1"/>
              <c:extLst>
                <c:ext xmlns:c15="http://schemas.microsoft.com/office/drawing/2012/chart" uri="{CE6537A1-D6FC-4f65-9D91-7224C49458BB}"/>
                <c:ext xmlns:c16="http://schemas.microsoft.com/office/drawing/2014/chart" uri="{C3380CC4-5D6E-409C-BE32-E72D297353CC}">
                  <c16:uniqueId val="{00000039-1C0E-4567-9AAE-0F206C23CC43}"/>
                </c:ext>
              </c:extLst>
            </c:dLbl>
            <c:dLbl>
              <c:idx val="4"/>
              <c:delete val="1"/>
              <c:extLst>
                <c:ext xmlns:c15="http://schemas.microsoft.com/office/drawing/2012/chart" uri="{CE6537A1-D6FC-4f65-9D91-7224C49458BB}"/>
                <c:ext xmlns:c16="http://schemas.microsoft.com/office/drawing/2014/chart" uri="{C3380CC4-5D6E-409C-BE32-E72D297353CC}">
                  <c16:uniqueId val="{0000003A-1C0E-4567-9AAE-0F206C23CC43}"/>
                </c:ext>
              </c:extLst>
            </c:dLbl>
            <c:dLbl>
              <c:idx val="5"/>
              <c:delete val="1"/>
              <c:extLst>
                <c:ext xmlns:c15="http://schemas.microsoft.com/office/drawing/2012/chart" uri="{CE6537A1-D6FC-4f65-9D91-7224C49458BB}"/>
                <c:ext xmlns:c16="http://schemas.microsoft.com/office/drawing/2014/chart" uri="{C3380CC4-5D6E-409C-BE32-E72D297353CC}">
                  <c16:uniqueId val="{0000003B-1C0E-4567-9AAE-0F206C23CC43}"/>
                </c:ext>
              </c:extLst>
            </c:dLbl>
            <c:dLbl>
              <c:idx val="6"/>
              <c:delete val="1"/>
              <c:extLst>
                <c:ext xmlns:c15="http://schemas.microsoft.com/office/drawing/2012/chart" uri="{CE6537A1-D6FC-4f65-9D91-7224C49458BB}"/>
                <c:ext xmlns:c16="http://schemas.microsoft.com/office/drawing/2014/chart" uri="{C3380CC4-5D6E-409C-BE32-E72D297353CC}">
                  <c16:uniqueId val="{0000003C-1C0E-4567-9AAE-0F206C23CC43}"/>
                </c:ext>
              </c:extLst>
            </c:dLbl>
            <c:dLbl>
              <c:idx val="7"/>
              <c:delete val="1"/>
              <c:extLst>
                <c:ext xmlns:c15="http://schemas.microsoft.com/office/drawing/2012/chart" uri="{CE6537A1-D6FC-4f65-9D91-7224C49458BB}"/>
                <c:ext xmlns:c16="http://schemas.microsoft.com/office/drawing/2014/chart" uri="{C3380CC4-5D6E-409C-BE32-E72D297353CC}">
                  <c16:uniqueId val="{0000003D-1C0E-4567-9AAE-0F206C23CC43}"/>
                </c:ext>
              </c:extLst>
            </c:dLbl>
            <c:dLbl>
              <c:idx val="8"/>
              <c:delete val="1"/>
              <c:extLst>
                <c:ext xmlns:c15="http://schemas.microsoft.com/office/drawing/2012/chart" uri="{CE6537A1-D6FC-4f65-9D91-7224C49458BB}"/>
                <c:ext xmlns:c16="http://schemas.microsoft.com/office/drawing/2014/chart" uri="{C3380CC4-5D6E-409C-BE32-E72D297353CC}">
                  <c16:uniqueId val="{0000003E-1C0E-4567-9AAE-0F206C23CC43}"/>
                </c:ext>
              </c:extLst>
            </c:dLbl>
            <c:dLbl>
              <c:idx val="9"/>
              <c:delete val="1"/>
              <c:extLst>
                <c:ext xmlns:c15="http://schemas.microsoft.com/office/drawing/2012/chart" uri="{CE6537A1-D6FC-4f65-9D91-7224C49458BB}"/>
                <c:ext xmlns:c16="http://schemas.microsoft.com/office/drawing/2014/chart" uri="{C3380CC4-5D6E-409C-BE32-E72D297353CC}">
                  <c16:uniqueId val="{0000003F-1C0E-4567-9AAE-0F206C23CC43}"/>
                </c:ext>
              </c:extLst>
            </c:dLbl>
            <c:dLbl>
              <c:idx val="10"/>
              <c:delete val="1"/>
              <c:extLst>
                <c:ext xmlns:c15="http://schemas.microsoft.com/office/drawing/2012/chart" uri="{CE6537A1-D6FC-4f65-9D91-7224C49458BB}"/>
                <c:ext xmlns:c16="http://schemas.microsoft.com/office/drawing/2014/chart" uri="{C3380CC4-5D6E-409C-BE32-E72D297353CC}">
                  <c16:uniqueId val="{00000040-1C0E-4567-9AAE-0F206C23CC43}"/>
                </c:ext>
              </c:extLst>
            </c:dLbl>
            <c:dLbl>
              <c:idx val="11"/>
              <c:delete val="1"/>
              <c:extLst>
                <c:ext xmlns:c15="http://schemas.microsoft.com/office/drawing/2012/chart" uri="{CE6537A1-D6FC-4f65-9D91-7224C49458BB}"/>
                <c:ext xmlns:c16="http://schemas.microsoft.com/office/drawing/2014/chart" uri="{C3380CC4-5D6E-409C-BE32-E72D297353CC}">
                  <c16:uniqueId val="{00000041-1C0E-4567-9AAE-0F206C23CC43}"/>
                </c:ext>
              </c:extLst>
            </c:dLbl>
            <c:dLbl>
              <c:idx val="12"/>
              <c:delete val="1"/>
              <c:extLst>
                <c:ext xmlns:c15="http://schemas.microsoft.com/office/drawing/2012/chart" uri="{CE6537A1-D6FC-4f65-9D91-7224C49458BB}"/>
                <c:ext xmlns:c16="http://schemas.microsoft.com/office/drawing/2014/chart" uri="{C3380CC4-5D6E-409C-BE32-E72D297353CC}">
                  <c16:uniqueId val="{00000042-1C0E-4567-9AAE-0F206C23CC43}"/>
                </c:ext>
              </c:extLst>
            </c:dLbl>
            <c:dLbl>
              <c:idx val="13"/>
              <c:delete val="1"/>
              <c:extLst>
                <c:ext xmlns:c15="http://schemas.microsoft.com/office/drawing/2012/chart" uri="{CE6537A1-D6FC-4f65-9D91-7224C49458BB}"/>
                <c:ext xmlns:c16="http://schemas.microsoft.com/office/drawing/2014/chart" uri="{C3380CC4-5D6E-409C-BE32-E72D297353CC}">
                  <c16:uniqueId val="{00000043-1C0E-4567-9AAE-0F206C23CC43}"/>
                </c:ext>
              </c:extLst>
            </c:dLbl>
            <c:dLbl>
              <c:idx val="14"/>
              <c:layout>
                <c:manualLayout>
                  <c:x val="0.14283570611295557"/>
                  <c:y val="-8.6723026398045633E-2"/>
                </c:manualLayout>
              </c:layout>
              <c:tx>
                <c:rich>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fld id="{97FDAB80-9AE0-4EE2-B995-F34DEC52F18B}" type="SERIESNAME">
                      <a:rPr lang="en-US">
                        <a:solidFill>
                          <a:schemeClr val="accent6">
                            <a:lumMod val="75000"/>
                          </a:schemeClr>
                        </a:solidFill>
                      </a:rPr>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t>[SERIES NAME]</a:t>
                    </a:fld>
                    <a:endParaRPr lang="en-US">
                      <a:solidFill>
                        <a:schemeClr val="accent6">
                          <a:lumMod val="75000"/>
                        </a:scheme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800" b="1">
                        <a:solidFill>
                          <a:sysClr val="windowText" lastClr="000000">
                            <a:lumMod val="65000"/>
                            <a:lumOff val="35000"/>
                          </a:sysClr>
                        </a:solidFill>
                      </a:defRPr>
                    </a:pPr>
                    <a:r>
                      <a:rPr lang="en-US" sz="800" b="1" i="0" u="none" strike="noStrike" kern="1200" baseline="0">
                        <a:solidFill>
                          <a:schemeClr val="accent6">
                            <a:lumMod val="75000"/>
                          </a:schemeClr>
                        </a:solidFill>
                      </a:rPr>
                      <a:t>2 PM</a:t>
                    </a:r>
                  </a:p>
                </c:rich>
              </c:tx>
              <c:spPr>
                <a:noFill/>
                <a:ln>
                  <a:noFill/>
                </a:ln>
                <a:effectLst/>
              </c:spPr>
              <c:txPr>
                <a:bodyPr rot="0" spcFirstLastPara="1" vertOverflow="ellipsis" vert="horz" wrap="square" lIns="38100" tIns="19050" rIns="38100" bIns="1905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baseline="0">
                      <a:solidFill>
                        <a:sysClr val="windowText" lastClr="000000">
                          <a:lumMod val="65000"/>
                          <a:lumOff val="35000"/>
                        </a:sys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7.3964832755854512E-2"/>
                      <c:h val="0.11531880084814589"/>
                    </c:manualLayout>
                  </c15:layout>
                  <c15:dlblFieldTable/>
                  <c15:showDataLabelsRange val="0"/>
                </c:ext>
                <c:ext xmlns:c16="http://schemas.microsoft.com/office/drawing/2014/chart" uri="{C3380CC4-5D6E-409C-BE32-E72D297353CC}">
                  <c16:uniqueId val="{00000044-1C0E-4567-9AAE-0F206C23CC43}"/>
                </c:ext>
              </c:extLst>
            </c:dLbl>
            <c:dLbl>
              <c:idx val="15"/>
              <c:delete val="1"/>
              <c:extLst>
                <c:ext xmlns:c15="http://schemas.microsoft.com/office/drawing/2012/chart" uri="{CE6537A1-D6FC-4f65-9D91-7224C49458BB}"/>
                <c:ext xmlns:c16="http://schemas.microsoft.com/office/drawing/2014/chart" uri="{C3380CC4-5D6E-409C-BE32-E72D297353CC}">
                  <c16:uniqueId val="{00000045-1C0E-4567-9AAE-0F206C23CC43}"/>
                </c:ext>
              </c:extLst>
            </c:dLbl>
            <c:dLbl>
              <c:idx val="16"/>
              <c:delete val="1"/>
              <c:extLst>
                <c:ext xmlns:c15="http://schemas.microsoft.com/office/drawing/2012/chart" uri="{CE6537A1-D6FC-4f65-9D91-7224C49458BB}"/>
                <c:ext xmlns:c16="http://schemas.microsoft.com/office/drawing/2014/chart" uri="{C3380CC4-5D6E-409C-BE32-E72D297353CC}">
                  <c16:uniqueId val="{00000046-1C0E-4567-9AAE-0F206C23CC43}"/>
                </c:ext>
              </c:extLst>
            </c:dLbl>
            <c:dLbl>
              <c:idx val="17"/>
              <c:delete val="1"/>
              <c:extLst>
                <c:ext xmlns:c15="http://schemas.microsoft.com/office/drawing/2012/chart" uri="{CE6537A1-D6FC-4f65-9D91-7224C49458BB}"/>
                <c:ext xmlns:c16="http://schemas.microsoft.com/office/drawing/2014/chart" uri="{C3380CC4-5D6E-409C-BE32-E72D297353CC}">
                  <c16:uniqueId val="{00000047-1C0E-4567-9AAE-0F206C23CC43}"/>
                </c:ext>
              </c:extLst>
            </c:dLbl>
            <c:dLbl>
              <c:idx val="18"/>
              <c:delete val="1"/>
              <c:extLst>
                <c:ext xmlns:c15="http://schemas.microsoft.com/office/drawing/2012/chart" uri="{CE6537A1-D6FC-4f65-9D91-7224C49458BB}"/>
                <c:ext xmlns:c16="http://schemas.microsoft.com/office/drawing/2014/chart" uri="{C3380CC4-5D6E-409C-BE32-E72D297353CC}">
                  <c16:uniqueId val="{00000048-1C0E-4567-9AAE-0F206C23CC43}"/>
                </c:ext>
              </c:extLst>
            </c:dLbl>
            <c:dLbl>
              <c:idx val="19"/>
              <c:delete val="1"/>
              <c:extLst>
                <c:ext xmlns:c15="http://schemas.microsoft.com/office/drawing/2012/chart" uri="{CE6537A1-D6FC-4f65-9D91-7224C49458BB}"/>
                <c:ext xmlns:c16="http://schemas.microsoft.com/office/drawing/2014/chart" uri="{C3380CC4-5D6E-409C-BE32-E72D297353CC}">
                  <c16:uniqueId val="{00000049-1C0E-4567-9AAE-0F206C23CC43}"/>
                </c:ext>
              </c:extLst>
            </c:dLbl>
            <c:dLbl>
              <c:idx val="20"/>
              <c:delete val="1"/>
              <c:extLst>
                <c:ext xmlns:c15="http://schemas.microsoft.com/office/drawing/2012/chart" uri="{CE6537A1-D6FC-4f65-9D91-7224C49458BB}"/>
                <c:ext xmlns:c16="http://schemas.microsoft.com/office/drawing/2014/chart" uri="{C3380CC4-5D6E-409C-BE32-E72D297353CC}">
                  <c16:uniqueId val="{0000004A-1C0E-4567-9AAE-0F206C23CC43}"/>
                </c:ext>
              </c:extLst>
            </c:dLbl>
            <c:dLbl>
              <c:idx val="21"/>
              <c:delete val="1"/>
              <c:extLst>
                <c:ext xmlns:c15="http://schemas.microsoft.com/office/drawing/2012/chart" uri="{CE6537A1-D6FC-4f65-9D91-7224C49458BB}"/>
                <c:ext xmlns:c16="http://schemas.microsoft.com/office/drawing/2014/chart" uri="{C3380CC4-5D6E-409C-BE32-E72D297353CC}">
                  <c16:uniqueId val="{0000004B-1C0E-4567-9AAE-0F206C23CC43}"/>
                </c:ext>
              </c:extLst>
            </c:dLbl>
            <c:dLbl>
              <c:idx val="22"/>
              <c:delete val="1"/>
              <c:extLst>
                <c:ext xmlns:c15="http://schemas.microsoft.com/office/drawing/2012/chart" uri="{CE6537A1-D6FC-4f65-9D91-7224C49458BB}"/>
                <c:ext xmlns:c16="http://schemas.microsoft.com/office/drawing/2014/chart" uri="{C3380CC4-5D6E-409C-BE32-E72D297353CC}">
                  <c16:uniqueId val="{0000004C-1C0E-4567-9AAE-0F206C23CC43}"/>
                </c:ext>
              </c:extLst>
            </c:dLbl>
            <c:dLbl>
              <c:idx val="23"/>
              <c:delete val="1"/>
              <c:extLst>
                <c:ext xmlns:c15="http://schemas.microsoft.com/office/drawing/2012/chart" uri="{CE6537A1-D6FC-4f65-9D91-7224C49458BB}"/>
                <c:ext xmlns:c16="http://schemas.microsoft.com/office/drawing/2014/chart" uri="{C3380CC4-5D6E-409C-BE32-E72D297353CC}">
                  <c16:uniqueId val="{0000004D-1C0E-4567-9AAE-0F206C23CC43}"/>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solidFill>
                    </a:ln>
                    <a:effectLst/>
                  </c:spPr>
                </c15:leaderLines>
              </c:ext>
            </c:extLst>
          </c:dLbls>
          <c:cat>
            <c:numRef>
              <c:f>'7. Recommendations'!$R$14:$R$37</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Recommendations'!$Y$14:$Y$37</c:f>
              <c:numCache>
                <c:formatCode>_(* #,##0_);_(* \(#,##0\);_(* "-"??_);_(@_)</c:formatCode>
                <c:ptCount val="24"/>
                <c:pt idx="0">
                  <c:v>29823</c:v>
                </c:pt>
                <c:pt idx="1">
                  <c:v>17204</c:v>
                </c:pt>
                <c:pt idx="2">
                  <c:v>10900</c:v>
                </c:pt>
                <c:pt idx="3">
                  <c:v>7334</c:v>
                </c:pt>
                <c:pt idx="4">
                  <c:v>7618</c:v>
                </c:pt>
                <c:pt idx="5">
                  <c:v>10272</c:v>
                </c:pt>
                <c:pt idx="6">
                  <c:v>30870</c:v>
                </c:pt>
                <c:pt idx="7">
                  <c:v>114083</c:v>
                </c:pt>
                <c:pt idx="8">
                  <c:v>230565</c:v>
                </c:pt>
                <c:pt idx="9">
                  <c:v>304164</c:v>
                </c:pt>
                <c:pt idx="10">
                  <c:v>346719</c:v>
                </c:pt>
                <c:pt idx="11">
                  <c:v>356930</c:v>
                </c:pt>
                <c:pt idx="12">
                  <c:v>354413</c:v>
                </c:pt>
                <c:pt idx="13">
                  <c:v>362489</c:v>
                </c:pt>
                <c:pt idx="14">
                  <c:v>372502</c:v>
                </c:pt>
                <c:pt idx="15">
                  <c:v>360065</c:v>
                </c:pt>
                <c:pt idx="16">
                  <c:v>336407</c:v>
                </c:pt>
                <c:pt idx="17">
                  <c:v>277146</c:v>
                </c:pt>
                <c:pt idx="18">
                  <c:v>216773</c:v>
                </c:pt>
                <c:pt idx="19">
                  <c:v>163599</c:v>
                </c:pt>
                <c:pt idx="20">
                  <c:v>125318</c:v>
                </c:pt>
                <c:pt idx="21">
                  <c:v>107901</c:v>
                </c:pt>
                <c:pt idx="22">
                  <c:v>88181</c:v>
                </c:pt>
                <c:pt idx="23">
                  <c:v>60028</c:v>
                </c:pt>
              </c:numCache>
            </c:numRef>
          </c:val>
          <c:smooth val="0"/>
          <c:extLst>
            <c:ext xmlns:c16="http://schemas.microsoft.com/office/drawing/2014/chart" uri="{C3380CC4-5D6E-409C-BE32-E72D297353CC}">
              <c16:uniqueId val="{0000004E-1C0E-4567-9AAE-0F206C23CC4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19537984"/>
        <c:axId val="1619514272"/>
      </c:lineChart>
      <c:catAx>
        <c:axId val="1619537984"/>
        <c:scaling>
          <c:orientation val="minMax"/>
        </c:scaling>
        <c:delete val="0"/>
        <c:axPos val="b"/>
        <c:title>
          <c:tx>
            <c:rich>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r>
                  <a:rPr lang="en-US" sz="700" b="1"/>
                  <a:t>HOUR</a:t>
                </a:r>
                <a:r>
                  <a:rPr lang="en-US" sz="700" b="1" baseline="0"/>
                  <a:t> OF THE DAY (24HR)</a:t>
                </a:r>
                <a:endParaRPr lang="en-US" sz="700" b="1"/>
              </a:p>
            </c:rich>
          </c:tx>
          <c:overlay val="0"/>
          <c:spPr>
            <a:noFill/>
            <a:ln>
              <a:noFill/>
            </a:ln>
            <a:effectLst/>
          </c:spPr>
          <c:txPr>
            <a:bodyPr rot="0" spcFirstLastPara="1" vertOverflow="ellipsis" vert="horz" wrap="square" anchor="ctr" anchorCtr="1"/>
            <a:lstStyle/>
            <a:p>
              <a:pPr>
                <a:defRPr sz="7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19514272"/>
        <c:crosses val="autoZero"/>
        <c:auto val="1"/>
        <c:lblAlgn val="ctr"/>
        <c:lblOffset val="100"/>
        <c:noMultiLvlLbl val="0"/>
      </c:catAx>
      <c:valAx>
        <c:axId val="1619514272"/>
        <c:scaling>
          <c:orientation val="minMax"/>
        </c:scaling>
        <c:delete val="0"/>
        <c:axPos val="l"/>
        <c:title>
          <c:tx>
            <c:rich>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r>
                  <a:rPr lang="en-US" sz="700" b="0" cap="none" baseline="0"/>
                  <a:t>TOTAL SOLD GOODS  (in millions)</a:t>
                </a:r>
              </a:p>
            </c:rich>
          </c:tx>
          <c:overlay val="0"/>
          <c:spPr>
            <a:noFill/>
            <a:ln>
              <a:noFill/>
            </a:ln>
            <a:effectLst/>
          </c:spPr>
          <c:txPr>
            <a:bodyPr rot="-5400000" spcFirstLastPara="1" vertOverflow="ellipsis" vert="horz" wrap="square" anchor="ctr" anchorCtr="1"/>
            <a:lstStyle/>
            <a:p>
              <a:pPr>
                <a:defRPr sz="700" b="0" i="0" u="none" strike="noStrike" kern="1200" cap="all" baseline="0">
                  <a:solidFill>
                    <a:schemeClr val="dk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1619537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a:solidFill>
                  <a:schemeClr val="tx1">
                    <a:lumMod val="65000"/>
                    <a:lumOff val="35000"/>
                  </a:schemeClr>
                </a:solidFill>
              </a:rPr>
              <a:t>ORDER</a:t>
            </a:r>
            <a:r>
              <a:rPr lang="en-US" sz="1100" baseline="0">
                <a:solidFill>
                  <a:schemeClr val="tx1">
                    <a:lumMod val="65000"/>
                    <a:lumOff val="35000"/>
                  </a:schemeClr>
                </a:solidFill>
              </a:rPr>
              <a:t> FREQUENCY BY POPULAR PRODUCTS</a:t>
            </a:r>
            <a:endParaRPr lang="en-US" sz="1100">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'(HIDE B4 SUBMTNG) MORE CHRTS'!$E$3</c:f>
              <c:strCache>
                <c:ptCount val="1"/>
                <c:pt idx="0">
                  <c:v>beverages</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94C8-4EFF-A6CB-CF412CCB0603}"/>
                </c:ext>
              </c:extLst>
            </c:dLbl>
            <c:dLbl>
              <c:idx val="1"/>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4C8-4EFF-A6CB-CF412CCB0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CHRTS'!$E$4:$E$27</c15:sqref>
                  </c15:fullRef>
                </c:ext>
              </c:extLst>
              <c:f>('(HIDE B4 SUBMTNG) MORE CHRTS'!$E$11,'(HIDE B4 SUBMTNG) MORE CHRTS'!$E$14,'(HIDE B4 SUBMTNG) MORE CHRTS'!$E$18,'(HIDE B4 SUBMTNG) MORE CHRTS'!$E$20)</c:f>
              <c:numCache>
                <c:formatCode>_(* #,##0_);_(* \(#,##0\);_(* "-"??_);_(@_)</c:formatCode>
                <c:ptCount val="4"/>
                <c:pt idx="0">
                  <c:v>66553</c:v>
                </c:pt>
                <c:pt idx="1">
                  <c:v>235794</c:v>
                </c:pt>
                <c:pt idx="2">
                  <c:v>211658</c:v>
                </c:pt>
                <c:pt idx="3">
                  <c:v>200128</c:v>
                </c:pt>
              </c:numCache>
            </c:numRef>
          </c:val>
          <c:extLst>
            <c:ext xmlns:c15="http://schemas.microsoft.com/office/drawing/2012/chart" uri="{02D57815-91ED-43cb-92C2-25804820EDAC}">
              <c15:categoryFilterExceptions>
                <c15:categoryFilterException>
                  <c15:sqref>'(HIDE B4 SUBMTNG) MORE CHRTS'!$E$6</c15:sqref>
                  <c15:dLbl>
                    <c:idx val="-1"/>
                    <c:delete val="1"/>
                    <c:extLst>
                      <c:ext uri="{CE6537A1-D6FC-4f65-9D91-7224C49458BB}"/>
                      <c:ext xmlns:c16="http://schemas.microsoft.com/office/drawing/2014/chart" uri="{C3380CC4-5D6E-409C-BE32-E72D297353CC}">
                        <c16:uniqueId val="{00000000-BCBB-4D59-B370-B9CCD298C949}"/>
                      </c:ext>
                    </c:extLst>
                  </c15:dLbl>
                </c15:categoryFilterException>
                <c15:categoryFilterException>
                  <c15:sqref>'(HIDE B4 SUBMTNG) MORE CHRTS'!$E$7</c15:sqref>
                  <c15:dLbl>
                    <c:idx val="-1"/>
                    <c:delete val="1"/>
                    <c:extLst>
                      <c:ext uri="{CE6537A1-D6FC-4f65-9D91-7224C49458BB}"/>
                      <c:ext xmlns:c16="http://schemas.microsoft.com/office/drawing/2014/chart" uri="{C3380CC4-5D6E-409C-BE32-E72D297353CC}">
                        <c16:uniqueId val="{00000001-BCBB-4D59-B370-B9CCD298C949}"/>
                      </c:ext>
                    </c:extLst>
                  </c15:dLbl>
                </c15:categoryFilterException>
                <c15:categoryFilterException>
                  <c15:sqref>'(HIDE B4 SUBMTNG) MORE CHRTS'!$E$9</c15:sqref>
                  <c15:dLbl>
                    <c:idx val="-1"/>
                    <c:delete val="1"/>
                    <c:extLst>
                      <c:ext uri="{CE6537A1-D6FC-4f65-9D91-7224C49458BB}"/>
                      <c:ext xmlns:c16="http://schemas.microsoft.com/office/drawing/2014/chart" uri="{C3380CC4-5D6E-409C-BE32-E72D297353CC}">
                        <c16:uniqueId val="{00000002-BCBB-4D59-B370-B9CCD298C949}"/>
                      </c:ext>
                    </c:extLst>
                  </c15:dLbl>
                </c15:categoryFilterException>
              </c15:categoryFilterExceptions>
            </c:ext>
            <c:ext xmlns:c16="http://schemas.microsoft.com/office/drawing/2014/chart" uri="{C3380CC4-5D6E-409C-BE32-E72D297353CC}">
              <c16:uniqueId val="{00000004-94C8-4EFF-A6CB-CF412CCB0603}"/>
            </c:ext>
          </c:extLst>
        </c:ser>
        <c:ser>
          <c:idx val="7"/>
          <c:order val="7"/>
          <c:tx>
            <c:strRef>
              <c:f>'(HIDE B4 SUBMTNG) MORE CHRTS'!$I$3</c:f>
              <c:strCache>
                <c:ptCount val="1"/>
                <c:pt idx="0">
                  <c:v>dairy eggs</c:v>
                </c:pt>
              </c:strCache>
            </c:strRef>
          </c:tx>
          <c:spPr>
            <a:solidFill>
              <a:schemeClr val="accent2"/>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CHRTS'!$I$4:$I$27</c15:sqref>
                  </c15:fullRef>
                </c:ext>
              </c:extLst>
              <c:f>('(HIDE B4 SUBMTNG) MORE CHRTS'!$I$11,'(HIDE B4 SUBMTNG) MORE CHRTS'!$I$14,'(HIDE B4 SUBMTNG) MORE CHRTS'!$I$18,'(HIDE B4 SUBMTNG) MORE CHRTS'!$I$20)</c:f>
              <c:numCache>
                <c:formatCode>_(* #,##0_);_(* \(#,##0\);_(* "-"??_);_(@_)</c:formatCode>
                <c:ptCount val="4"/>
                <c:pt idx="0">
                  <c:v>154902</c:v>
                </c:pt>
                <c:pt idx="1">
                  <c:v>452024</c:v>
                </c:pt>
                <c:pt idx="2">
                  <c:v>422958</c:v>
                </c:pt>
                <c:pt idx="3">
                  <c:v>397878</c:v>
                </c:pt>
              </c:numCache>
            </c:numRef>
          </c:val>
          <c:extLst>
            <c:ext xmlns:c15="http://schemas.microsoft.com/office/drawing/2012/chart" uri="{02D57815-91ED-43cb-92C2-25804820EDAC}">
              <c15:categoryFilterExceptions>
                <c15:categoryFilterException>
                  <c15:sqref>'(HIDE B4 SUBMTNG) MORE CHRTS'!$I$6</c15:sqref>
                  <c15:dLbl>
                    <c:idx val="-1"/>
                    <c:delete val="1"/>
                    <c:extLst>
                      <c:ext uri="{CE6537A1-D6FC-4f65-9D91-7224C49458BB}"/>
                      <c:ext xmlns:c16="http://schemas.microsoft.com/office/drawing/2014/chart" uri="{C3380CC4-5D6E-409C-BE32-E72D297353CC}">
                        <c16:uniqueId val="{00000003-BCBB-4D59-B370-B9CCD298C949}"/>
                      </c:ext>
                    </c:extLst>
                  </c15:dLbl>
                </c15:categoryFilterException>
                <c15:categoryFilterException>
                  <c15:sqref>'(HIDE B4 SUBMTNG) MORE CHRTS'!$I$7</c15:sqref>
                  <c15:dLbl>
                    <c:idx val="-1"/>
                    <c:delete val="1"/>
                    <c:extLst>
                      <c:ext uri="{CE6537A1-D6FC-4f65-9D91-7224C49458BB}"/>
                      <c:ext xmlns:c16="http://schemas.microsoft.com/office/drawing/2014/chart" uri="{C3380CC4-5D6E-409C-BE32-E72D297353CC}">
                        <c16:uniqueId val="{00000004-BCBB-4D59-B370-B9CCD298C949}"/>
                      </c:ext>
                    </c:extLst>
                  </c15:dLbl>
                </c15:categoryFilterException>
                <c15:categoryFilterException>
                  <c15:sqref>'(HIDE B4 SUBMTNG) MORE CHRTS'!$I$9</c15:sqref>
                  <c15:dLbl>
                    <c:idx val="-1"/>
                    <c:delete val="1"/>
                    <c:extLst>
                      <c:ext uri="{CE6537A1-D6FC-4f65-9D91-7224C49458BB}"/>
                      <c:ext xmlns:c16="http://schemas.microsoft.com/office/drawing/2014/chart" uri="{C3380CC4-5D6E-409C-BE32-E72D297353CC}">
                        <c16:uniqueId val="{00000005-BCBB-4D59-B370-B9CCD298C949}"/>
                      </c:ext>
                    </c:extLst>
                  </c15:dLbl>
                </c15:categoryFilterException>
              </c15:categoryFilterExceptions>
            </c:ext>
            <c:ext xmlns:c16="http://schemas.microsoft.com/office/drawing/2014/chart" uri="{C3380CC4-5D6E-409C-BE32-E72D297353CC}">
              <c16:uniqueId val="{00000008-94C8-4EFF-A6CB-CF412CCB0603}"/>
            </c:ext>
          </c:extLst>
        </c:ser>
        <c:ser>
          <c:idx val="10"/>
          <c:order val="10"/>
          <c:tx>
            <c:strRef>
              <c:f>'(HIDE B4 SUBMTNG) MORE CHRTS'!$L$3</c:f>
              <c:strCache>
                <c:ptCount val="1"/>
                <c:pt idx="0">
                  <c:v>frozen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CHRTS'!$L$4:$L$27</c15:sqref>
                  </c15:fullRef>
                </c:ext>
              </c:extLst>
              <c:f>('(HIDE B4 SUBMTNG) MORE CHRTS'!$L$11,'(HIDE B4 SUBMTNG) MORE CHRTS'!$L$14,'(HIDE B4 SUBMTNG) MORE CHRTS'!$L$18,'(HIDE B4 SUBMTNG) MORE CHRTS'!$L$20)</c:f>
              <c:numCache>
                <c:formatCode>_(* #,##0_);_(* \(#,##0\);_(* "-"??_);_(@_)</c:formatCode>
                <c:ptCount val="4"/>
                <c:pt idx="0">
                  <c:v>54756</c:v>
                </c:pt>
                <c:pt idx="1">
                  <c:v>161795</c:v>
                </c:pt>
                <c:pt idx="2">
                  <c:v>176709</c:v>
                </c:pt>
                <c:pt idx="3">
                  <c:v>175307</c:v>
                </c:pt>
              </c:numCache>
            </c:numRef>
          </c:val>
          <c:extLst>
            <c:ext xmlns:c15="http://schemas.microsoft.com/office/drawing/2012/chart" uri="{02D57815-91ED-43cb-92C2-25804820EDAC}">
              <c15:categoryFilterExceptions>
                <c15:categoryFilterException>
                  <c15:sqref>'(HIDE B4 SUBMTNG) MORE CHRTS'!$L$6</c15:sqref>
                  <c15:dLbl>
                    <c:idx val="-1"/>
                    <c:delete val="1"/>
                    <c:extLst>
                      <c:ext uri="{CE6537A1-D6FC-4f65-9D91-7224C49458BB}"/>
                      <c:ext xmlns:c16="http://schemas.microsoft.com/office/drawing/2014/chart" uri="{C3380CC4-5D6E-409C-BE32-E72D297353CC}">
                        <c16:uniqueId val="{00000006-BCBB-4D59-B370-B9CCD298C949}"/>
                      </c:ext>
                    </c:extLst>
                  </c15:dLbl>
                </c15:categoryFilterException>
                <c15:categoryFilterException>
                  <c15:sqref>'(HIDE B4 SUBMTNG) MORE CHRTS'!$L$7</c15:sqref>
                  <c15:dLbl>
                    <c:idx val="-1"/>
                    <c:delete val="1"/>
                    <c:extLst>
                      <c:ext uri="{CE6537A1-D6FC-4f65-9D91-7224C49458BB}"/>
                      <c:ext xmlns:c16="http://schemas.microsoft.com/office/drawing/2014/chart" uri="{C3380CC4-5D6E-409C-BE32-E72D297353CC}">
                        <c16:uniqueId val="{00000007-BCBB-4D59-B370-B9CCD298C949}"/>
                      </c:ext>
                    </c:extLst>
                  </c15:dLbl>
                </c15:categoryFilterException>
                <c15:categoryFilterException>
                  <c15:sqref>'(HIDE B4 SUBMTNG) MORE CHRTS'!$L$9</c15:sqref>
                  <c15:dLbl>
                    <c:idx val="-1"/>
                    <c:delete val="1"/>
                    <c:extLst>
                      <c:ext uri="{CE6537A1-D6FC-4f65-9D91-7224C49458BB}"/>
                      <c:ext xmlns:c16="http://schemas.microsoft.com/office/drawing/2014/chart" uri="{C3380CC4-5D6E-409C-BE32-E72D297353CC}">
                        <c16:uniqueId val="{00000008-BCBB-4D59-B370-B9CCD298C949}"/>
                      </c:ext>
                    </c:extLst>
                  </c15:dLbl>
                </c15:categoryFilterException>
              </c15:categoryFilterExceptions>
            </c:ext>
            <c:ext xmlns:c16="http://schemas.microsoft.com/office/drawing/2014/chart" uri="{C3380CC4-5D6E-409C-BE32-E72D297353CC}">
              <c16:uniqueId val="{0000000C-94C8-4EFF-A6CB-CF412CCB0603}"/>
            </c:ext>
          </c:extLst>
        </c:ser>
        <c:ser>
          <c:idx val="16"/>
          <c:order val="16"/>
          <c:tx>
            <c:strRef>
              <c:f>'(HIDE B4 SUBMTNG) MORE CHRTS'!$R$3</c:f>
              <c:strCache>
                <c:ptCount val="1"/>
                <c:pt idx="0">
                  <c:v>pantry</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E-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CHRTS'!$R$4:$R$27</c15:sqref>
                  </c15:fullRef>
                </c:ext>
              </c:extLst>
              <c:f>('(HIDE B4 SUBMTNG) MORE CHRTS'!$R$11,'(HIDE B4 SUBMTNG) MORE CHRTS'!$R$14,'(HIDE B4 SUBMTNG) MORE CHRTS'!$R$18,'(HIDE B4 SUBMTNG) MORE CHRTS'!$R$20)</c:f>
              <c:numCache>
                <c:formatCode>_(* #,##0_);_(* \(#,##0\);_(* "-"??_);_(@_)</c:formatCode>
                <c:ptCount val="4"/>
                <c:pt idx="0">
                  <c:v>46324</c:v>
                </c:pt>
                <c:pt idx="1">
                  <c:v>151101</c:v>
                </c:pt>
                <c:pt idx="2">
                  <c:v>150882</c:v>
                </c:pt>
                <c:pt idx="3">
                  <c:v>136731</c:v>
                </c:pt>
              </c:numCache>
            </c:numRef>
          </c:val>
          <c:extLst>
            <c:ext xmlns:c15="http://schemas.microsoft.com/office/drawing/2012/chart" uri="{02D57815-91ED-43cb-92C2-25804820EDAC}">
              <c15:categoryFilterExceptions>
                <c15:categoryFilterException>
                  <c15:sqref>'(HIDE B4 SUBMTNG) MORE CHRTS'!$R$6</c15:sqref>
                  <c15:dLbl>
                    <c:idx val="-1"/>
                    <c:delete val="1"/>
                    <c:extLst>
                      <c:ext uri="{CE6537A1-D6FC-4f65-9D91-7224C49458BB}"/>
                      <c:ext xmlns:c16="http://schemas.microsoft.com/office/drawing/2014/chart" uri="{C3380CC4-5D6E-409C-BE32-E72D297353CC}">
                        <c16:uniqueId val="{00000009-BCBB-4D59-B370-B9CCD298C949}"/>
                      </c:ext>
                    </c:extLst>
                  </c15:dLbl>
                </c15:categoryFilterException>
                <c15:categoryFilterException>
                  <c15:sqref>'(HIDE B4 SUBMTNG) MORE CHRTS'!$R$7</c15:sqref>
                  <c15:dLbl>
                    <c:idx val="-1"/>
                    <c:delete val="1"/>
                    <c:extLst>
                      <c:ext uri="{CE6537A1-D6FC-4f65-9D91-7224C49458BB}"/>
                      <c:ext xmlns:c16="http://schemas.microsoft.com/office/drawing/2014/chart" uri="{C3380CC4-5D6E-409C-BE32-E72D297353CC}">
                        <c16:uniqueId val="{0000000A-BCBB-4D59-B370-B9CCD298C949}"/>
                      </c:ext>
                    </c:extLst>
                  </c15:dLbl>
                </c15:categoryFilterException>
                <c15:categoryFilterException>
                  <c15:sqref>'(HIDE B4 SUBMTNG) MORE CHRTS'!$R$9</c15:sqref>
                  <c15:dLbl>
                    <c:idx val="-1"/>
                    <c:delete val="1"/>
                    <c:extLst>
                      <c:ext uri="{CE6537A1-D6FC-4f65-9D91-7224C49458BB}"/>
                      <c:ext xmlns:c16="http://schemas.microsoft.com/office/drawing/2014/chart" uri="{C3380CC4-5D6E-409C-BE32-E72D297353CC}">
                        <c16:uniqueId val="{0000000B-BCBB-4D59-B370-B9CCD298C949}"/>
                      </c:ext>
                    </c:extLst>
                  </c15:dLbl>
                </c15:categoryFilterException>
              </c15:categoryFilterExceptions>
            </c:ext>
            <c:ext xmlns:c16="http://schemas.microsoft.com/office/drawing/2014/chart" uri="{C3380CC4-5D6E-409C-BE32-E72D297353CC}">
              <c16:uniqueId val="{00000010-94C8-4EFF-A6CB-CF412CCB0603}"/>
            </c:ext>
          </c:extLst>
        </c:ser>
        <c:ser>
          <c:idx val="19"/>
          <c:order val="19"/>
          <c:tx>
            <c:strRef>
              <c:f>'(HIDE B4 SUBMTNG) MORE CHRTS'!$U$3</c:f>
              <c:strCache>
                <c:ptCount val="1"/>
                <c:pt idx="0">
                  <c:v>produce</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94C8-4EFF-A6CB-CF412CCB0603}"/>
                </c:ext>
              </c:extLst>
            </c:dLbl>
            <c:dLbl>
              <c:idx val="2"/>
              <c:numFmt formatCode="General"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2-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CHRTS'!$U$4:$U$27</c15:sqref>
                  </c15:fullRef>
                </c:ext>
              </c:extLst>
              <c:f>('(HIDE B4 SUBMTNG) MORE CHRTS'!$U$11,'(HIDE B4 SUBMTNG) MORE CHRTS'!$U$14,'(HIDE B4 SUBMTNG) MORE CHRTS'!$U$18,'(HIDE B4 SUBMTNG) MORE CHRTS'!$U$20)</c:f>
              <c:numCache>
                <c:formatCode>_(* #,##0_);_(* \(#,##0\);_(* "-"??_);_(@_)</c:formatCode>
                <c:ptCount val="4"/>
                <c:pt idx="0">
                  <c:v>260886</c:v>
                </c:pt>
                <c:pt idx="1">
                  <c:v>769161</c:v>
                </c:pt>
                <c:pt idx="2">
                  <c:v>752732</c:v>
                </c:pt>
                <c:pt idx="3">
                  <c:v>701558</c:v>
                </c:pt>
              </c:numCache>
            </c:numRef>
          </c:val>
          <c:extLst>
            <c:ext xmlns:c15="http://schemas.microsoft.com/office/drawing/2012/chart" uri="{02D57815-91ED-43cb-92C2-25804820EDAC}">
              <c15:categoryFilterExceptions>
                <c15:categoryFilterException>
                  <c15:sqref>'(HIDE B4 SUBMTNG) MORE CHRTS'!$U$6</c15:sqref>
                  <c15:dLbl>
                    <c:idx val="-1"/>
                    <c:delete val="1"/>
                    <c:extLst>
                      <c:ext uri="{CE6537A1-D6FC-4f65-9D91-7224C49458BB}"/>
                      <c:ext xmlns:c16="http://schemas.microsoft.com/office/drawing/2014/chart" uri="{C3380CC4-5D6E-409C-BE32-E72D297353CC}">
                        <c16:uniqueId val="{0000000C-BCBB-4D59-B370-B9CCD298C949}"/>
                      </c:ext>
                    </c:extLst>
                  </c15:dLbl>
                </c15:categoryFilterException>
                <c15:categoryFilterException>
                  <c15:sqref>'(HIDE B4 SUBMTNG) MORE CHRTS'!$U$7</c15:sqref>
                  <c15:dLbl>
                    <c:idx val="-1"/>
                    <c:delete val="1"/>
                    <c:extLst>
                      <c:ext uri="{CE6537A1-D6FC-4f65-9D91-7224C49458BB}"/>
                      <c:ext xmlns:c16="http://schemas.microsoft.com/office/drawing/2014/chart" uri="{C3380CC4-5D6E-409C-BE32-E72D297353CC}">
                        <c16:uniqueId val="{0000000D-BCBB-4D59-B370-B9CCD298C949}"/>
                      </c:ext>
                    </c:extLst>
                  </c15:dLbl>
                </c15:categoryFilterException>
                <c15:categoryFilterException>
                  <c15:sqref>'(HIDE B4 SUBMTNG) MORE CHRTS'!$U$9</c15:sqref>
                  <c15:dLbl>
                    <c:idx val="-1"/>
                    <c:delete val="1"/>
                    <c:extLst>
                      <c:ext uri="{CE6537A1-D6FC-4f65-9D91-7224C49458BB}"/>
                      <c:ext xmlns:c16="http://schemas.microsoft.com/office/drawing/2014/chart" uri="{C3380CC4-5D6E-409C-BE32-E72D297353CC}">
                        <c16:uniqueId val="{0000000E-BCBB-4D59-B370-B9CCD298C949}"/>
                      </c:ext>
                    </c:extLst>
                  </c15:dLbl>
                </c15:categoryFilterException>
              </c15:categoryFilterExceptions>
            </c:ext>
            <c:ext xmlns:c16="http://schemas.microsoft.com/office/drawing/2014/chart" uri="{C3380CC4-5D6E-409C-BE32-E72D297353CC}">
              <c16:uniqueId val="{00000014-94C8-4EFF-A6CB-CF412CCB0603}"/>
            </c:ext>
          </c:extLst>
        </c:ser>
        <c:ser>
          <c:idx val="20"/>
          <c:order val="20"/>
          <c:tx>
            <c:strRef>
              <c:f>'(HIDE B4 SUBMTNG) MORE CHRTS'!$V$3</c:f>
              <c:strCache>
                <c:ptCount val="1"/>
                <c:pt idx="0">
                  <c:v>snacks</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94C8-4EFF-A6CB-CF412CCB0603}"/>
                </c:ext>
              </c:extLst>
            </c:dLbl>
            <c:dLbl>
              <c:idx val="2"/>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6-94C8-4EFF-A6CB-CF412CCB0603}"/>
                </c:ext>
              </c:extLst>
            </c:dLbl>
            <c:dLbl>
              <c:idx val="3"/>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7-94C8-4EFF-A6CB-CF412CCB060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4">
                        <a:lumMod val="50000"/>
                      </a:schemeClr>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ext>
              </c:extLst>
              <c:f>('(HIDE B4 SUBMTNG) MORE CHRTS'!$A$11,'(HIDE B4 SUBMTNG) MORE CHRTS'!$A$14,'(HIDE B4 SUBMTNG) MORE CHRTS'!$A$18,'(HIDE B4 SUBMTNG) MORE CHRTS'!$A$20)</c:f>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CHRTS'!$V$4:$V$27</c15:sqref>
                  </c15:fullRef>
                </c:ext>
              </c:extLst>
              <c:f>('(HIDE B4 SUBMTNG) MORE CHRTS'!$V$11,'(HIDE B4 SUBMTNG) MORE CHRTS'!$V$14,'(HIDE B4 SUBMTNG) MORE CHRTS'!$V$18,'(HIDE B4 SUBMTNG) MORE CHRTS'!$V$20)</c:f>
              <c:numCache>
                <c:formatCode>_(* #,##0_);_(* \(#,##0\);_(* "-"??_);_(@_)</c:formatCode>
                <c:ptCount val="4"/>
                <c:pt idx="0">
                  <c:v>70141</c:v>
                </c:pt>
                <c:pt idx="1">
                  <c:v>253121</c:v>
                </c:pt>
                <c:pt idx="2">
                  <c:v>229525</c:v>
                </c:pt>
                <c:pt idx="3">
                  <c:v>216065</c:v>
                </c:pt>
              </c:numCache>
            </c:numRef>
          </c:val>
          <c:extLst>
            <c:ext xmlns:c15="http://schemas.microsoft.com/office/drawing/2012/chart" uri="{02D57815-91ED-43cb-92C2-25804820EDAC}">
              <c15:categoryFilterExceptions>
                <c15:categoryFilterException>
                  <c15:sqref>'(HIDE B4 SUBMTNG) MORE CHRTS'!$V$6</c15:sqref>
                  <c15:dLbl>
                    <c:idx val="-1"/>
                    <c:delete val="1"/>
                    <c:extLst>
                      <c:ext uri="{CE6537A1-D6FC-4f65-9D91-7224C49458BB}"/>
                      <c:ext xmlns:c16="http://schemas.microsoft.com/office/drawing/2014/chart" uri="{C3380CC4-5D6E-409C-BE32-E72D297353CC}">
                        <c16:uniqueId val="{0000000F-BCBB-4D59-B370-B9CCD298C949}"/>
                      </c:ext>
                    </c:extLst>
                  </c15:dLbl>
                </c15:categoryFilterException>
                <c15:categoryFilterException>
                  <c15:sqref>'(HIDE B4 SUBMTNG) MORE CHRTS'!$V$7</c15:sqref>
                  <c15:dLbl>
                    <c:idx val="-1"/>
                    <c:delete val="1"/>
                    <c:extLst>
                      <c:ext uri="{CE6537A1-D6FC-4f65-9D91-7224C49458BB}"/>
                      <c:ext xmlns:c16="http://schemas.microsoft.com/office/drawing/2014/chart" uri="{C3380CC4-5D6E-409C-BE32-E72D297353CC}">
                        <c16:uniqueId val="{00000010-BCBB-4D59-B370-B9CCD298C949}"/>
                      </c:ext>
                    </c:extLst>
                  </c15:dLbl>
                </c15:categoryFilterException>
                <c15:categoryFilterException>
                  <c15:sqref>'(HIDE B4 SUBMTNG) MORE CHRTS'!$V$9</c15:sqref>
                  <c15:dLbl>
                    <c:idx val="-1"/>
                    <c:delete val="1"/>
                    <c:extLst>
                      <c:ext uri="{CE6537A1-D6FC-4f65-9D91-7224C49458BB}"/>
                      <c:ext xmlns:c16="http://schemas.microsoft.com/office/drawing/2014/chart" uri="{C3380CC4-5D6E-409C-BE32-E72D297353CC}">
                        <c16:uniqueId val="{00000011-BCBB-4D59-B370-B9CCD298C949}"/>
                      </c:ext>
                    </c:extLst>
                  </c15:dLbl>
                </c15:categoryFilterException>
              </c15:categoryFilterExceptions>
            </c:ext>
            <c:ext xmlns:c16="http://schemas.microsoft.com/office/drawing/2014/chart" uri="{C3380CC4-5D6E-409C-BE32-E72D297353CC}">
              <c16:uniqueId val="{00000018-94C8-4EFF-A6CB-CF412CCB0603}"/>
            </c:ext>
          </c:extLst>
        </c:ser>
        <c:dLbls>
          <c:dLblPos val="ctr"/>
          <c:showLegendKey val="0"/>
          <c:showVal val="1"/>
          <c:showCatName val="0"/>
          <c:showSerName val="0"/>
          <c:showPercent val="0"/>
          <c:showBubbleSize val="0"/>
        </c:dLbls>
        <c:gapWidth val="25"/>
        <c:overlap val="100"/>
        <c:axId val="234845151"/>
        <c:axId val="234839743"/>
        <c:extLst>
          <c:ext xmlns:c15="http://schemas.microsoft.com/office/drawing/2012/chart" uri="{02D57815-91ED-43cb-92C2-25804820EDAC}">
            <c15:filteredBarSeries>
              <c15:ser>
                <c:idx val="0"/>
                <c:order val="0"/>
                <c:tx>
                  <c:strRef>
                    <c:extLst>
                      <c:ext uri="{02D57815-91ED-43cb-92C2-25804820EDAC}">
                        <c15:formulaRef>
                          <c15:sqref>'(HIDE B4 SUBMTNG) MORE CHRTS'!$B$3</c15:sqref>
                        </c15:formulaRef>
                      </c:ext>
                    </c:extLst>
                    <c:strCache>
                      <c:ptCount val="1"/>
                      <c:pt idx="0">
                        <c:v>alcohol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uri="{02D57815-91ED-43cb-92C2-25804820EDAC}">
                        <c15:fullRef>
                          <c15:sqref>'(HIDE B4 SUBMTNG) MORE CHRTS'!$B$4:$B$27</c15:sqref>
                        </c15:fullRef>
                        <c15:formulaRef>
                          <c15:sqref>('(HIDE B4 SUBMTNG) MORE CHRTS'!$B$11,'(HIDE B4 SUBMTNG) MORE CHRTS'!$B$14,'(HIDE B4 SUBMTNG) MORE CHRTS'!$B$18,'(HIDE B4 SUBMTNG) MORE CHRTS'!$B$20)</c15:sqref>
                        </c15:formulaRef>
                      </c:ext>
                    </c:extLst>
                    <c:numCache>
                      <c:formatCode>_(* #,##0_);_(* \(#,##0\);_(* "-"??_);_(@_)</c:formatCode>
                      <c:ptCount val="4"/>
                      <c:pt idx="0">
                        <c:v>2021</c:v>
                      </c:pt>
                      <c:pt idx="1">
                        <c:v>12694</c:v>
                      </c:pt>
                      <c:pt idx="2">
                        <c:v>14140</c:v>
                      </c:pt>
                      <c:pt idx="3">
                        <c:v>13455</c:v>
                      </c:pt>
                    </c:numCache>
                  </c:numRef>
                </c:val>
                <c:extLst>
                  <c:ext xmlns:c16="http://schemas.microsoft.com/office/drawing/2014/chart" uri="{C3380CC4-5D6E-409C-BE32-E72D297353CC}">
                    <c16:uniqueId val="{00000019-94C8-4EFF-A6CB-CF412CCB060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'(HIDE B4 SUBMTNG) MORE CHRTS'!$C$3</c15:sqref>
                        </c15:formulaRef>
                      </c:ext>
                    </c:extLst>
                    <c:strCache>
                      <c:ptCount val="1"/>
                      <c:pt idx="0">
                        <c:v>babies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CHRTS'!$C$4:$C$27</c15:sqref>
                        </c15:fullRef>
                        <c15:formulaRef>
                          <c15:sqref>('(HIDE B4 SUBMTNG) MORE CHRTS'!$C$11,'(HIDE B4 SUBMTNG) MORE CHRTS'!$C$14,'(HIDE B4 SUBMTNG) MORE CHRTS'!$C$18,'(HIDE B4 SUBMTNG) MORE CHRTS'!$C$20)</c15:sqref>
                        </c15:formulaRef>
                      </c:ext>
                    </c:extLst>
                    <c:numCache>
                      <c:formatCode>_(* #,##0_);_(* \(#,##0\);_(* "-"??_);_(@_)</c:formatCode>
                      <c:ptCount val="4"/>
                      <c:pt idx="0">
                        <c:v>16310</c:v>
                      </c:pt>
                      <c:pt idx="1">
                        <c:v>33241</c:v>
                      </c:pt>
                      <c:pt idx="2">
                        <c:v>33184</c:v>
                      </c:pt>
                      <c:pt idx="3">
                        <c:v>29107</c:v>
                      </c:pt>
                    </c:numCache>
                  </c:numRef>
                </c:val>
                <c:extLst xmlns:c15="http://schemas.microsoft.com/office/drawing/2012/chart">
                  <c:ext xmlns:c16="http://schemas.microsoft.com/office/drawing/2014/chart" uri="{C3380CC4-5D6E-409C-BE32-E72D297353CC}">
                    <c16:uniqueId val="{0000001A-94C8-4EFF-A6CB-CF412CCB060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'(HIDE B4 SUBMTNG) MORE CHRTS'!$D$3</c15:sqref>
                        </c15:formulaRef>
                      </c:ext>
                    </c:extLst>
                    <c:strCache>
                      <c:ptCount val="1"/>
                      <c:pt idx="0">
                        <c:v>bakery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CHRTS'!$D$4:$D$27</c15:sqref>
                        </c15:fullRef>
                        <c15:formulaRef>
                          <c15:sqref>('(HIDE B4 SUBMTNG) MORE CHRTS'!$D$11,'(HIDE B4 SUBMTNG) MORE CHRTS'!$D$14,'(HIDE B4 SUBMTNG) MORE CHRTS'!$D$18,'(HIDE B4 SUBMTNG) MORE CHRTS'!$D$20)</c15:sqref>
                        </c15:formulaRef>
                      </c:ext>
                    </c:extLst>
                    <c:numCache>
                      <c:formatCode>_(* #,##0_);_(* \(#,##0\);_(* "-"??_);_(@_)</c:formatCode>
                      <c:ptCount val="4"/>
                      <c:pt idx="0">
                        <c:v>33029</c:v>
                      </c:pt>
                      <c:pt idx="1">
                        <c:v>94111</c:v>
                      </c:pt>
                      <c:pt idx="2">
                        <c:v>93485</c:v>
                      </c:pt>
                      <c:pt idx="3">
                        <c:v>89367</c:v>
                      </c:pt>
                    </c:numCache>
                  </c:numRef>
                </c:val>
                <c:extLst xmlns:c15="http://schemas.microsoft.com/office/drawing/2012/chart">
                  <c:ext xmlns:c16="http://schemas.microsoft.com/office/drawing/2014/chart" uri="{C3380CC4-5D6E-409C-BE32-E72D297353CC}">
                    <c16:uniqueId val="{0000001B-94C8-4EFF-A6CB-CF412CCB060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'(HIDE B4 SUBMTNG) MORE CHRTS'!$F$3</c15:sqref>
                        </c15:formulaRef>
                      </c:ext>
                    </c:extLst>
                    <c:strCache>
                      <c:ptCount val="1"/>
                      <c:pt idx="0">
                        <c:v>breakfast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CHRTS'!$F$4:$F$27</c15:sqref>
                        </c15:fullRef>
                        <c15:formulaRef>
                          <c15:sqref>('(HIDE B4 SUBMTNG) MORE CHRTS'!$F$11,'(HIDE B4 SUBMTNG) MORE CHRTS'!$F$14,'(HIDE B4 SUBMTNG) MORE CHRTS'!$F$18,'(HIDE B4 SUBMTNG) MORE CHRTS'!$F$20)</c15:sqref>
                        </c15:formulaRef>
                      </c:ext>
                    </c:extLst>
                    <c:numCache>
                      <c:formatCode>_(* #,##0_);_(* \(#,##0\);_(* "-"??_);_(@_)</c:formatCode>
                      <c:ptCount val="4"/>
                      <c:pt idx="0">
                        <c:v>20865</c:v>
                      </c:pt>
                      <c:pt idx="1">
                        <c:v>59956</c:v>
                      </c:pt>
                      <c:pt idx="2">
                        <c:v>53593</c:v>
                      </c:pt>
                      <c:pt idx="3">
                        <c:v>51052</c:v>
                      </c:pt>
                    </c:numCache>
                  </c:numRef>
                </c:val>
                <c:extLst xmlns:c15="http://schemas.microsoft.com/office/drawing/2012/chart">
                  <c:ext xmlns:c16="http://schemas.microsoft.com/office/drawing/2014/chart" uri="{C3380CC4-5D6E-409C-BE32-E72D297353CC}">
                    <c16:uniqueId val="{0000001C-94C8-4EFF-A6CB-CF412CCB060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'(HIDE B4 SUBMTNG) MORE CHRTS'!$G$3</c15:sqref>
                        </c15:formulaRef>
                      </c:ext>
                    </c:extLst>
                    <c:strCache>
                      <c:ptCount val="1"/>
                      <c:pt idx="0">
                        <c:v>bulk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CHRTS'!$G$4:$G$27</c15:sqref>
                        </c15:fullRef>
                        <c15:formulaRef>
                          <c15:sqref>('(HIDE B4 SUBMTNG) MORE CHRTS'!$G$11,'(HIDE B4 SUBMTNG) MORE CHRTS'!$G$14,'(HIDE B4 SUBMTNG) MORE CHRTS'!$G$18,'(HIDE B4 SUBMTNG) MORE CHRTS'!$G$20)</c15:sqref>
                        </c15:formulaRef>
                      </c:ext>
                    </c:extLst>
                    <c:numCache>
                      <c:formatCode>_(* #,##0_);_(* \(#,##0\);_(* "-"??_);_(@_)</c:formatCode>
                      <c:ptCount val="4"/>
                      <c:pt idx="0">
                        <c:v>889</c:v>
                      </c:pt>
                      <c:pt idx="1">
                        <c:v>2994</c:v>
                      </c:pt>
                      <c:pt idx="2">
                        <c:v>2672</c:v>
                      </c:pt>
                      <c:pt idx="3">
                        <c:v>2491</c:v>
                      </c:pt>
                    </c:numCache>
                  </c:numRef>
                </c:val>
                <c:extLst xmlns:c15="http://schemas.microsoft.com/office/drawing/2012/chart">
                  <c:ext xmlns:c16="http://schemas.microsoft.com/office/drawing/2014/chart" uri="{C3380CC4-5D6E-409C-BE32-E72D297353CC}">
                    <c16:uniqueId val="{0000001D-94C8-4EFF-A6CB-CF412CCB060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'(HIDE B4 SUBMTNG) MORE CHRTS'!$H$3</c15:sqref>
                        </c15:formulaRef>
                      </c:ext>
                    </c:extLst>
                    <c:strCache>
                      <c:ptCount val="1"/>
                      <c:pt idx="0">
                        <c:v>canned goods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CHRTS'!$H$4:$H$27</c15:sqref>
                        </c15:fullRef>
                        <c15:formulaRef>
                          <c15:sqref>('(HIDE B4 SUBMTNG) MORE CHRTS'!$H$11,'(HIDE B4 SUBMTNG) MORE CHRTS'!$H$14,'(HIDE B4 SUBMTNG) MORE CHRTS'!$H$18,'(HIDE B4 SUBMTNG) MORE CHRTS'!$H$20)</c15:sqref>
                        </c15:formulaRef>
                      </c:ext>
                    </c:extLst>
                    <c:numCache>
                      <c:formatCode>_(* #,##0_);_(* \(#,##0\);_(* "-"??_);_(@_)</c:formatCode>
                      <c:ptCount val="4"/>
                      <c:pt idx="0">
                        <c:v>25924</c:v>
                      </c:pt>
                      <c:pt idx="1">
                        <c:v>85592</c:v>
                      </c:pt>
                      <c:pt idx="2">
                        <c:v>86670</c:v>
                      </c:pt>
                      <c:pt idx="3">
                        <c:v>79069</c:v>
                      </c:pt>
                    </c:numCache>
                  </c:numRef>
                </c:val>
                <c:extLst xmlns:c15="http://schemas.microsoft.com/office/drawing/2012/chart">
                  <c:ext xmlns:c16="http://schemas.microsoft.com/office/drawing/2014/chart" uri="{C3380CC4-5D6E-409C-BE32-E72D297353CC}">
                    <c16:uniqueId val="{0000001E-94C8-4EFF-A6CB-CF412CCB0603}"/>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'(HIDE B4 SUBMTNG) MORE CHRTS'!$J$3</c15:sqref>
                        </c15:formulaRef>
                      </c:ext>
                    </c:extLst>
                    <c:strCache>
                      <c:ptCount val="1"/>
                      <c:pt idx="0">
                        <c:v>deli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CHRTS'!$J$4:$J$27</c15:sqref>
                        </c15:fullRef>
                        <c15:formulaRef>
                          <c15:sqref>('(HIDE B4 SUBMTNG) MORE CHRTS'!$J$11,'(HIDE B4 SUBMTNG) MORE CHRTS'!$J$14,'(HIDE B4 SUBMTNG) MORE CHRTS'!$J$18,'(HIDE B4 SUBMTNG) MORE CHRTS'!$J$20)</c15:sqref>
                        </c15:formulaRef>
                      </c:ext>
                    </c:extLst>
                    <c:numCache>
                      <c:formatCode>_(* #,##0_);_(* \(#,##0\);_(* "-"??_);_(@_)</c:formatCode>
                      <c:ptCount val="4"/>
                      <c:pt idx="0">
                        <c:v>26410</c:v>
                      </c:pt>
                      <c:pt idx="1">
                        <c:v>84703</c:v>
                      </c:pt>
                      <c:pt idx="2">
                        <c:v>83515</c:v>
                      </c:pt>
                      <c:pt idx="3">
                        <c:v>81195</c:v>
                      </c:pt>
                    </c:numCache>
                  </c:numRef>
                </c:val>
                <c:extLst xmlns:c15="http://schemas.microsoft.com/office/drawing/2012/chart">
                  <c:ext xmlns:c16="http://schemas.microsoft.com/office/drawing/2014/chart" uri="{C3380CC4-5D6E-409C-BE32-E72D297353CC}">
                    <c16:uniqueId val="{0000001F-94C8-4EFF-A6CB-CF412CCB0603}"/>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'(HIDE B4 SUBMTNG) MORE CHRTS'!$K$3</c15:sqref>
                        </c15:formulaRef>
                      </c:ext>
                    </c:extLst>
                    <c:strCache>
                      <c:ptCount val="1"/>
                      <c:pt idx="0">
                        <c:v>dry goods pasta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CHRTS'!$K$4:$K$27</c15:sqref>
                        </c15:fullRef>
                        <c15:formulaRef>
                          <c15:sqref>('(HIDE B4 SUBMTNG) MORE CHRTS'!$K$11,'(HIDE B4 SUBMTNG) MORE CHRTS'!$K$14,'(HIDE B4 SUBMTNG) MORE CHRTS'!$K$18,'(HIDE B4 SUBMTNG) MORE CHRTS'!$K$20)</c15:sqref>
                        </c15:formulaRef>
                      </c:ext>
                    </c:extLst>
                    <c:numCache>
                      <c:formatCode>_(* #,##0_);_(* \(#,##0\);_(* "-"??_);_(@_)</c:formatCode>
                      <c:ptCount val="4"/>
                      <c:pt idx="0">
                        <c:v>22399</c:v>
                      </c:pt>
                      <c:pt idx="1">
                        <c:v>65753</c:v>
                      </c:pt>
                      <c:pt idx="2">
                        <c:v>70327</c:v>
                      </c:pt>
                      <c:pt idx="3">
                        <c:v>66290</c:v>
                      </c:pt>
                    </c:numCache>
                  </c:numRef>
                </c:val>
                <c:extLst xmlns:c15="http://schemas.microsoft.com/office/drawing/2012/chart">
                  <c:ext xmlns:c16="http://schemas.microsoft.com/office/drawing/2014/chart" uri="{C3380CC4-5D6E-409C-BE32-E72D297353CC}">
                    <c16:uniqueId val="{00000020-94C8-4EFF-A6CB-CF412CCB0603}"/>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'(HIDE B4 SUBMTNG) MORE CHRTS'!$M$3</c15:sqref>
                        </c15:formulaRef>
                      </c:ext>
                    </c:extLst>
                    <c:strCache>
                      <c:ptCount val="1"/>
                      <c:pt idx="0">
                        <c:v>household</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CHRTS'!$M$4:$M$27</c15:sqref>
                        </c15:fullRef>
                        <c15:formulaRef>
                          <c15:sqref>('(HIDE B4 SUBMTNG) MORE CHRTS'!$M$11,'(HIDE B4 SUBMTNG) MORE CHRTS'!$M$14,'(HIDE B4 SUBMTNG) MORE CHRTS'!$M$18,'(HIDE B4 SUBMTNG) MORE CHRTS'!$M$20)</c15:sqref>
                        </c15:formulaRef>
                      </c:ext>
                    </c:extLst>
                    <c:numCache>
                      <c:formatCode>_(* #,##0_);_(* \(#,##0\);_(* "-"??_);_(@_)</c:formatCode>
                      <c:ptCount val="4"/>
                      <c:pt idx="0">
                        <c:v>20036</c:v>
                      </c:pt>
                      <c:pt idx="1">
                        <c:v>60760</c:v>
                      </c:pt>
                      <c:pt idx="2">
                        <c:v>56500</c:v>
                      </c:pt>
                      <c:pt idx="3">
                        <c:v>51666</c:v>
                      </c:pt>
                    </c:numCache>
                  </c:numRef>
                </c:val>
                <c:extLst xmlns:c15="http://schemas.microsoft.com/office/drawing/2012/chart">
                  <c:ext xmlns:c16="http://schemas.microsoft.com/office/drawing/2014/chart" uri="{C3380CC4-5D6E-409C-BE32-E72D297353CC}">
                    <c16:uniqueId val="{00000021-94C8-4EFF-A6CB-CF412CCB0603}"/>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'(HIDE B4 SUBMTNG) MORE CHRTS'!$N$3</c15:sqref>
                        </c15:formulaRef>
                      </c:ext>
                    </c:extLst>
                    <c:strCache>
                      <c:ptCount val="1"/>
                      <c:pt idx="0">
                        <c:v>international</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CHRTS'!$N$4:$N$27</c15:sqref>
                        </c15:fullRef>
                        <c15:formulaRef>
                          <c15:sqref>('(HIDE B4 SUBMTNG) MORE CHRTS'!$N$11,'(HIDE B4 SUBMTNG) MORE CHRTS'!$N$14,'(HIDE B4 SUBMTNG) MORE CHRTS'!$N$18,'(HIDE B4 SUBMTNG) MORE CHRTS'!$N$20)</c15:sqref>
                        </c15:formulaRef>
                      </c:ext>
                    </c:extLst>
                    <c:numCache>
                      <c:formatCode>_(* #,##0_);_(* \(#,##0\);_(* "-"??_);_(@_)</c:formatCode>
                      <c:ptCount val="4"/>
                      <c:pt idx="0">
                        <c:v>6215</c:v>
                      </c:pt>
                      <c:pt idx="1">
                        <c:v>21558</c:v>
                      </c:pt>
                      <c:pt idx="2">
                        <c:v>22029</c:v>
                      </c:pt>
                      <c:pt idx="3">
                        <c:v>20747</c:v>
                      </c:pt>
                    </c:numCache>
                  </c:numRef>
                </c:val>
                <c:extLst xmlns:c15="http://schemas.microsoft.com/office/drawing/2012/chart">
                  <c:ext xmlns:c16="http://schemas.microsoft.com/office/drawing/2014/chart" uri="{C3380CC4-5D6E-409C-BE32-E72D297353CC}">
                    <c16:uniqueId val="{00000022-94C8-4EFF-A6CB-CF412CCB0603}"/>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'(HIDE B4 SUBMTNG) MORE CHRTS'!$O$3</c15:sqref>
                        </c15:formulaRef>
                      </c:ext>
                    </c:extLst>
                    <c:strCache>
                      <c:ptCount val="1"/>
                      <c:pt idx="0">
                        <c:v>meat seafood</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CHRTS'!$O$4:$O$27</c15:sqref>
                        </c15:fullRef>
                        <c15:formulaRef>
                          <c15:sqref>('(HIDE B4 SUBMTNG) MORE CHRTS'!$O$11,'(HIDE B4 SUBMTNG) MORE CHRTS'!$O$14,'(HIDE B4 SUBMTNG) MORE CHRTS'!$O$18,'(HIDE B4 SUBMTNG) MORE CHRTS'!$O$20)</c15:sqref>
                        </c15:formulaRef>
                      </c:ext>
                    </c:extLst>
                    <c:numCache>
                      <c:formatCode>_(* #,##0_);_(* \(#,##0\);_(* "-"??_);_(@_)</c:formatCode>
                      <c:ptCount val="4"/>
                      <c:pt idx="0">
                        <c:v>18795</c:v>
                      </c:pt>
                      <c:pt idx="1">
                        <c:v>54477</c:v>
                      </c:pt>
                      <c:pt idx="2">
                        <c:v>57462</c:v>
                      </c:pt>
                      <c:pt idx="3">
                        <c:v>54021</c:v>
                      </c:pt>
                    </c:numCache>
                  </c:numRef>
                </c:val>
                <c:extLst xmlns:c15="http://schemas.microsoft.com/office/drawing/2012/chart">
                  <c:ext xmlns:c16="http://schemas.microsoft.com/office/drawing/2014/chart" uri="{C3380CC4-5D6E-409C-BE32-E72D297353CC}">
                    <c16:uniqueId val="{00000023-94C8-4EFF-A6CB-CF412CCB0603}"/>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'(HIDE B4 SUBMTNG) MORE CHRTS'!$P$3</c15:sqref>
                        </c15:formulaRef>
                      </c:ext>
                    </c:extLst>
                    <c:strCache>
                      <c:ptCount val="1"/>
                      <c:pt idx="0">
                        <c:v>missing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CHRTS'!$P$4:$P$27</c15:sqref>
                        </c15:fullRef>
                        <c15:formulaRef>
                          <c15:sqref>('(HIDE B4 SUBMTNG) MORE CHRTS'!$P$11,'(HIDE B4 SUBMTNG) MORE CHRTS'!$P$14,'(HIDE B4 SUBMTNG) MORE CHRTS'!$P$18,'(HIDE B4 SUBMTNG) MORE CHRTS'!$P$20)</c15:sqref>
                        </c15:formulaRef>
                      </c:ext>
                    </c:extLst>
                    <c:numCache>
                      <c:formatCode>_(* #,##0_);_(* \(#,##0\);_(* "-"??_);_(@_)</c:formatCode>
                      <c:ptCount val="4"/>
                      <c:pt idx="0">
                        <c:v>1792</c:v>
                      </c:pt>
                      <c:pt idx="1">
                        <c:v>5526</c:v>
                      </c:pt>
                      <c:pt idx="2">
                        <c:v>5353</c:v>
                      </c:pt>
                      <c:pt idx="3">
                        <c:v>4864</c:v>
                      </c:pt>
                    </c:numCache>
                  </c:numRef>
                </c:val>
                <c:extLst xmlns:c15="http://schemas.microsoft.com/office/drawing/2012/chart">
                  <c:ext xmlns:c16="http://schemas.microsoft.com/office/drawing/2014/chart" uri="{C3380CC4-5D6E-409C-BE32-E72D297353CC}">
                    <c16:uniqueId val="{00000024-94C8-4EFF-A6CB-CF412CCB0603}"/>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'(HIDE B4 SUBMTNG) MORE CHRTS'!$Q$3</c15:sqref>
                        </c15:formulaRef>
                      </c:ext>
                    </c:extLst>
                    <c:strCache>
                      <c:ptCount val="1"/>
                      <c:pt idx="0">
                        <c:v>other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CHRTS'!$Q$4:$Q$27</c15:sqref>
                        </c15:fullRef>
                        <c15:formulaRef>
                          <c15:sqref>('(HIDE B4 SUBMTNG) MORE CHRTS'!$Q$11,'(HIDE B4 SUBMTNG) MORE CHRTS'!$Q$14,'(HIDE B4 SUBMTNG) MORE CHRTS'!$Q$18,'(HIDE B4 SUBMTNG) MORE CHRTS'!$Q$20)</c15:sqref>
                        </c15:formulaRef>
                      </c:ext>
                    </c:extLst>
                    <c:numCache>
                      <c:formatCode>_(* #,##0_);_(* \(#,##0\);_(* "-"??_);_(@_)</c:formatCode>
                      <c:ptCount val="4"/>
                      <c:pt idx="0">
                        <c:v>877</c:v>
                      </c:pt>
                      <c:pt idx="1">
                        <c:v>2825</c:v>
                      </c:pt>
                      <c:pt idx="2">
                        <c:v>2871</c:v>
                      </c:pt>
                      <c:pt idx="3">
                        <c:v>2694</c:v>
                      </c:pt>
                    </c:numCache>
                  </c:numRef>
                </c:val>
                <c:extLst xmlns:c15="http://schemas.microsoft.com/office/drawing/2012/chart">
                  <c:ext xmlns:c16="http://schemas.microsoft.com/office/drawing/2014/chart" uri="{C3380CC4-5D6E-409C-BE32-E72D297353CC}">
                    <c16:uniqueId val="{00000025-94C8-4EFF-A6CB-CF412CCB0603}"/>
                  </c:ext>
                </c:extLst>
              </c15:ser>
            </c15:filteredBarSeries>
            <c15:filteredBarSeries>
              <c15:ser>
                <c:idx val="17"/>
                <c:order val="17"/>
                <c:tx>
                  <c:strRef>
                    <c:extLst xmlns:c15="http://schemas.microsoft.com/office/drawing/2012/chart">
                      <c:ext xmlns:c15="http://schemas.microsoft.com/office/drawing/2012/chart" uri="{02D57815-91ED-43cb-92C2-25804820EDAC}">
                        <c15:formulaRef>
                          <c15:sqref>'(HIDE B4 SUBMTNG) MORE CHRTS'!$S$3</c15:sqref>
                        </c15:formulaRef>
                      </c:ext>
                    </c:extLst>
                    <c:strCache>
                      <c:ptCount val="1"/>
                      <c:pt idx="0">
                        <c:v>personal care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CHRTS'!$S$4:$S$27</c15:sqref>
                        </c15:fullRef>
                        <c15:formulaRef>
                          <c15:sqref>('(HIDE B4 SUBMTNG) MORE CHRTS'!$S$11,'(HIDE B4 SUBMTNG) MORE CHRTS'!$S$14,'(HIDE B4 SUBMTNG) MORE CHRTS'!$S$18,'(HIDE B4 SUBMTNG) MORE CHRTS'!$S$20)</c15:sqref>
                        </c15:formulaRef>
                      </c:ext>
                    </c:extLst>
                    <c:numCache>
                      <c:formatCode>_(* #,##0_);_(* \(#,##0\);_(* "-"??_);_(@_)</c:formatCode>
                      <c:ptCount val="4"/>
                      <c:pt idx="0">
                        <c:v>11700</c:v>
                      </c:pt>
                      <c:pt idx="1">
                        <c:v>35364</c:v>
                      </c:pt>
                      <c:pt idx="2">
                        <c:v>34104</c:v>
                      </c:pt>
                      <c:pt idx="3">
                        <c:v>32246</c:v>
                      </c:pt>
                    </c:numCache>
                  </c:numRef>
                </c:val>
                <c:extLst xmlns:c15="http://schemas.microsoft.com/office/drawing/2012/chart">
                  <c:ext xmlns:c16="http://schemas.microsoft.com/office/drawing/2014/chart" uri="{C3380CC4-5D6E-409C-BE32-E72D297353CC}">
                    <c16:uniqueId val="{00000026-94C8-4EFF-A6CB-CF412CCB0603}"/>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'(HIDE B4 SUBMTNG) MORE CHRTS'!$T$3</c15:sqref>
                        </c15:formulaRef>
                      </c:ext>
                    </c:extLst>
                    <c:strCache>
                      <c:ptCount val="1"/>
                      <c:pt idx="0">
                        <c:v>pets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'(HIDE B4 SUBMTNG) MORE CHRTS'!$A$4:$A$27</c15:sqref>
                        </c15:fullRef>
                        <c15:formulaRef>
                          <c15:sqref>('(HIDE B4 SUBMTNG) MORE CHRTS'!$A$11,'(HIDE B4 SUBMTNG) MORE CHRTS'!$A$14,'(HIDE B4 SUBMTNG) MORE CHRTS'!$A$18,'(HIDE B4 SUBMTNG) MORE CHRTS'!$A$20)</c15:sqref>
                        </c15:formulaRef>
                      </c:ext>
                    </c:extLst>
                    <c:numCache>
                      <c:formatCode>General</c:formatCode>
                      <c:ptCount val="4"/>
                      <c:pt idx="0">
                        <c:v>7</c:v>
                      </c:pt>
                      <c:pt idx="1">
                        <c:v>10</c:v>
                      </c:pt>
                      <c:pt idx="2">
                        <c:v>14</c:v>
                      </c:pt>
                      <c:pt idx="3">
                        <c:v>16</c:v>
                      </c:pt>
                    </c:numCache>
                  </c:numRef>
                </c:cat>
                <c:val>
                  <c:numRef>
                    <c:extLst>
                      <c:ext xmlns:c15="http://schemas.microsoft.com/office/drawing/2012/chart" uri="{02D57815-91ED-43cb-92C2-25804820EDAC}">
                        <c15:fullRef>
                          <c15:sqref>'(HIDE B4 SUBMTNG) MORE CHRTS'!$T$4:$T$27</c15:sqref>
                        </c15:fullRef>
                        <c15:formulaRef>
                          <c15:sqref>('(HIDE B4 SUBMTNG) MORE CHRTS'!$T$11,'(HIDE B4 SUBMTNG) MORE CHRTS'!$T$14,'(HIDE B4 SUBMTNG) MORE CHRTS'!$T$18,'(HIDE B4 SUBMTNG) MORE CHRTS'!$T$20)</c15:sqref>
                        </c15:formulaRef>
                      </c:ext>
                    </c:extLst>
                    <c:numCache>
                      <c:formatCode>_(* #,##0_);_(* \(#,##0\);_(* "-"??_);_(@_)</c:formatCode>
                      <c:ptCount val="4"/>
                      <c:pt idx="0">
                        <c:v>2389</c:v>
                      </c:pt>
                      <c:pt idx="1">
                        <c:v>7194</c:v>
                      </c:pt>
                      <c:pt idx="2">
                        <c:v>7534</c:v>
                      </c:pt>
                      <c:pt idx="3">
                        <c:v>7750</c:v>
                      </c:pt>
                    </c:numCache>
                  </c:numRef>
                </c:val>
                <c:extLst xmlns:c15="http://schemas.microsoft.com/office/drawing/2012/chart">
                  <c:ext xmlns:c16="http://schemas.microsoft.com/office/drawing/2014/chart" uri="{C3380CC4-5D6E-409C-BE32-E72D297353CC}">
                    <c16:uniqueId val="{00000027-94C8-4EFF-A6CB-CF412CCB0603}"/>
                  </c:ext>
                </c:extLst>
              </c15:ser>
            </c15:filteredBarSeries>
          </c:ext>
        </c:extLst>
      </c:barChart>
      <c:catAx>
        <c:axId val="234845151"/>
        <c:scaling>
          <c:orientation val="minMax"/>
        </c:scaling>
        <c:delete val="0"/>
        <c:axPos val="b"/>
        <c:title>
          <c:tx>
            <c:rich>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HOUR OF DAY (24hr Format)</a:t>
                </a:r>
              </a:p>
            </c:rich>
          </c:tx>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39743"/>
        <c:crosses val="autoZero"/>
        <c:auto val="1"/>
        <c:lblAlgn val="ctr"/>
        <c:lblOffset val="100"/>
        <c:noMultiLvlLbl val="0"/>
      </c:catAx>
      <c:valAx>
        <c:axId val="234839743"/>
        <c:scaling>
          <c:orientation val="minMax"/>
          <c:max val="22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b="0" baseline="0"/>
                  <a:t>TOTAL SOLD GOODS </a:t>
                </a:r>
                <a:r>
                  <a:rPr lang="en-US" sz="700" b="0"/>
                  <a:t> (in millions)</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845151"/>
        <c:crosses val="autoZero"/>
        <c:crossBetween val="between"/>
        <c:majorUnit val="2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3421083, 7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308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64415"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3214874, 4</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3214874,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7262" custLinFactNeighborX="72088"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pPr algn="l"/>
          <a:r>
            <a:rPr lang="en-US" sz="1200">
              <a:solidFill>
                <a:schemeClr val="bg2">
                  <a:lumMod val="50000"/>
                </a:schemeClr>
              </a:solidFill>
            </a:rPr>
            <a:t>Total: 206209 , 10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36484" custLinFactNeighborX="7294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90879" custLinFactNeighborX="-24976" custLinFactNeighborY="7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86723"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0101" y="780487"/>
          <a:ext cx="563795" cy="64186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30" y="101914"/>
          <a:ext cx="949099" cy="66433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166" y="134350"/>
        <a:ext cx="884227" cy="599467"/>
      </dsp:txXfrm>
    </dsp:sp>
    <dsp:sp modelId="{02D75559-D361-43C2-960D-0DE64B2217E1}">
      <dsp:nvSpPr>
        <dsp:cNvPr id="0" name=""/>
        <dsp:cNvSpPr/>
      </dsp:nvSpPr>
      <dsp:spPr>
        <a:xfrm>
          <a:off x="1008148" y="165274"/>
          <a:ext cx="1519958" cy="5369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3421083, 7 </a:t>
          </a:r>
        </a:p>
      </dsp:txBody>
      <dsp:txXfrm>
        <a:off x="1008148" y="165274"/>
        <a:ext cx="1519958" cy="536948"/>
      </dsp:txXfrm>
    </dsp:sp>
    <dsp:sp modelId="{9621899D-0F5A-435B-840E-4641491BFF2E}">
      <dsp:nvSpPr>
        <dsp:cNvPr id="0" name=""/>
        <dsp:cNvSpPr/>
      </dsp:nvSpPr>
      <dsp:spPr>
        <a:xfrm>
          <a:off x="798683" y="848186"/>
          <a:ext cx="883460" cy="724182"/>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34041" y="883544"/>
        <a:ext cx="812744" cy="653466"/>
      </dsp:txXfrm>
    </dsp:sp>
    <dsp:sp modelId="{FEDA8202-94DB-48E0-9F89-FDAC252494CB}">
      <dsp:nvSpPr>
        <dsp:cNvPr id="0" name=""/>
        <dsp:cNvSpPr/>
      </dsp:nvSpPr>
      <dsp:spPr>
        <a:xfrm>
          <a:off x="1681443" y="941468"/>
          <a:ext cx="1134931" cy="5369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7</a:t>
          </a:r>
        </a:p>
      </dsp:txBody>
      <dsp:txXfrm>
        <a:off x="1681443" y="941468"/>
        <a:ext cx="1134931" cy="53694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193" y="1033533"/>
          <a:ext cx="604334" cy="68801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 y="299442"/>
          <a:ext cx="1017342" cy="71210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849" y="334210"/>
        <a:ext cx="947806" cy="642571"/>
      </dsp:txXfrm>
    </dsp:sp>
    <dsp:sp modelId="{02D75559-D361-43C2-960D-0DE64B2217E1}">
      <dsp:nvSpPr>
        <dsp:cNvPr id="0" name=""/>
        <dsp:cNvSpPr/>
      </dsp:nvSpPr>
      <dsp:spPr>
        <a:xfrm>
          <a:off x="1032515" y="347322"/>
          <a:ext cx="1431068" cy="5755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5 </a:t>
          </a:r>
        </a:p>
      </dsp:txBody>
      <dsp:txXfrm>
        <a:off x="1032515" y="347322"/>
        <a:ext cx="1431068" cy="575556"/>
      </dsp:txXfrm>
    </dsp:sp>
    <dsp:sp modelId="{9621899D-0F5A-435B-840E-4641491BFF2E}">
      <dsp:nvSpPr>
        <dsp:cNvPr id="0" name=""/>
        <dsp:cNvSpPr/>
      </dsp:nvSpPr>
      <dsp:spPr>
        <a:xfrm>
          <a:off x="869151" y="1099373"/>
          <a:ext cx="1017342" cy="71210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19" y="1134141"/>
        <a:ext cx="947806" cy="642571"/>
      </dsp:txXfrm>
    </dsp:sp>
    <dsp:sp modelId="{FEDA8202-94DB-48E0-9F89-FDAC252494CB}">
      <dsp:nvSpPr>
        <dsp:cNvPr id="0" name=""/>
        <dsp:cNvSpPr/>
      </dsp:nvSpPr>
      <dsp:spPr>
        <a:xfrm>
          <a:off x="1906564" y="1167289"/>
          <a:ext cx="739918" cy="5755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5 </a:t>
          </a:r>
        </a:p>
      </dsp:txBody>
      <dsp:txXfrm>
        <a:off x="1906564" y="1167289"/>
        <a:ext cx="739918" cy="57555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4409" y="1298745"/>
          <a:ext cx="757484" cy="52360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5254" y="618202"/>
          <a:ext cx="1878079" cy="50305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79816" y="642764"/>
        <a:ext cx="1828955" cy="453932"/>
      </dsp:txXfrm>
    </dsp:sp>
    <dsp:sp modelId="{02D75559-D361-43C2-960D-0DE64B2217E1}">
      <dsp:nvSpPr>
        <dsp:cNvPr id="0" name=""/>
        <dsp:cNvSpPr/>
      </dsp:nvSpPr>
      <dsp:spPr>
        <a:xfrm>
          <a:off x="1969957" y="466243"/>
          <a:ext cx="1606697" cy="7472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a:t>
          </a:r>
        </a:p>
      </dsp:txBody>
      <dsp:txXfrm>
        <a:off x="1969957" y="466243"/>
        <a:ext cx="1606697" cy="747207"/>
      </dsp:txXfrm>
    </dsp:sp>
    <dsp:sp modelId="{9621899D-0F5A-435B-840E-4641491BFF2E}">
      <dsp:nvSpPr>
        <dsp:cNvPr id="0" name=""/>
        <dsp:cNvSpPr/>
      </dsp:nvSpPr>
      <dsp:spPr>
        <a:xfrm>
          <a:off x="934093" y="1464977"/>
          <a:ext cx="1915840" cy="608937"/>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63824" y="1494708"/>
        <a:ext cx="1856378" cy="549475"/>
      </dsp:txXfrm>
    </dsp:sp>
    <dsp:sp modelId="{FEDA8202-94DB-48E0-9F89-FDAC252494CB}">
      <dsp:nvSpPr>
        <dsp:cNvPr id="0" name=""/>
        <dsp:cNvSpPr/>
      </dsp:nvSpPr>
      <dsp:spPr>
        <a:xfrm>
          <a:off x="2905826" y="1392307"/>
          <a:ext cx="1043361" cy="7472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3214874, 4 </a:t>
          </a:r>
        </a:p>
      </dsp:txBody>
      <dsp:txXfrm>
        <a:off x="2905826" y="1392307"/>
        <a:ext cx="1043361" cy="74720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17856" y="922424"/>
          <a:ext cx="760302" cy="86557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423" y="7339"/>
          <a:ext cx="1279901" cy="89588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60165" y="51081"/>
        <a:ext cx="1192417" cy="808405"/>
      </dsp:txXfrm>
    </dsp:sp>
    <dsp:sp modelId="{02D75559-D361-43C2-960D-0DE64B2217E1}">
      <dsp:nvSpPr>
        <dsp:cNvPr id="0" name=""/>
        <dsp:cNvSpPr/>
      </dsp:nvSpPr>
      <dsp:spPr>
        <a:xfrm>
          <a:off x="1340056" y="92783"/>
          <a:ext cx="2201377" cy="7240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10</a:t>
          </a:r>
        </a:p>
      </dsp:txBody>
      <dsp:txXfrm>
        <a:off x="1340056" y="92783"/>
        <a:ext cx="2201377" cy="724097"/>
      </dsp:txXfrm>
    </dsp:sp>
    <dsp:sp modelId="{9621899D-0F5A-435B-840E-4641491BFF2E}">
      <dsp:nvSpPr>
        <dsp:cNvPr id="0" name=""/>
        <dsp:cNvSpPr/>
      </dsp:nvSpPr>
      <dsp:spPr>
        <a:xfrm>
          <a:off x="1062848" y="1021058"/>
          <a:ext cx="1163161" cy="895889"/>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06590" y="1064800"/>
        <a:ext cx="1075677" cy="808405"/>
      </dsp:txXfrm>
    </dsp:sp>
    <dsp:sp modelId="{FEDA8202-94DB-48E0-9F89-FDAC252494CB}">
      <dsp:nvSpPr>
        <dsp:cNvPr id="0" name=""/>
        <dsp:cNvSpPr/>
      </dsp:nvSpPr>
      <dsp:spPr>
        <a:xfrm>
          <a:off x="2216828" y="1099162"/>
          <a:ext cx="1738163" cy="7240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 10</a:t>
          </a:r>
        </a:p>
      </dsp:txBody>
      <dsp:txXfrm>
        <a:off x="2216828" y="1099162"/>
        <a:ext cx="1738163" cy="72409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Grace Skelley</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485776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206375</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86025" y="120650"/>
          <a:ext cx="6332538" cy="547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603249</xdr:colOff>
      <xdr:row>5</xdr:row>
      <xdr:rowOff>52916</xdr:rowOff>
    </xdr:from>
    <xdr:to>
      <xdr:col>23</xdr:col>
      <xdr:colOff>529166</xdr:colOff>
      <xdr:row>16</xdr:row>
      <xdr:rowOff>144239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16</xdr:row>
      <xdr:rowOff>5292</xdr:rowOff>
    </xdr:from>
    <xdr:to>
      <xdr:col>8</xdr:col>
      <xdr:colOff>333375</xdr:colOff>
      <xdr:row>19</xdr:row>
      <xdr:rowOff>52916</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667000"/>
          <a:ext cx="292775" cy="539749"/>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6883" y="3639455"/>
          <a:ext cx="23283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8511" y="3648528"/>
          <a:ext cx="22376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802536" y="3065289"/>
          <a:ext cx="293427"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9872" y="3539671"/>
          <a:ext cx="25218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206375</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52579" y="4115412"/>
          <a:ext cx="1694096"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32434489</a:t>
            </a:r>
            <a:r>
              <a:rPr lang="en-US" sz="1200" kern="1200">
                <a:solidFill>
                  <a:schemeClr val="bg2">
                    <a:lumMod val="50000"/>
                  </a:schemeClr>
                </a:solidFill>
                <a:effectLst/>
                <a:latin typeface="+mn-lt"/>
                <a:ea typeface="+mn-ea"/>
                <a:cs typeface="+mn-cs"/>
              </a:rPr>
              <a:t>,</a:t>
            </a:r>
            <a:r>
              <a:rPr lang="en-US" sz="1200" kern="1200" baseline="0">
                <a:solidFill>
                  <a:schemeClr val="bg2">
                    <a:lumMod val="50000"/>
                  </a:schemeClr>
                </a:solidFill>
                <a:effectLst/>
                <a:latin typeface="+mn-lt"/>
                <a:ea typeface="+mn-ea"/>
                <a:cs typeface="+mn-cs"/>
              </a:rPr>
              <a:t> 11</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439208</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7974" y="4013203"/>
          <a:ext cx="1579034"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a:solidFill>
                  <a:schemeClr val="bg2">
                    <a:lumMod val="50000"/>
                  </a:schemeClr>
                </a:solidFill>
                <a:effectLst/>
                <a:latin typeface="+mn-lt"/>
                <a:ea typeface="+mn-ea"/>
                <a:cs typeface="+mn-cs"/>
              </a:rPr>
              <a:t>32404854,</a:t>
            </a:r>
            <a:r>
              <a:rPr lang="en-US" sz="1200" baseline="0">
                <a:solidFill>
                  <a:schemeClr val="bg2">
                    <a:lumMod val="50000"/>
                  </a:schemeClr>
                </a:solidFill>
                <a:effectLst/>
                <a:latin typeface="+mn-lt"/>
                <a:ea typeface="+mn-ea"/>
                <a:cs typeface="+mn-cs"/>
              </a:rPr>
              <a:t> </a:t>
            </a:r>
            <a:r>
              <a:rPr lang="en-US" sz="1200">
                <a:solidFill>
                  <a:schemeClr val="bg2">
                    <a:lumMod val="50000"/>
                  </a:schemeClr>
                </a:solidFill>
                <a:effectLst/>
                <a:latin typeface="+mn-lt"/>
                <a:ea typeface="+mn-ea"/>
                <a:cs typeface="+mn-cs"/>
              </a:rPr>
              <a:t>25</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370417</xdr:colOff>
      <xdr:row>26</xdr:row>
      <xdr:rowOff>2536</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16629" y="4097273"/>
          <a:ext cx="1852088" cy="502663"/>
          <a:chOff x="1076469" y="28743"/>
          <a:chExt cx="1208437"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3"/>
            <a:ext cx="1208437" cy="638588"/>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1077085"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r>
              <a:rPr lang="en-US" sz="1200">
                <a:solidFill>
                  <a:schemeClr val="bg2">
                    <a:lumMod val="50000"/>
                  </a:schemeClr>
                </a:solidFill>
              </a:rPr>
              <a:t>30964564, 34</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540808</xdr:colOff>
      <xdr:row>2</xdr:row>
      <xdr:rowOff>36637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516834</xdr:colOff>
      <xdr:row>16</xdr:row>
      <xdr:rowOff>84667</xdr:rowOff>
    </xdr:from>
    <xdr:to>
      <xdr:col>14</xdr:col>
      <xdr:colOff>206376</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4" y="2746375"/>
          <a:ext cx="292792" cy="475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380998</xdr:colOff>
      <xdr:row>4</xdr:row>
      <xdr:rowOff>162984</xdr:rowOff>
    </xdr:from>
    <xdr:to>
      <xdr:col>23</xdr:col>
      <xdr:colOff>137581</xdr:colOff>
      <xdr:row>4</xdr:row>
      <xdr:rowOff>162984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914401"/>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17</xdr:row>
      <xdr:rowOff>15875</xdr:rowOff>
    </xdr:from>
    <xdr:to>
      <xdr:col>19</xdr:col>
      <xdr:colOff>492125</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841625"/>
          <a:ext cx="330891" cy="373890"/>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US" sz="1400" b="1" baseline="0">
              <a:solidFill>
                <a:schemeClr val="bg2">
                  <a:lumMod val="50000"/>
                </a:schemeClr>
              </a:solidFill>
            </a:rPr>
            <a:t>1440290</a:t>
          </a:r>
        </a:p>
        <a:p>
          <a:r>
            <a:rPr lang="en-US" sz="1400" b="0" baseline="0">
              <a:solidFill>
                <a:schemeClr val="bg2">
                  <a:lumMod val="50000"/>
                </a:schemeClr>
              </a:solidFill>
            </a:rPr>
            <a:t>Final total count of order_products_all: </a:t>
          </a:r>
          <a:r>
            <a:rPr kumimoji="0" lang="en-US" sz="1400" b="1" i="0" u="none" strike="noStrike" kern="0" cap="none" spc="0" normalizeH="0" baseline="0" noProof="0">
              <a:ln>
                <a:noFill/>
              </a:ln>
              <a:solidFill>
                <a:srgbClr val="E7E6E6">
                  <a:lumMod val="50000"/>
                </a:srgbClr>
              </a:solidFill>
              <a:effectLst/>
              <a:uLnTx/>
              <a:uFillTx/>
              <a:latin typeface="+mn-lt"/>
              <a:ea typeface="+mn-ea"/>
              <a:cs typeface="+mn-cs"/>
            </a:rPr>
            <a:t>30964564, 34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1151348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130969</xdr:rowOff>
    </xdr:from>
    <xdr:to>
      <xdr:col>7</xdr:col>
      <xdr:colOff>11906</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flipV="1">
          <a:off x="312205" y="666750"/>
          <a:ext cx="9962889" cy="3394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1171989</xdr:colOff>
      <xdr:row>1</xdr:row>
      <xdr:rowOff>87845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112545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58205</xdr:colOff>
      <xdr:row>3</xdr:row>
      <xdr:rowOff>171097</xdr:rowOff>
    </xdr:from>
    <xdr:to>
      <xdr:col>18</xdr:col>
      <xdr:colOff>6350</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33372" y="710847"/>
          <a:ext cx="1344189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13</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2</xdr:col>
      <xdr:colOff>508289</xdr:colOff>
      <xdr:row>259</xdr:row>
      <xdr:rowOff>1948</xdr:rowOff>
    </xdr:from>
    <xdr:to>
      <xdr:col>3</xdr:col>
      <xdr:colOff>372857</xdr:colOff>
      <xdr:row>260</xdr:row>
      <xdr:rowOff>168653</xdr:rowOff>
    </xdr:to>
    <xdr:sp macro="" textlink="">
      <xdr:nvSpPr>
        <xdr:cNvPr id="115" name="TextBox 114">
          <a:extLst>
            <a:ext uri="{FF2B5EF4-FFF2-40B4-BE49-F238E27FC236}">
              <a16:creationId xmlns:a16="http://schemas.microsoft.com/office/drawing/2014/main" id="{A77D22A8-D9B7-4E11-AFCC-7F5B82B9B05F}"/>
            </a:ext>
          </a:extLst>
        </xdr:cNvPr>
        <xdr:cNvSpPr txBox="1"/>
      </xdr:nvSpPr>
      <xdr:spPr>
        <a:xfrm>
          <a:off x="1570471" y="48054130"/>
          <a:ext cx="649659" cy="351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9%</a:t>
          </a:r>
          <a:endParaRPr lang="en-US" sz="1100" b="1">
            <a:solidFill>
              <a:schemeClr val="bg1"/>
            </a:solidFill>
            <a:effectLst/>
          </a:endParaRPr>
        </a:p>
      </xdr:txBody>
    </xdr:sp>
    <xdr:clientData/>
  </xdr:twoCellAnchor>
  <xdr:twoCellAnchor>
    <xdr:from>
      <xdr:col>12</xdr:col>
      <xdr:colOff>358775</xdr:colOff>
      <xdr:row>447</xdr:row>
      <xdr:rowOff>143559</xdr:rowOff>
    </xdr:from>
    <xdr:to>
      <xdr:col>17</xdr:col>
      <xdr:colOff>78256</xdr:colOff>
      <xdr:row>458</xdr:row>
      <xdr:rowOff>132977</xdr:rowOff>
    </xdr:to>
    <xdr:grpSp>
      <xdr:nvGrpSpPr>
        <xdr:cNvPr id="147" name="Group 146">
          <a:extLst>
            <a:ext uri="{FF2B5EF4-FFF2-40B4-BE49-F238E27FC236}">
              <a16:creationId xmlns:a16="http://schemas.microsoft.com/office/drawing/2014/main" id="{1759BFD4-EA92-4F4E-BFE9-497E142BDBD8}"/>
            </a:ext>
          </a:extLst>
        </xdr:cNvPr>
        <xdr:cNvGrpSpPr/>
      </xdr:nvGrpSpPr>
      <xdr:grpSpPr>
        <a:xfrm>
          <a:off x="10868025" y="84990142"/>
          <a:ext cx="4376148" cy="2084918"/>
          <a:chOff x="9331325" y="68662550"/>
          <a:chExt cx="3672356" cy="2003617"/>
        </a:xfrm>
      </xdr:grpSpPr>
      <xdr:sp macro="" textlink="">
        <xdr:nvSpPr>
          <xdr:cNvPr id="149" name="TextBox 148">
            <a:extLst>
              <a:ext uri="{FF2B5EF4-FFF2-40B4-BE49-F238E27FC236}">
                <a16:creationId xmlns:a16="http://schemas.microsoft.com/office/drawing/2014/main" id="{8C90EE1D-314F-344F-4387-F40D49DED64E}"/>
              </a:ext>
            </a:extLst>
          </xdr:cNvPr>
          <xdr:cNvSpPr txBox="1"/>
        </xdr:nvSpPr>
        <xdr:spPr>
          <a:xfrm>
            <a:off x="9331325" y="70227825"/>
            <a:ext cx="662456" cy="339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53%</a:t>
            </a:r>
            <a:endParaRPr lang="en-US" sz="1100" b="1">
              <a:solidFill>
                <a:schemeClr val="bg1"/>
              </a:solidFill>
              <a:effectLst/>
            </a:endParaRPr>
          </a:p>
        </xdr:txBody>
      </xdr:sp>
      <xdr:sp macro="" textlink="">
        <xdr:nvSpPr>
          <xdr:cNvPr id="150" name="TextBox 149">
            <a:extLst>
              <a:ext uri="{FF2B5EF4-FFF2-40B4-BE49-F238E27FC236}">
                <a16:creationId xmlns:a16="http://schemas.microsoft.com/office/drawing/2014/main" id="{3353E202-8A40-E525-1B8A-A172F1107913}"/>
              </a:ext>
            </a:extLst>
          </xdr:cNvPr>
          <xdr:cNvSpPr txBox="1"/>
        </xdr:nvSpPr>
        <xdr:spPr>
          <a:xfrm>
            <a:off x="9334500" y="69303900"/>
            <a:ext cx="65610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46%</a:t>
            </a:r>
            <a:endParaRPr lang="en-US" sz="1100" b="1">
              <a:solidFill>
                <a:schemeClr val="bg1"/>
              </a:solidFill>
              <a:effectLst/>
            </a:endParaRPr>
          </a:p>
        </xdr:txBody>
      </xdr:sp>
      <xdr:sp macro="" textlink="">
        <xdr:nvSpPr>
          <xdr:cNvPr id="151" name="TextBox 150">
            <a:extLst>
              <a:ext uri="{FF2B5EF4-FFF2-40B4-BE49-F238E27FC236}">
                <a16:creationId xmlns:a16="http://schemas.microsoft.com/office/drawing/2014/main" id="{C6300E94-9C59-B2A1-E02D-66A06BA67B8B}"/>
              </a:ext>
            </a:extLst>
          </xdr:cNvPr>
          <xdr:cNvSpPr txBox="1"/>
        </xdr:nvSpPr>
        <xdr:spPr>
          <a:xfrm>
            <a:off x="10334625" y="7031990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2" name="TextBox 151">
            <a:extLst>
              <a:ext uri="{FF2B5EF4-FFF2-40B4-BE49-F238E27FC236}">
                <a16:creationId xmlns:a16="http://schemas.microsoft.com/office/drawing/2014/main" id="{E262DE7F-1749-4812-1E9D-3FEFE85D48D3}"/>
              </a:ext>
            </a:extLst>
          </xdr:cNvPr>
          <xdr:cNvSpPr txBox="1"/>
        </xdr:nvSpPr>
        <xdr:spPr>
          <a:xfrm>
            <a:off x="10340975" y="69646800"/>
            <a:ext cx="662456" cy="3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45%</a:t>
            </a:r>
            <a:endParaRPr lang="en-US" sz="1100" b="1">
              <a:solidFill>
                <a:schemeClr val="bg1"/>
              </a:solidFill>
              <a:effectLst/>
            </a:endParaRPr>
          </a:p>
        </xdr:txBody>
      </xdr:sp>
      <xdr:sp macro="" textlink="">
        <xdr:nvSpPr>
          <xdr:cNvPr id="153" name="TextBox 152">
            <a:extLst>
              <a:ext uri="{FF2B5EF4-FFF2-40B4-BE49-F238E27FC236}">
                <a16:creationId xmlns:a16="http://schemas.microsoft.com/office/drawing/2014/main" id="{417BE6ED-8B3A-4661-45E0-430EDCA942E2}"/>
              </a:ext>
            </a:extLst>
          </xdr:cNvPr>
          <xdr:cNvSpPr txBox="1"/>
        </xdr:nvSpPr>
        <xdr:spPr>
          <a:xfrm>
            <a:off x="11344275" y="69872225"/>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sp macro="" textlink="">
        <xdr:nvSpPr>
          <xdr:cNvPr id="154" name="TextBox 153">
            <a:extLst>
              <a:ext uri="{FF2B5EF4-FFF2-40B4-BE49-F238E27FC236}">
                <a16:creationId xmlns:a16="http://schemas.microsoft.com/office/drawing/2014/main" id="{A2159445-182C-BB2E-722F-142C8104963E}"/>
              </a:ext>
            </a:extLst>
          </xdr:cNvPr>
          <xdr:cNvSpPr txBox="1"/>
        </xdr:nvSpPr>
        <xdr:spPr>
          <a:xfrm>
            <a:off x="11353800" y="68662550"/>
            <a:ext cx="65610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44%</a:t>
            </a:r>
            <a:endParaRPr lang="en-US" sz="1100" b="1">
              <a:solidFill>
                <a:schemeClr val="bg1"/>
              </a:solidFill>
              <a:effectLst/>
            </a:endParaRPr>
          </a:p>
        </xdr:txBody>
      </xdr:sp>
      <xdr:sp macro="" textlink="">
        <xdr:nvSpPr>
          <xdr:cNvPr id="155" name="TextBox 154">
            <a:extLst>
              <a:ext uri="{FF2B5EF4-FFF2-40B4-BE49-F238E27FC236}">
                <a16:creationId xmlns:a16="http://schemas.microsoft.com/office/drawing/2014/main" id="{0F416E93-834C-AA02-478F-532665EB09AE}"/>
              </a:ext>
            </a:extLst>
          </xdr:cNvPr>
          <xdr:cNvSpPr txBox="1"/>
        </xdr:nvSpPr>
        <xdr:spPr>
          <a:xfrm>
            <a:off x="12350750" y="700627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54%</a:t>
            </a:r>
            <a:endParaRPr lang="en-US" sz="1100" b="1">
              <a:solidFill>
                <a:schemeClr val="bg1"/>
              </a:solidFill>
              <a:effectLst/>
            </a:endParaRPr>
          </a:p>
        </xdr:txBody>
      </xdr:sp>
      <xdr:sp macro="" textlink="">
        <xdr:nvSpPr>
          <xdr:cNvPr id="156" name="TextBox 155">
            <a:extLst>
              <a:ext uri="{FF2B5EF4-FFF2-40B4-BE49-F238E27FC236}">
                <a16:creationId xmlns:a16="http://schemas.microsoft.com/office/drawing/2014/main" id="{2C9932B0-5567-BD98-4859-678490B3A035}"/>
              </a:ext>
            </a:extLst>
          </xdr:cNvPr>
          <xdr:cNvSpPr txBox="1"/>
        </xdr:nvSpPr>
        <xdr:spPr>
          <a:xfrm>
            <a:off x="12353925" y="69186425"/>
            <a:ext cx="649756" cy="34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chemeClr val="bg1"/>
                </a:solidFill>
                <a:effectLst/>
                <a:latin typeface="+mn-lt"/>
                <a:ea typeface="+mn-ea"/>
                <a:cs typeface="+mn-cs"/>
              </a:rPr>
              <a:t>55%</a:t>
            </a:r>
            <a:endParaRPr lang="en-US" sz="1100" b="1">
              <a:solidFill>
                <a:schemeClr val="bg1"/>
              </a:solidFill>
              <a:effectLst/>
            </a:endParaRPr>
          </a:p>
        </xdr:txBody>
      </xdr:sp>
    </xdr:grpSp>
    <xdr:clientData/>
  </xdr:twoCellAnchor>
  <xdr:twoCellAnchor editAs="oneCell">
    <xdr:from>
      <xdr:col>11</xdr:col>
      <xdr:colOff>495300</xdr:colOff>
      <xdr:row>442</xdr:row>
      <xdr:rowOff>161926</xdr:rowOff>
    </xdr:from>
    <xdr:to>
      <xdr:col>15</xdr:col>
      <xdr:colOff>910318</xdr:colOff>
      <xdr:row>464</xdr:row>
      <xdr:rowOff>34041</xdr:rowOff>
    </xdr:to>
    <xdr:pic>
      <xdr:nvPicPr>
        <xdr:cNvPr id="158" name="Picture 157">
          <a:extLst>
            <a:ext uri="{FF2B5EF4-FFF2-40B4-BE49-F238E27FC236}">
              <a16:creationId xmlns:a16="http://schemas.microsoft.com/office/drawing/2014/main" id="{383B9614-44CF-F591-7BDA-C81C4D218FFD}"/>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4791"/>
        <a:stretch/>
      </xdr:blipFill>
      <xdr:spPr bwMode="auto">
        <a:xfrm>
          <a:off x="8677275" y="73780651"/>
          <a:ext cx="4391025" cy="385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200080</xdr:colOff>
      <xdr:row>45</xdr:row>
      <xdr:rowOff>144617</xdr:rowOff>
    </xdr:from>
    <xdr:to>
      <xdr:col>7</xdr:col>
      <xdr:colOff>453307</xdr:colOff>
      <xdr:row>65</xdr:row>
      <xdr:rowOff>91385</xdr:rowOff>
    </xdr:to>
    <xdr:pic>
      <xdr:nvPicPr>
        <xdr:cNvPr id="21" name="Picture 20">
          <a:extLst>
            <a:ext uri="{FF2B5EF4-FFF2-40B4-BE49-F238E27FC236}">
              <a16:creationId xmlns:a16="http://schemas.microsoft.com/office/drawing/2014/main" id="{4626E04D-4919-F540-65B7-4BE6CB99F9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0807" y="8919162"/>
          <a:ext cx="4929136" cy="3860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343241</xdr:colOff>
      <xdr:row>45</xdr:row>
      <xdr:rowOff>153717</xdr:rowOff>
    </xdr:from>
    <xdr:to>
      <xdr:col>16</xdr:col>
      <xdr:colOff>402205</xdr:colOff>
      <xdr:row>65</xdr:row>
      <xdr:rowOff>169110</xdr:rowOff>
    </xdr:to>
    <xdr:pic>
      <xdr:nvPicPr>
        <xdr:cNvPr id="23" name="Picture 22">
          <a:extLst>
            <a:ext uri="{FF2B5EF4-FFF2-40B4-BE49-F238E27FC236}">
              <a16:creationId xmlns:a16="http://schemas.microsoft.com/office/drawing/2014/main" id="{90834F9E-62A6-FA53-BC43-B3BE043BC4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60605" y="8928262"/>
          <a:ext cx="4734873" cy="3929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541833</xdr:colOff>
      <xdr:row>296</xdr:row>
      <xdr:rowOff>19415</xdr:rowOff>
    </xdr:from>
    <xdr:to>
      <xdr:col>7</xdr:col>
      <xdr:colOff>853283</xdr:colOff>
      <xdr:row>316</xdr:row>
      <xdr:rowOff>170508</xdr:rowOff>
    </xdr:to>
    <xdr:pic>
      <xdr:nvPicPr>
        <xdr:cNvPr id="26" name="Picture 25">
          <a:extLst>
            <a:ext uri="{FF2B5EF4-FFF2-40B4-BE49-F238E27FC236}">
              <a16:creationId xmlns:a16="http://schemas.microsoft.com/office/drawing/2014/main" id="{D723AD24-B718-0439-1E80-73F31E1C7AA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9262" y="56298558"/>
          <a:ext cx="4976885" cy="3933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541899</xdr:colOff>
      <xdr:row>296</xdr:row>
      <xdr:rowOff>4081</xdr:rowOff>
    </xdr:from>
    <xdr:to>
      <xdr:col>17</xdr:col>
      <xdr:colOff>174872</xdr:colOff>
      <xdr:row>317</xdr:row>
      <xdr:rowOff>54428</xdr:rowOff>
    </xdr:to>
    <xdr:pic>
      <xdr:nvPicPr>
        <xdr:cNvPr id="31" name="Picture 30">
          <a:extLst>
            <a:ext uri="{FF2B5EF4-FFF2-40B4-BE49-F238E27FC236}">
              <a16:creationId xmlns:a16="http://schemas.microsoft.com/office/drawing/2014/main" id="{6EF6B3C0-4ACD-1954-9A90-1415E8D64EF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159263" y="57869899"/>
          <a:ext cx="5244064" cy="4137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204109</xdr:colOff>
      <xdr:row>134</xdr:row>
      <xdr:rowOff>103910</xdr:rowOff>
    </xdr:from>
    <xdr:to>
      <xdr:col>8</xdr:col>
      <xdr:colOff>827563</xdr:colOff>
      <xdr:row>159</xdr:row>
      <xdr:rowOff>109039</xdr:rowOff>
    </xdr:to>
    <xdr:grpSp>
      <xdr:nvGrpSpPr>
        <xdr:cNvPr id="15" name="Group 14">
          <a:extLst>
            <a:ext uri="{FF2B5EF4-FFF2-40B4-BE49-F238E27FC236}">
              <a16:creationId xmlns:a16="http://schemas.microsoft.com/office/drawing/2014/main" id="{8ABE1A89-99E8-6B27-1682-38DE446232A0}"/>
            </a:ext>
          </a:extLst>
        </xdr:cNvPr>
        <xdr:cNvGrpSpPr/>
      </xdr:nvGrpSpPr>
      <xdr:grpSpPr>
        <a:xfrm>
          <a:off x="1400026" y="25461577"/>
          <a:ext cx="6211454" cy="4746462"/>
          <a:chOff x="1415145" y="25413196"/>
          <a:chExt cx="6256811" cy="4740414"/>
        </a:xfrm>
      </xdr:grpSpPr>
      <xdr:pic>
        <xdr:nvPicPr>
          <xdr:cNvPr id="7" name="Picture 6">
            <a:extLst>
              <a:ext uri="{FF2B5EF4-FFF2-40B4-BE49-F238E27FC236}">
                <a16:creationId xmlns:a16="http://schemas.microsoft.com/office/drawing/2014/main" id="{632D0E39-0244-E47C-E17F-4D4FE05E756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5145" y="25413196"/>
            <a:ext cx="6256811" cy="474041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4" name="Picture 23">
            <a:extLst>
              <a:ext uri="{FF2B5EF4-FFF2-40B4-BE49-F238E27FC236}">
                <a16:creationId xmlns:a16="http://schemas.microsoft.com/office/drawing/2014/main" id="{98F1695D-5D52-9BBE-B9C0-D3073CDF9885}"/>
              </a:ext>
            </a:extLst>
          </xdr:cNvPr>
          <xdr:cNvPicPr>
            <a:picLocks noChangeAspect="1"/>
          </xdr:cNvPicPr>
        </xdr:nvPicPr>
        <xdr:blipFill>
          <a:blip xmlns:r="http://schemas.openxmlformats.org/officeDocument/2006/relationships" r:embed="rId8"/>
          <a:stretch>
            <a:fillRect/>
          </a:stretch>
        </xdr:blipFill>
        <xdr:spPr>
          <a:xfrm>
            <a:off x="4829034" y="25841861"/>
            <a:ext cx="2692375" cy="753418"/>
          </a:xfrm>
          <a:prstGeom prst="rect">
            <a:avLst/>
          </a:prstGeom>
        </xdr:spPr>
      </xdr:pic>
    </xdr:grpSp>
    <xdr:clientData/>
  </xdr:twoCellAnchor>
  <xdr:twoCellAnchor editAs="oneCell">
    <xdr:from>
      <xdr:col>10</xdr:col>
      <xdr:colOff>740062</xdr:colOff>
      <xdr:row>8</xdr:row>
      <xdr:rowOff>148070</xdr:rowOff>
    </xdr:from>
    <xdr:to>
      <xdr:col>17</xdr:col>
      <xdr:colOff>61189</xdr:colOff>
      <xdr:row>30</xdr:row>
      <xdr:rowOff>14806</xdr:rowOff>
    </xdr:to>
    <xdr:pic>
      <xdr:nvPicPr>
        <xdr:cNvPr id="45" name="Picture 44">
          <a:extLst>
            <a:ext uri="{FF2B5EF4-FFF2-40B4-BE49-F238E27FC236}">
              <a16:creationId xmlns:a16="http://schemas.microsoft.com/office/drawing/2014/main" id="{A285DA56-C853-2B50-63E5-980E76ADD9E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422244" y="1718252"/>
          <a:ext cx="5867400" cy="4138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166143</xdr:colOff>
      <xdr:row>344</xdr:row>
      <xdr:rowOff>68033</xdr:rowOff>
    </xdr:from>
    <xdr:to>
      <xdr:col>8</xdr:col>
      <xdr:colOff>510267</xdr:colOff>
      <xdr:row>368</xdr:row>
      <xdr:rowOff>122463</xdr:rowOff>
    </xdr:to>
    <xdr:pic>
      <xdr:nvPicPr>
        <xdr:cNvPr id="18" name="Picture 17">
          <a:extLst>
            <a:ext uri="{FF2B5EF4-FFF2-40B4-BE49-F238E27FC236}">
              <a16:creationId xmlns:a16="http://schemas.microsoft.com/office/drawing/2014/main" id="{DBE659BF-F781-8D0A-5E17-E78BBCBFC9D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7179" y="65287069"/>
          <a:ext cx="5977481" cy="4612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312964</xdr:colOff>
      <xdr:row>344</xdr:row>
      <xdr:rowOff>30215</xdr:rowOff>
    </xdr:from>
    <xdr:to>
      <xdr:col>17</xdr:col>
      <xdr:colOff>625927</xdr:colOff>
      <xdr:row>368</xdr:row>
      <xdr:rowOff>149677</xdr:rowOff>
    </xdr:to>
    <xdr:pic>
      <xdr:nvPicPr>
        <xdr:cNvPr id="29" name="Picture 28">
          <a:extLst>
            <a:ext uri="{FF2B5EF4-FFF2-40B4-BE49-F238E27FC236}">
              <a16:creationId xmlns:a16="http://schemas.microsoft.com/office/drawing/2014/main" id="{EC61C638-BAA9-A689-AC94-10DBD2A7C80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974035" y="65249251"/>
          <a:ext cx="5946321" cy="46778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128068</xdr:colOff>
      <xdr:row>163</xdr:row>
      <xdr:rowOff>54429</xdr:rowOff>
    </xdr:from>
    <xdr:to>
      <xdr:col>8</xdr:col>
      <xdr:colOff>291017</xdr:colOff>
      <xdr:row>188</xdr:row>
      <xdr:rowOff>11206</xdr:rowOff>
    </xdr:to>
    <xdr:pic>
      <xdr:nvPicPr>
        <xdr:cNvPr id="71" name="Picture 70">
          <a:extLst>
            <a:ext uri="{FF2B5EF4-FFF2-40B4-BE49-F238E27FC236}">
              <a16:creationId xmlns:a16="http://schemas.microsoft.com/office/drawing/2014/main" id="{B7C28833-E13B-2133-7F0B-FF344F1222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27097" y="30893017"/>
          <a:ext cx="5743479" cy="4674454"/>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244929</xdr:colOff>
      <xdr:row>407</xdr:row>
      <xdr:rowOff>136897</xdr:rowOff>
    </xdr:from>
    <xdr:to>
      <xdr:col>17</xdr:col>
      <xdr:colOff>625928</xdr:colOff>
      <xdr:row>433</xdr:row>
      <xdr:rowOff>5442</xdr:rowOff>
    </xdr:to>
    <xdr:pic>
      <xdr:nvPicPr>
        <xdr:cNvPr id="76" name="Picture 75">
          <a:extLst>
            <a:ext uri="{FF2B5EF4-FFF2-40B4-BE49-F238E27FC236}">
              <a16:creationId xmlns:a16="http://schemas.microsoft.com/office/drawing/2014/main" id="{687E3EEA-ED92-E54E-16EA-8C192A76548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906000" y="77343826"/>
          <a:ext cx="6014357" cy="4807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244928</xdr:colOff>
      <xdr:row>163</xdr:row>
      <xdr:rowOff>15304</xdr:rowOff>
    </xdr:from>
    <xdr:to>
      <xdr:col>17</xdr:col>
      <xdr:colOff>870857</xdr:colOff>
      <xdr:row>188</xdr:row>
      <xdr:rowOff>54429</xdr:rowOff>
    </xdr:to>
    <xdr:pic>
      <xdr:nvPicPr>
        <xdr:cNvPr id="77" name="Picture 76">
          <a:extLst>
            <a:ext uri="{FF2B5EF4-FFF2-40B4-BE49-F238E27FC236}">
              <a16:creationId xmlns:a16="http://schemas.microsoft.com/office/drawing/2014/main" id="{2671EEFD-9B47-054A-FD12-C3E87A843FC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905999" y="30808268"/>
          <a:ext cx="6259287" cy="4760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435430</xdr:colOff>
      <xdr:row>441</xdr:row>
      <xdr:rowOff>68036</xdr:rowOff>
    </xdr:from>
    <xdr:to>
      <xdr:col>8</xdr:col>
      <xdr:colOff>670073</xdr:colOff>
      <xdr:row>464</xdr:row>
      <xdr:rowOff>132726</xdr:rowOff>
    </xdr:to>
    <xdr:pic>
      <xdr:nvPicPr>
        <xdr:cNvPr id="78" name="Picture 77">
          <a:extLst>
            <a:ext uri="{FF2B5EF4-FFF2-40B4-BE49-F238E27FC236}">
              <a16:creationId xmlns:a16="http://schemas.microsoft.com/office/drawing/2014/main" id="{24E0B567-A6E3-928C-F43B-A3C74FF1C22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46466" y="83738357"/>
          <a:ext cx="5868000" cy="4446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258536</xdr:colOff>
      <xdr:row>191</xdr:row>
      <xdr:rowOff>108857</xdr:rowOff>
    </xdr:from>
    <xdr:to>
      <xdr:col>17</xdr:col>
      <xdr:colOff>785131</xdr:colOff>
      <xdr:row>216</xdr:row>
      <xdr:rowOff>154085</xdr:rowOff>
    </xdr:to>
    <xdr:pic>
      <xdr:nvPicPr>
        <xdr:cNvPr id="80" name="Picture 79">
          <a:extLst>
            <a:ext uri="{FF2B5EF4-FFF2-40B4-BE49-F238E27FC236}">
              <a16:creationId xmlns:a16="http://schemas.microsoft.com/office/drawing/2014/main" id="{2573301E-00BA-65D8-7CDA-2813A509A56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919607" y="36181393"/>
          <a:ext cx="6159953" cy="4753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830036</xdr:colOff>
      <xdr:row>225</xdr:row>
      <xdr:rowOff>-1</xdr:rowOff>
    </xdr:from>
    <xdr:to>
      <xdr:col>9</xdr:col>
      <xdr:colOff>81642</xdr:colOff>
      <xdr:row>249</xdr:row>
      <xdr:rowOff>27213</xdr:rowOff>
    </xdr:to>
    <xdr:pic>
      <xdr:nvPicPr>
        <xdr:cNvPr id="82" name="Picture 81">
          <a:extLst>
            <a:ext uri="{FF2B5EF4-FFF2-40B4-BE49-F238E27FC236}">
              <a16:creationId xmlns:a16="http://schemas.microsoft.com/office/drawing/2014/main" id="{8A8DD93E-F0A0-5DB4-0524-7E37AE0FF3C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02179" y="42440678"/>
          <a:ext cx="6762749" cy="4884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734785</xdr:colOff>
      <xdr:row>258</xdr:row>
      <xdr:rowOff>27215</xdr:rowOff>
    </xdr:from>
    <xdr:to>
      <xdr:col>18</xdr:col>
      <xdr:colOff>72117</xdr:colOff>
      <xdr:row>286</xdr:row>
      <xdr:rowOff>13608</xdr:rowOff>
    </xdr:to>
    <xdr:pic>
      <xdr:nvPicPr>
        <xdr:cNvPr id="85" name="Picture 84">
          <a:extLst>
            <a:ext uri="{FF2B5EF4-FFF2-40B4-BE49-F238E27FC236}">
              <a16:creationId xmlns:a16="http://schemas.microsoft.com/office/drawing/2014/main" id="{C505664A-EBED-4C18-9969-2C550E49761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9456964" y="49012929"/>
          <a:ext cx="6848474" cy="5306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925286</xdr:colOff>
      <xdr:row>258</xdr:row>
      <xdr:rowOff>81642</xdr:rowOff>
    </xdr:from>
    <xdr:to>
      <xdr:col>9</xdr:col>
      <xdr:colOff>3478</xdr:colOff>
      <xdr:row>285</xdr:row>
      <xdr:rowOff>176892</xdr:rowOff>
    </xdr:to>
    <xdr:pic>
      <xdr:nvPicPr>
        <xdr:cNvPr id="101" name="Picture 100">
          <a:extLst>
            <a:ext uri="{FF2B5EF4-FFF2-40B4-BE49-F238E27FC236}">
              <a16:creationId xmlns:a16="http://schemas.microsoft.com/office/drawing/2014/main" id="{F479145F-44A0-E7CE-B52F-E7F860526303}"/>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197429" y="49067356"/>
          <a:ext cx="6581775" cy="5225143"/>
        </a:xfrm>
        <a:prstGeom prst="rect">
          <a:avLst/>
        </a:prstGeom>
        <a:noFill/>
        <a:ln w="19050">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102069</xdr:colOff>
      <xdr:row>8</xdr:row>
      <xdr:rowOff>64889</xdr:rowOff>
    </xdr:from>
    <xdr:to>
      <xdr:col>7</xdr:col>
      <xdr:colOff>584947</xdr:colOff>
      <xdr:row>29</xdr:row>
      <xdr:rowOff>89648</xdr:rowOff>
    </xdr:to>
    <xdr:pic>
      <xdr:nvPicPr>
        <xdr:cNvPr id="3" name="Picture 2">
          <a:extLst>
            <a:ext uri="{FF2B5EF4-FFF2-40B4-BE49-F238E27FC236}">
              <a16:creationId xmlns:a16="http://schemas.microsoft.com/office/drawing/2014/main" id="{726F15D4-6723-A842-A8DE-30049F933C05}"/>
            </a:ext>
          </a:extLst>
        </xdr:cNvPr>
        <xdr:cNvPicPr>
          <a:picLocks noChangeAspect="1"/>
        </xdr:cNvPicPr>
      </xdr:nvPicPr>
      <xdr:blipFill>
        <a:blip xmlns:r="http://schemas.openxmlformats.org/officeDocument/2006/relationships" r:embed="rId20"/>
        <a:stretch>
          <a:fillRect/>
        </a:stretch>
      </xdr:blipFill>
      <xdr:spPr>
        <a:xfrm>
          <a:off x="1301098" y="1588889"/>
          <a:ext cx="5133320" cy="3991641"/>
        </a:xfrm>
        <a:prstGeom prst="rect">
          <a:avLst/>
        </a:prstGeom>
      </xdr:spPr>
    </xdr:pic>
    <xdr:clientData/>
  </xdr:twoCellAnchor>
  <xdr:twoCellAnchor editAs="oneCell">
    <xdr:from>
      <xdr:col>11</xdr:col>
      <xdr:colOff>190501</xdr:colOff>
      <xdr:row>135</xdr:row>
      <xdr:rowOff>42983</xdr:rowOff>
    </xdr:from>
    <xdr:to>
      <xdr:col>17</xdr:col>
      <xdr:colOff>693964</xdr:colOff>
      <xdr:row>159</xdr:row>
      <xdr:rowOff>134710</xdr:rowOff>
    </xdr:to>
    <xdr:pic>
      <xdr:nvPicPr>
        <xdr:cNvPr id="8" name="Picture 7">
          <a:extLst>
            <a:ext uri="{FF2B5EF4-FFF2-40B4-BE49-F238E27FC236}">
              <a16:creationId xmlns:a16="http://schemas.microsoft.com/office/drawing/2014/main" id="{0A9E2FBB-6CBE-B582-B4E8-D3177BD305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851572" y="25542769"/>
          <a:ext cx="6136821" cy="4636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156880</xdr:colOff>
      <xdr:row>191</xdr:row>
      <xdr:rowOff>112060</xdr:rowOff>
    </xdr:from>
    <xdr:to>
      <xdr:col>8</xdr:col>
      <xdr:colOff>556005</xdr:colOff>
      <xdr:row>216</xdr:row>
      <xdr:rowOff>156884</xdr:rowOff>
    </xdr:to>
    <xdr:pic>
      <xdr:nvPicPr>
        <xdr:cNvPr id="9" name="Picture 8">
          <a:extLst>
            <a:ext uri="{FF2B5EF4-FFF2-40B4-BE49-F238E27FC236}">
              <a16:creationId xmlns:a16="http://schemas.microsoft.com/office/drawing/2014/main" id="{472A528D-FF9F-CAC6-823C-CE2B85760D1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5909" y="36228619"/>
          <a:ext cx="5979655" cy="4751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268942</xdr:colOff>
      <xdr:row>376</xdr:row>
      <xdr:rowOff>11206</xdr:rowOff>
    </xdr:from>
    <xdr:to>
      <xdr:col>8</xdr:col>
      <xdr:colOff>67235</xdr:colOff>
      <xdr:row>400</xdr:row>
      <xdr:rowOff>33617</xdr:rowOff>
    </xdr:to>
    <xdr:grpSp>
      <xdr:nvGrpSpPr>
        <xdr:cNvPr id="49" name="Group 48">
          <a:extLst>
            <a:ext uri="{FF2B5EF4-FFF2-40B4-BE49-F238E27FC236}">
              <a16:creationId xmlns:a16="http://schemas.microsoft.com/office/drawing/2014/main" id="{D59EA262-A1EE-0B35-DC9A-772DB399C36D}"/>
            </a:ext>
          </a:extLst>
        </xdr:cNvPr>
        <xdr:cNvGrpSpPr/>
      </xdr:nvGrpSpPr>
      <xdr:grpSpPr>
        <a:xfrm>
          <a:off x="1464859" y="71332289"/>
          <a:ext cx="5386293" cy="4604995"/>
          <a:chOff x="1467971" y="71291824"/>
          <a:chExt cx="5378823" cy="4605617"/>
        </a:xfrm>
      </xdr:grpSpPr>
      <xdr:pic>
        <xdr:nvPicPr>
          <xdr:cNvPr id="17" name="Picture 16">
            <a:extLst>
              <a:ext uri="{FF2B5EF4-FFF2-40B4-BE49-F238E27FC236}">
                <a16:creationId xmlns:a16="http://schemas.microsoft.com/office/drawing/2014/main" id="{7E3BFA9C-8B1A-0249-EAFD-A6BAE63ECF12}"/>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67971" y="71291824"/>
            <a:ext cx="5378823" cy="460561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TextBox 18">
            <a:extLst>
              <a:ext uri="{FF2B5EF4-FFF2-40B4-BE49-F238E27FC236}">
                <a16:creationId xmlns:a16="http://schemas.microsoft.com/office/drawing/2014/main" id="{AA41507F-C231-43EA-99A8-79C5E6911B3A}"/>
              </a:ext>
            </a:extLst>
          </xdr:cNvPr>
          <xdr:cNvSpPr txBox="1"/>
        </xdr:nvSpPr>
        <xdr:spPr>
          <a:xfrm>
            <a:off x="3403523" y="75227666"/>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11%</a:t>
            </a:r>
            <a:endParaRPr lang="en-US" sz="1100" b="1">
              <a:solidFill>
                <a:sysClr val="windowText" lastClr="000000"/>
              </a:solidFill>
              <a:effectLst/>
            </a:endParaRPr>
          </a:p>
        </xdr:txBody>
      </xdr:sp>
      <xdr:sp macro="" textlink="">
        <xdr:nvSpPr>
          <xdr:cNvPr id="20" name="TextBox 19">
            <a:extLst>
              <a:ext uri="{FF2B5EF4-FFF2-40B4-BE49-F238E27FC236}">
                <a16:creationId xmlns:a16="http://schemas.microsoft.com/office/drawing/2014/main" id="{4F334710-C8AE-43EF-8F4A-914264ACCEA2}"/>
              </a:ext>
            </a:extLst>
          </xdr:cNvPr>
          <xdr:cNvSpPr txBox="1"/>
        </xdr:nvSpPr>
        <xdr:spPr>
          <a:xfrm>
            <a:off x="3396782" y="74371208"/>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33%</a:t>
            </a:r>
            <a:endParaRPr lang="en-US" sz="1100" b="1">
              <a:solidFill>
                <a:sysClr val="windowText" lastClr="000000"/>
              </a:solidFill>
              <a:effectLst/>
            </a:endParaRPr>
          </a:p>
        </xdr:txBody>
      </xdr:sp>
      <xdr:sp macro="" textlink="">
        <xdr:nvSpPr>
          <xdr:cNvPr id="22" name="TextBox 21">
            <a:extLst>
              <a:ext uri="{FF2B5EF4-FFF2-40B4-BE49-F238E27FC236}">
                <a16:creationId xmlns:a16="http://schemas.microsoft.com/office/drawing/2014/main" id="{9DF8008A-FEF4-48B6-B646-C90A3A3A5AC4}"/>
              </a:ext>
            </a:extLst>
          </xdr:cNvPr>
          <xdr:cNvSpPr txBox="1"/>
        </xdr:nvSpPr>
        <xdr:spPr>
          <a:xfrm>
            <a:off x="3406589" y="73348338"/>
            <a:ext cx="660483" cy="35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21%</a:t>
            </a:r>
            <a:endParaRPr lang="en-US" sz="1100" b="1">
              <a:solidFill>
                <a:sysClr val="windowText" lastClr="000000"/>
              </a:solidFill>
              <a:effectLst/>
            </a:endParaRPr>
          </a:p>
        </xdr:txBody>
      </xdr:sp>
      <xdr:sp macro="" textlink="">
        <xdr:nvSpPr>
          <xdr:cNvPr id="43" name="TextBox 42">
            <a:extLst>
              <a:ext uri="{FF2B5EF4-FFF2-40B4-BE49-F238E27FC236}">
                <a16:creationId xmlns:a16="http://schemas.microsoft.com/office/drawing/2014/main" id="{C64A376F-9C36-4F0F-8B4C-069155B902A6}"/>
              </a:ext>
            </a:extLst>
          </xdr:cNvPr>
          <xdr:cNvSpPr txBox="1"/>
        </xdr:nvSpPr>
        <xdr:spPr>
          <a:xfrm>
            <a:off x="3415316" y="72803552"/>
            <a:ext cx="660483" cy="359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9%</a:t>
            </a:r>
            <a:endParaRPr lang="en-US" sz="1100" b="1">
              <a:solidFill>
                <a:sysClr val="windowText" lastClr="000000"/>
              </a:solidFill>
              <a:effectLst/>
            </a:endParaRPr>
          </a:p>
        </xdr:txBody>
      </xdr:sp>
      <xdr:sp macro="" textlink="">
        <xdr:nvSpPr>
          <xdr:cNvPr id="44" name="TextBox 43">
            <a:extLst>
              <a:ext uri="{FF2B5EF4-FFF2-40B4-BE49-F238E27FC236}">
                <a16:creationId xmlns:a16="http://schemas.microsoft.com/office/drawing/2014/main" id="{5FF313AB-47F6-4BE1-A0C2-28782FD59815}"/>
              </a:ext>
            </a:extLst>
          </xdr:cNvPr>
          <xdr:cNvSpPr txBox="1"/>
        </xdr:nvSpPr>
        <xdr:spPr>
          <a:xfrm>
            <a:off x="3417662" y="72143472"/>
            <a:ext cx="660483" cy="359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27%</a:t>
            </a:r>
            <a:endParaRPr lang="en-US" sz="1100" b="1">
              <a:solidFill>
                <a:sysClr val="windowText" lastClr="000000"/>
              </a:solidFill>
              <a:effectLst/>
            </a:endParaRPr>
          </a:p>
        </xdr:txBody>
      </xdr:sp>
      <xdr:sp macro="" textlink="">
        <xdr:nvSpPr>
          <xdr:cNvPr id="46" name="TextBox 45">
            <a:extLst>
              <a:ext uri="{FF2B5EF4-FFF2-40B4-BE49-F238E27FC236}">
                <a16:creationId xmlns:a16="http://schemas.microsoft.com/office/drawing/2014/main" id="{F67183BC-C90E-49E5-8787-17BCC5085E48}"/>
              </a:ext>
            </a:extLst>
          </xdr:cNvPr>
          <xdr:cNvSpPr txBox="1"/>
        </xdr:nvSpPr>
        <xdr:spPr>
          <a:xfrm>
            <a:off x="4636097" y="75062186"/>
            <a:ext cx="650810" cy="365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20%</a:t>
            </a:r>
            <a:endParaRPr lang="en-US" sz="1100" b="1">
              <a:solidFill>
                <a:sysClr val="windowText" lastClr="000000"/>
              </a:solidFill>
              <a:effectLst/>
            </a:endParaRPr>
          </a:p>
        </xdr:txBody>
      </xdr:sp>
      <xdr:sp macro="" textlink="">
        <xdr:nvSpPr>
          <xdr:cNvPr id="47" name="TextBox 46">
            <a:extLst>
              <a:ext uri="{FF2B5EF4-FFF2-40B4-BE49-F238E27FC236}">
                <a16:creationId xmlns:a16="http://schemas.microsoft.com/office/drawing/2014/main" id="{9ADDF21F-1EAC-4408-9566-DA869503385B}"/>
              </a:ext>
            </a:extLst>
          </xdr:cNvPr>
          <xdr:cNvSpPr txBox="1"/>
        </xdr:nvSpPr>
        <xdr:spPr>
          <a:xfrm>
            <a:off x="4636097" y="73862782"/>
            <a:ext cx="647585" cy="36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48" name="TextBox 47">
            <a:extLst>
              <a:ext uri="{FF2B5EF4-FFF2-40B4-BE49-F238E27FC236}">
                <a16:creationId xmlns:a16="http://schemas.microsoft.com/office/drawing/2014/main" id="{07542CDB-3DC9-4474-9A5D-0FC0579A0822}"/>
              </a:ext>
            </a:extLst>
          </xdr:cNvPr>
          <xdr:cNvSpPr txBox="1"/>
        </xdr:nvSpPr>
        <xdr:spPr>
          <a:xfrm>
            <a:off x="4636920" y="72595341"/>
            <a:ext cx="634688" cy="402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23%</a:t>
            </a:r>
            <a:endParaRPr lang="en-US" sz="1100" b="1">
              <a:solidFill>
                <a:sysClr val="windowText" lastClr="000000"/>
              </a:solidFill>
              <a:effectLst/>
            </a:endParaRPr>
          </a:p>
        </xdr:txBody>
      </xdr:sp>
    </xdr:grpSp>
    <xdr:clientData/>
  </xdr:twoCellAnchor>
  <xdr:twoCellAnchor>
    <xdr:from>
      <xdr:col>11</xdr:col>
      <xdr:colOff>268942</xdr:colOff>
      <xdr:row>376</xdr:row>
      <xdr:rowOff>22413</xdr:rowOff>
    </xdr:from>
    <xdr:to>
      <xdr:col>17</xdr:col>
      <xdr:colOff>780223</xdr:colOff>
      <xdr:row>400</xdr:row>
      <xdr:rowOff>100853</xdr:rowOff>
    </xdr:to>
    <xdr:grpSp>
      <xdr:nvGrpSpPr>
        <xdr:cNvPr id="73" name="Group 72">
          <a:extLst>
            <a:ext uri="{FF2B5EF4-FFF2-40B4-BE49-F238E27FC236}">
              <a16:creationId xmlns:a16="http://schemas.microsoft.com/office/drawing/2014/main" id="{2E3DE3E9-AB88-5DDA-07A3-963390E8523F}"/>
            </a:ext>
          </a:extLst>
        </xdr:cNvPr>
        <xdr:cNvGrpSpPr/>
      </xdr:nvGrpSpPr>
      <xdr:grpSpPr>
        <a:xfrm>
          <a:off x="9846859" y="71343496"/>
          <a:ext cx="6099281" cy="4661024"/>
          <a:chOff x="9838766" y="71303031"/>
          <a:chExt cx="6091810" cy="4661646"/>
        </a:xfrm>
      </xdr:grpSpPr>
      <xdr:pic>
        <xdr:nvPicPr>
          <xdr:cNvPr id="51" name="Picture 50">
            <a:extLst>
              <a:ext uri="{FF2B5EF4-FFF2-40B4-BE49-F238E27FC236}">
                <a16:creationId xmlns:a16="http://schemas.microsoft.com/office/drawing/2014/main" id="{64B0569A-2418-E5C9-6CF6-5CB61099B63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38766" y="71303031"/>
            <a:ext cx="6091810" cy="466164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2" name="TextBox 51">
            <a:extLst>
              <a:ext uri="{FF2B5EF4-FFF2-40B4-BE49-F238E27FC236}">
                <a16:creationId xmlns:a16="http://schemas.microsoft.com/office/drawing/2014/main" id="{9E0A7354-3D2B-4E79-B1D9-4431AFC7F0FB}"/>
              </a:ext>
            </a:extLst>
          </xdr:cNvPr>
          <xdr:cNvSpPr txBox="1"/>
        </xdr:nvSpPr>
        <xdr:spPr>
          <a:xfrm>
            <a:off x="10712823" y="74695727"/>
            <a:ext cx="672923" cy="354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53%</a:t>
            </a:r>
            <a:endParaRPr lang="en-US" sz="1100" b="1">
              <a:solidFill>
                <a:sysClr val="windowText" lastClr="000000"/>
              </a:solidFill>
              <a:effectLst/>
            </a:endParaRPr>
          </a:p>
        </xdr:txBody>
      </xdr:sp>
      <xdr:sp macro="" textlink="">
        <xdr:nvSpPr>
          <xdr:cNvPr id="53" name="TextBox 52">
            <a:extLst>
              <a:ext uri="{FF2B5EF4-FFF2-40B4-BE49-F238E27FC236}">
                <a16:creationId xmlns:a16="http://schemas.microsoft.com/office/drawing/2014/main" id="{9B384B05-DB8E-4950-B6BD-EB18E76D37F8}"/>
              </a:ext>
            </a:extLst>
          </xdr:cNvPr>
          <xdr:cNvSpPr txBox="1"/>
        </xdr:nvSpPr>
        <xdr:spPr>
          <a:xfrm>
            <a:off x="10716048" y="73485075"/>
            <a:ext cx="66647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46%</a:t>
            </a:r>
            <a:endParaRPr lang="en-US" sz="1100" b="1">
              <a:solidFill>
                <a:sysClr val="windowText" lastClr="000000"/>
              </a:solidFill>
              <a:effectLst/>
            </a:endParaRPr>
          </a:p>
        </xdr:txBody>
      </xdr:sp>
      <xdr:sp macro="" textlink="">
        <xdr:nvSpPr>
          <xdr:cNvPr id="54" name="TextBox 53">
            <a:extLst>
              <a:ext uri="{FF2B5EF4-FFF2-40B4-BE49-F238E27FC236}">
                <a16:creationId xmlns:a16="http://schemas.microsoft.com/office/drawing/2014/main" id="{DB1ED1F7-BB95-44BC-987A-4BB1187BED4B}"/>
              </a:ext>
            </a:extLst>
          </xdr:cNvPr>
          <xdr:cNvSpPr txBox="1"/>
        </xdr:nvSpPr>
        <xdr:spPr>
          <a:xfrm>
            <a:off x="12079362" y="74903868"/>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5" name="TextBox 54">
            <a:extLst>
              <a:ext uri="{FF2B5EF4-FFF2-40B4-BE49-F238E27FC236}">
                <a16:creationId xmlns:a16="http://schemas.microsoft.com/office/drawing/2014/main" id="{197EB2ED-47B7-4FFB-BC10-CE6FAA2979B7}"/>
              </a:ext>
            </a:extLst>
          </xdr:cNvPr>
          <xdr:cNvSpPr txBox="1"/>
        </xdr:nvSpPr>
        <xdr:spPr>
          <a:xfrm>
            <a:off x="12085812" y="73954953"/>
            <a:ext cx="672923" cy="358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56" name="TextBox 55">
            <a:extLst>
              <a:ext uri="{FF2B5EF4-FFF2-40B4-BE49-F238E27FC236}">
                <a16:creationId xmlns:a16="http://schemas.microsoft.com/office/drawing/2014/main" id="{BA3624D5-9C49-4E1B-87EC-BAB7FC2469BE}"/>
              </a:ext>
            </a:extLst>
          </xdr:cNvPr>
          <xdr:cNvSpPr txBox="1"/>
        </xdr:nvSpPr>
        <xdr:spPr>
          <a:xfrm>
            <a:off x="13485966" y="74313451"/>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sp macro="" textlink="">
        <xdr:nvSpPr>
          <xdr:cNvPr id="57" name="TextBox 56">
            <a:extLst>
              <a:ext uri="{FF2B5EF4-FFF2-40B4-BE49-F238E27FC236}">
                <a16:creationId xmlns:a16="http://schemas.microsoft.com/office/drawing/2014/main" id="{99F2B1B0-EB99-4689-B92E-723DCE0D9F72}"/>
              </a:ext>
            </a:extLst>
          </xdr:cNvPr>
          <xdr:cNvSpPr txBox="1"/>
        </xdr:nvSpPr>
        <xdr:spPr>
          <a:xfrm>
            <a:off x="13462024" y="72479645"/>
            <a:ext cx="66647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44%</a:t>
            </a:r>
            <a:endParaRPr lang="en-US" sz="1100" b="1">
              <a:solidFill>
                <a:sysClr val="windowText" lastClr="000000"/>
              </a:solidFill>
              <a:effectLst/>
            </a:endParaRPr>
          </a:p>
        </xdr:txBody>
      </xdr:sp>
      <xdr:sp macro="" textlink="">
        <xdr:nvSpPr>
          <xdr:cNvPr id="58" name="TextBox 57">
            <a:extLst>
              <a:ext uri="{FF2B5EF4-FFF2-40B4-BE49-F238E27FC236}">
                <a16:creationId xmlns:a16="http://schemas.microsoft.com/office/drawing/2014/main" id="{4FF18054-13CD-44CB-A3F2-28A1EE8ED01E}"/>
              </a:ext>
            </a:extLst>
          </xdr:cNvPr>
          <xdr:cNvSpPr txBox="1"/>
        </xdr:nvSpPr>
        <xdr:spPr>
          <a:xfrm>
            <a:off x="14844524" y="74624298"/>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59" name="TextBox 58">
            <a:extLst>
              <a:ext uri="{FF2B5EF4-FFF2-40B4-BE49-F238E27FC236}">
                <a16:creationId xmlns:a16="http://schemas.microsoft.com/office/drawing/2014/main" id="{B63EB463-F162-48D1-AADC-97A72FDA6224}"/>
              </a:ext>
            </a:extLst>
          </xdr:cNvPr>
          <xdr:cNvSpPr txBox="1"/>
        </xdr:nvSpPr>
        <xdr:spPr>
          <a:xfrm>
            <a:off x="14847749" y="73340077"/>
            <a:ext cx="660023" cy="361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55%</a:t>
            </a:r>
            <a:endParaRPr lang="en-US" sz="1100" b="1">
              <a:solidFill>
                <a:sysClr val="windowText" lastClr="000000"/>
              </a:solidFill>
              <a:effectLst/>
            </a:endParaRPr>
          </a:p>
        </xdr:txBody>
      </xdr:sp>
    </xdr:grpSp>
    <xdr:clientData/>
  </xdr:twoCellAnchor>
  <xdr:twoCellAnchor>
    <xdr:from>
      <xdr:col>2</xdr:col>
      <xdr:colOff>212912</xdr:colOff>
      <xdr:row>407</xdr:row>
      <xdr:rowOff>156882</xdr:rowOff>
    </xdr:from>
    <xdr:to>
      <xdr:col>8</xdr:col>
      <xdr:colOff>784411</xdr:colOff>
      <xdr:row>432</xdr:row>
      <xdr:rowOff>113315</xdr:rowOff>
    </xdr:to>
    <xdr:grpSp>
      <xdr:nvGrpSpPr>
        <xdr:cNvPr id="104" name="Group 103">
          <a:extLst>
            <a:ext uri="{FF2B5EF4-FFF2-40B4-BE49-F238E27FC236}">
              <a16:creationId xmlns:a16="http://schemas.microsoft.com/office/drawing/2014/main" id="{FA27A9B4-3185-ACDB-8961-62C555760587}"/>
            </a:ext>
          </a:extLst>
        </xdr:cNvPr>
        <xdr:cNvGrpSpPr/>
      </xdr:nvGrpSpPr>
      <xdr:grpSpPr>
        <a:xfrm>
          <a:off x="1408829" y="77394049"/>
          <a:ext cx="6159499" cy="4708349"/>
          <a:chOff x="1456765" y="77365412"/>
          <a:chExt cx="6152029" cy="4707727"/>
        </a:xfrm>
      </xdr:grpSpPr>
      <xdr:pic>
        <xdr:nvPicPr>
          <xdr:cNvPr id="79" name="Picture 78">
            <a:extLst>
              <a:ext uri="{FF2B5EF4-FFF2-40B4-BE49-F238E27FC236}">
                <a16:creationId xmlns:a16="http://schemas.microsoft.com/office/drawing/2014/main" id="{AB1FE0E2-2066-5E7F-B049-8AAD78626376}"/>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456765" y="77365412"/>
            <a:ext cx="6152029" cy="470772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1" name="TextBox 80">
            <a:extLst>
              <a:ext uri="{FF2B5EF4-FFF2-40B4-BE49-F238E27FC236}">
                <a16:creationId xmlns:a16="http://schemas.microsoft.com/office/drawing/2014/main" id="{85349EDC-889C-46C3-820D-8E255B6BF3BB}"/>
              </a:ext>
            </a:extLst>
          </xdr:cNvPr>
          <xdr:cNvSpPr txBox="1"/>
        </xdr:nvSpPr>
        <xdr:spPr>
          <a:xfrm>
            <a:off x="4477341" y="80504535"/>
            <a:ext cx="581286"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83" name="TextBox 82">
            <a:extLst>
              <a:ext uri="{FF2B5EF4-FFF2-40B4-BE49-F238E27FC236}">
                <a16:creationId xmlns:a16="http://schemas.microsoft.com/office/drawing/2014/main" id="{C4CB92E0-D1C4-48AD-870D-B4498F970F5C}"/>
              </a:ext>
            </a:extLst>
          </xdr:cNvPr>
          <xdr:cNvSpPr txBox="1"/>
        </xdr:nvSpPr>
        <xdr:spPr>
          <a:xfrm>
            <a:off x="4486908" y="78642885"/>
            <a:ext cx="581286" cy="36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sp macro="" textlink="">
        <xdr:nvSpPr>
          <xdr:cNvPr id="84" name="TextBox 83">
            <a:extLst>
              <a:ext uri="{FF2B5EF4-FFF2-40B4-BE49-F238E27FC236}">
                <a16:creationId xmlns:a16="http://schemas.microsoft.com/office/drawing/2014/main" id="{845FDFC4-59F6-49D1-8EBA-75A3DE8485AA}"/>
              </a:ext>
            </a:extLst>
          </xdr:cNvPr>
          <xdr:cNvSpPr txBox="1"/>
        </xdr:nvSpPr>
        <xdr:spPr>
          <a:xfrm>
            <a:off x="2610962" y="81270160"/>
            <a:ext cx="585679" cy="35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54%</a:t>
            </a:r>
            <a:endParaRPr lang="en-US" sz="1100" b="1">
              <a:solidFill>
                <a:sysClr val="windowText" lastClr="000000"/>
              </a:solidFill>
              <a:effectLst/>
            </a:endParaRPr>
          </a:p>
        </xdr:txBody>
      </xdr:sp>
      <xdr:sp macro="" textlink="">
        <xdr:nvSpPr>
          <xdr:cNvPr id="103" name="TextBox 102">
            <a:extLst>
              <a:ext uri="{FF2B5EF4-FFF2-40B4-BE49-F238E27FC236}">
                <a16:creationId xmlns:a16="http://schemas.microsoft.com/office/drawing/2014/main" id="{C97BF7F2-669E-44AF-BE90-CD0C7D7A8AD5}"/>
              </a:ext>
            </a:extLst>
          </xdr:cNvPr>
          <xdr:cNvSpPr txBox="1"/>
        </xdr:nvSpPr>
        <xdr:spPr>
          <a:xfrm>
            <a:off x="2619357" y="80643195"/>
            <a:ext cx="585679" cy="359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mn-lt"/>
                <a:ea typeface="+mn-ea"/>
                <a:cs typeface="+mn-cs"/>
              </a:rPr>
              <a:t>45%</a:t>
            </a:r>
            <a:endParaRPr lang="en-US" sz="1100" b="1">
              <a:solidFill>
                <a:sysClr val="windowText" lastClr="000000"/>
              </a:solidFill>
              <a:effectLst/>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701675</xdr:colOff>
      <xdr:row>30</xdr:row>
      <xdr:rowOff>58737</xdr:rowOff>
    </xdr:from>
    <xdr:to>
      <xdr:col>13</xdr:col>
      <xdr:colOff>838200</xdr:colOff>
      <xdr:row>45</xdr:row>
      <xdr:rowOff>101601</xdr:rowOff>
    </xdr:to>
    <xdr:graphicFrame macro="">
      <xdr:nvGraphicFramePr>
        <xdr:cNvPr id="6" name="Chart 5">
          <a:extLst>
            <a:ext uri="{FF2B5EF4-FFF2-40B4-BE49-F238E27FC236}">
              <a16:creationId xmlns:a16="http://schemas.microsoft.com/office/drawing/2014/main" id="{8506830B-54AB-8151-1B11-6076095E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38100</xdr:colOff>
      <xdr:row>2</xdr:row>
      <xdr:rowOff>38100</xdr:rowOff>
    </xdr:from>
    <xdr:to>
      <xdr:col>30</xdr:col>
      <xdr:colOff>521262</xdr:colOff>
      <xdr:row>26</xdr:row>
      <xdr:rowOff>113739</xdr:rowOff>
    </xdr:to>
    <xdr:grpSp>
      <xdr:nvGrpSpPr>
        <xdr:cNvPr id="7" name="Group 6">
          <a:extLst>
            <a:ext uri="{FF2B5EF4-FFF2-40B4-BE49-F238E27FC236}">
              <a16:creationId xmlns:a16="http://schemas.microsoft.com/office/drawing/2014/main" id="{18EB19FF-1E0E-4BC3-BD39-2B3E3E760827}"/>
            </a:ext>
          </a:extLst>
        </xdr:cNvPr>
        <xdr:cNvGrpSpPr/>
      </xdr:nvGrpSpPr>
      <xdr:grpSpPr>
        <a:xfrm>
          <a:off x="19697700" y="419100"/>
          <a:ext cx="5690162" cy="4647639"/>
          <a:chOff x="14376505" y="352425"/>
          <a:chExt cx="6105264" cy="4511675"/>
        </a:xfrm>
      </xdr:grpSpPr>
      <xdr:graphicFrame macro="">
        <xdr:nvGraphicFramePr>
          <xdr:cNvPr id="8" name="Chart 7">
            <a:extLst>
              <a:ext uri="{FF2B5EF4-FFF2-40B4-BE49-F238E27FC236}">
                <a16:creationId xmlns:a16="http://schemas.microsoft.com/office/drawing/2014/main" id="{6BD6C776-8C46-CEF7-2118-F8C3C04B2385}"/>
              </a:ext>
            </a:extLst>
          </xdr:cNvPr>
          <xdr:cNvGraphicFramePr>
            <a:graphicFrameLocks/>
          </xdr:cNvGraphicFramePr>
        </xdr:nvGraphicFramePr>
        <xdr:xfrm>
          <a:off x="14376505" y="352425"/>
          <a:ext cx="6105264" cy="45116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TextBox 8">
            <a:extLst>
              <a:ext uri="{FF2B5EF4-FFF2-40B4-BE49-F238E27FC236}">
                <a16:creationId xmlns:a16="http://schemas.microsoft.com/office/drawing/2014/main" id="{2B30211A-8138-943B-A4B7-A790DF1D73AD}"/>
              </a:ext>
            </a:extLst>
          </xdr:cNvPr>
          <xdr:cNvSpPr txBox="1"/>
        </xdr:nvSpPr>
        <xdr:spPr>
          <a:xfrm>
            <a:off x="16431220" y="844950"/>
            <a:ext cx="2095500"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17</xdr:col>
      <xdr:colOff>0</xdr:colOff>
      <xdr:row>45</xdr:row>
      <xdr:rowOff>57150</xdr:rowOff>
    </xdr:from>
    <xdr:to>
      <xdr:col>28</xdr:col>
      <xdr:colOff>666750</xdr:colOff>
      <xdr:row>69</xdr:row>
      <xdr:rowOff>9525</xdr:rowOff>
    </xdr:to>
    <xdr:graphicFrame macro="">
      <xdr:nvGraphicFramePr>
        <xdr:cNvPr id="12" name="Chart 11">
          <a:extLst>
            <a:ext uri="{FF2B5EF4-FFF2-40B4-BE49-F238E27FC236}">
              <a16:creationId xmlns:a16="http://schemas.microsoft.com/office/drawing/2014/main" id="{7F44474E-0DD6-C429-1700-8E88BB2D5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273050</xdr:colOff>
      <xdr:row>55</xdr:row>
      <xdr:rowOff>6350</xdr:rowOff>
    </xdr:from>
    <xdr:to>
      <xdr:col>8</xdr:col>
      <xdr:colOff>752475</xdr:colOff>
      <xdr:row>68</xdr:row>
      <xdr:rowOff>0</xdr:rowOff>
    </xdr:to>
    <xdr:grpSp>
      <xdr:nvGrpSpPr>
        <xdr:cNvPr id="26" name="Group 25">
          <a:extLst>
            <a:ext uri="{FF2B5EF4-FFF2-40B4-BE49-F238E27FC236}">
              <a16:creationId xmlns:a16="http://schemas.microsoft.com/office/drawing/2014/main" id="{01D153CB-8756-423F-A615-E2A37E410E61}"/>
            </a:ext>
          </a:extLst>
        </xdr:cNvPr>
        <xdr:cNvGrpSpPr/>
      </xdr:nvGrpSpPr>
      <xdr:grpSpPr>
        <a:xfrm>
          <a:off x="273050" y="10864850"/>
          <a:ext cx="8420100" cy="2470150"/>
          <a:chOff x="4800600" y="27432000"/>
          <a:chExt cx="5572125" cy="3121025"/>
        </a:xfrm>
      </xdr:grpSpPr>
      <xdr:graphicFrame macro="">
        <xdr:nvGraphicFramePr>
          <xdr:cNvPr id="27" name="Chart 26">
            <a:extLst>
              <a:ext uri="{FF2B5EF4-FFF2-40B4-BE49-F238E27FC236}">
                <a16:creationId xmlns:a16="http://schemas.microsoft.com/office/drawing/2014/main" id="{94386394-D2B3-E3BD-5B7C-251B599ABBCE}"/>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8" name="TextBox 27">
            <a:extLst>
              <a:ext uri="{FF2B5EF4-FFF2-40B4-BE49-F238E27FC236}">
                <a16:creationId xmlns:a16="http://schemas.microsoft.com/office/drawing/2014/main" id="{75BFFE6F-2D68-FBFC-C000-CDC92023F95D}"/>
              </a:ext>
            </a:extLst>
          </xdr:cNvPr>
          <xdr:cNvSpPr txBox="1"/>
        </xdr:nvSpPr>
        <xdr:spPr>
          <a:xfrm>
            <a:off x="4913490" y="29463411"/>
            <a:ext cx="5314949" cy="772133"/>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29" name="Rectangle 28">
            <a:extLst>
              <a:ext uri="{FF2B5EF4-FFF2-40B4-BE49-F238E27FC236}">
                <a16:creationId xmlns:a16="http://schemas.microsoft.com/office/drawing/2014/main" id="{E583DE5E-A9C6-45E7-F622-91ADCDA8A992}"/>
              </a:ext>
            </a:extLst>
          </xdr:cNvPr>
          <xdr:cNvSpPr/>
        </xdr:nvSpPr>
        <xdr:spPr>
          <a:xfrm>
            <a:off x="6955568" y="29203200"/>
            <a:ext cx="1127914" cy="351911"/>
          </a:xfrm>
          <a:prstGeom prst="rect">
            <a:avLst/>
          </a:prstGeom>
          <a:noFill/>
        </xdr:spPr>
        <xdr:txBody>
          <a:bodyPr wrap="square" lIns="91440" tIns="45720" rIns="91440" bIns="45720">
            <a:spAutoFit/>
          </a:bodyPr>
          <a:lstStyle/>
          <a:p>
            <a:r>
              <a:rPr lang="en-US" sz="1100" b="1">
                <a:effectLst/>
                <a:latin typeface="+mn-lt"/>
                <a:ea typeface="+mn-ea"/>
                <a:cs typeface="+mn-cs"/>
              </a:rPr>
              <a:t>68% OVERALL CUSTOMERS</a:t>
            </a:r>
            <a:endParaRPr lang="en-US" sz="5400" b="1">
              <a:effectLst/>
            </a:endParaRPr>
          </a:p>
        </xdr:txBody>
      </xdr:sp>
    </xdr:grpSp>
    <xdr:clientData/>
  </xdr:twoCellAnchor>
  <xdr:twoCellAnchor>
    <xdr:from>
      <xdr:col>5</xdr:col>
      <xdr:colOff>342106</xdr:colOff>
      <xdr:row>81</xdr:row>
      <xdr:rowOff>84932</xdr:rowOff>
    </xdr:from>
    <xdr:to>
      <xdr:col>14</xdr:col>
      <xdr:colOff>773906</xdr:colOff>
      <xdr:row>102</xdr:row>
      <xdr:rowOff>10319</xdr:rowOff>
    </xdr:to>
    <xdr:graphicFrame macro="">
      <xdr:nvGraphicFramePr>
        <xdr:cNvPr id="30" name="Chart 29">
          <a:extLst>
            <a:ext uri="{FF2B5EF4-FFF2-40B4-BE49-F238E27FC236}">
              <a16:creationId xmlns:a16="http://schemas.microsoft.com/office/drawing/2014/main" id="{581218D5-72DB-2C60-EEA2-66489CAB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12699</xdr:colOff>
      <xdr:row>105</xdr:row>
      <xdr:rowOff>171449</xdr:rowOff>
    </xdr:from>
    <xdr:to>
      <xdr:col>18</xdr:col>
      <xdr:colOff>781049</xdr:colOff>
      <xdr:row>126</xdr:row>
      <xdr:rowOff>76199</xdr:rowOff>
    </xdr:to>
    <xdr:graphicFrame macro="">
      <xdr:nvGraphicFramePr>
        <xdr:cNvPr id="31" name="Chart 30">
          <a:extLst>
            <a:ext uri="{FF2B5EF4-FFF2-40B4-BE49-F238E27FC236}">
              <a16:creationId xmlns:a16="http://schemas.microsoft.com/office/drawing/2014/main" id="{59981078-A3E8-A66B-B680-297F35FAE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41777</xdr:colOff>
      <xdr:row>133</xdr:row>
      <xdr:rowOff>60073</xdr:rowOff>
    </xdr:from>
    <xdr:to>
      <xdr:col>13</xdr:col>
      <xdr:colOff>670427</xdr:colOff>
      <xdr:row>155</xdr:row>
      <xdr:rowOff>68011</xdr:rowOff>
    </xdr:to>
    <xdr:grpSp>
      <xdr:nvGrpSpPr>
        <xdr:cNvPr id="11" name="Group 10">
          <a:extLst>
            <a:ext uri="{FF2B5EF4-FFF2-40B4-BE49-F238E27FC236}">
              <a16:creationId xmlns:a16="http://schemas.microsoft.com/office/drawing/2014/main" id="{639CF0EA-C5DA-ADBB-3A66-B3773E328E72}"/>
            </a:ext>
          </a:extLst>
        </xdr:cNvPr>
        <xdr:cNvGrpSpPr/>
      </xdr:nvGrpSpPr>
      <xdr:grpSpPr>
        <a:xfrm>
          <a:off x="7090277" y="26374473"/>
          <a:ext cx="5746750" cy="4389438"/>
          <a:chOff x="7334252" y="24680861"/>
          <a:chExt cx="5962649" cy="4179889"/>
        </a:xfrm>
      </xdr:grpSpPr>
      <xdr:graphicFrame macro="">
        <xdr:nvGraphicFramePr>
          <xdr:cNvPr id="4" name="Chart 3">
            <a:extLst>
              <a:ext uri="{FF2B5EF4-FFF2-40B4-BE49-F238E27FC236}">
                <a16:creationId xmlns:a16="http://schemas.microsoft.com/office/drawing/2014/main" id="{7AFE44D3-FFB1-653C-5466-CA57B37BD759}"/>
              </a:ext>
            </a:extLst>
          </xdr:cNvPr>
          <xdr:cNvGraphicFramePr/>
        </xdr:nvGraphicFramePr>
        <xdr:xfrm>
          <a:off x="7334252" y="24680861"/>
          <a:ext cx="5962649" cy="417988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 name="TextBox 4">
            <a:extLst>
              <a:ext uri="{FF2B5EF4-FFF2-40B4-BE49-F238E27FC236}">
                <a16:creationId xmlns:a16="http://schemas.microsoft.com/office/drawing/2014/main" id="{1CD30D71-FE33-C8B6-AB60-0890E6081232}"/>
              </a:ext>
            </a:extLst>
          </xdr:cNvPr>
          <xdr:cNvSpPr txBox="1"/>
        </xdr:nvSpPr>
        <xdr:spPr>
          <a:xfrm>
            <a:off x="8293100" y="25669875"/>
            <a:ext cx="533400" cy="2638425"/>
          </a:xfrm>
          <a:prstGeom prst="rect">
            <a:avLst/>
          </a:prstGeom>
          <a:noFill/>
          <a:ln w="1587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0" name="TextBox 9">
            <a:extLst>
              <a:ext uri="{FF2B5EF4-FFF2-40B4-BE49-F238E27FC236}">
                <a16:creationId xmlns:a16="http://schemas.microsoft.com/office/drawing/2014/main" id="{278A20EE-C094-44FF-AA93-C96F1DFC0B3D}"/>
              </a:ext>
            </a:extLst>
          </xdr:cNvPr>
          <xdr:cNvSpPr txBox="1"/>
        </xdr:nvSpPr>
        <xdr:spPr>
          <a:xfrm>
            <a:off x="10010774" y="25222201"/>
            <a:ext cx="711201" cy="3086100"/>
          </a:xfrm>
          <a:prstGeom prst="rect">
            <a:avLst/>
          </a:prstGeom>
          <a:noFill/>
          <a:ln w="158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131234</xdr:colOff>
      <xdr:row>3</xdr:row>
      <xdr:rowOff>130175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3</xdr:col>
      <xdr:colOff>17295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344</xdr:colOff>
      <xdr:row>3</xdr:row>
      <xdr:rowOff>171097</xdr:rowOff>
    </xdr:from>
    <xdr:to>
      <xdr:col>25</xdr:col>
      <xdr:colOff>603220</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0491" y="708979"/>
          <a:ext cx="176022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8</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8</xdr:col>
      <xdr:colOff>46628</xdr:colOff>
      <xdr:row>12</xdr:row>
      <xdr:rowOff>36882</xdr:rowOff>
    </xdr:from>
    <xdr:to>
      <xdr:col>16</xdr:col>
      <xdr:colOff>654050</xdr:colOff>
      <xdr:row>37</xdr:row>
      <xdr:rowOff>161926</xdr:rowOff>
    </xdr:to>
    <xdr:graphicFrame macro="">
      <xdr:nvGraphicFramePr>
        <xdr:cNvPr id="21" name="Chart 20">
          <a:extLst>
            <a:ext uri="{FF2B5EF4-FFF2-40B4-BE49-F238E27FC236}">
              <a16:creationId xmlns:a16="http://schemas.microsoft.com/office/drawing/2014/main" id="{ACDABB71-F4D0-463F-916D-613C21AE5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149679</xdr:colOff>
      <xdr:row>44</xdr:row>
      <xdr:rowOff>64061</xdr:rowOff>
    </xdr:from>
    <xdr:to>
      <xdr:col>25</xdr:col>
      <xdr:colOff>813705</xdr:colOff>
      <xdr:row>68</xdr:row>
      <xdr:rowOff>139700</xdr:rowOff>
    </xdr:to>
    <xdr:grpSp>
      <xdr:nvGrpSpPr>
        <xdr:cNvPr id="16" name="Group 15">
          <a:extLst>
            <a:ext uri="{FF2B5EF4-FFF2-40B4-BE49-F238E27FC236}">
              <a16:creationId xmlns:a16="http://schemas.microsoft.com/office/drawing/2014/main" id="{EF73CCF0-9612-437F-BE43-C14BF3CFC997}"/>
            </a:ext>
          </a:extLst>
        </xdr:cNvPr>
        <xdr:cNvGrpSpPr/>
      </xdr:nvGrpSpPr>
      <xdr:grpSpPr>
        <a:xfrm>
          <a:off x="15746867" y="8481780"/>
          <a:ext cx="7081494" cy="4588108"/>
          <a:chOff x="14375826" y="352425"/>
          <a:chExt cx="6107284" cy="4511675"/>
        </a:xfrm>
      </xdr:grpSpPr>
      <xdr:graphicFrame macro="">
        <xdr:nvGraphicFramePr>
          <xdr:cNvPr id="17" name="Chart 16">
            <a:extLst>
              <a:ext uri="{FF2B5EF4-FFF2-40B4-BE49-F238E27FC236}">
                <a16:creationId xmlns:a16="http://schemas.microsoft.com/office/drawing/2014/main" id="{2E95CAC7-8C54-8CAD-4D26-82BF580F4910}"/>
              </a:ext>
            </a:extLst>
          </xdr:cNvPr>
          <xdr:cNvGraphicFramePr>
            <a:graphicFrameLocks/>
          </xdr:cNvGraphicFramePr>
        </xdr:nvGraphicFramePr>
        <xdr:xfrm>
          <a:off x="14375826" y="352425"/>
          <a:ext cx="6107284" cy="451167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8" name="TextBox 17">
            <a:extLst>
              <a:ext uri="{FF2B5EF4-FFF2-40B4-BE49-F238E27FC236}">
                <a16:creationId xmlns:a16="http://schemas.microsoft.com/office/drawing/2014/main" id="{E26F19DB-B2C4-C24C-D97C-CD44CD0883D1}"/>
              </a:ext>
            </a:extLst>
          </xdr:cNvPr>
          <xdr:cNvSpPr txBox="1"/>
        </xdr:nvSpPr>
        <xdr:spPr>
          <a:xfrm>
            <a:off x="16382324" y="844950"/>
            <a:ext cx="2173176" cy="3708400"/>
          </a:xfrm>
          <a:prstGeom prst="rect">
            <a:avLst/>
          </a:prstGeom>
          <a:noFill/>
          <a:ln w="15875" cmpd="sng">
            <a:solidFill>
              <a:srgbClr val="ED7D31">
                <a:lumMod val="50000"/>
              </a:srgb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900" b="1" i="0" u="none" strike="noStrike" kern="0" cap="none" spc="0" normalizeH="0" baseline="0" noProof="0">
                <a:ln>
                  <a:noFill/>
                </a:ln>
                <a:solidFill>
                  <a:srgbClr val="ED7D31"/>
                </a:solidFill>
                <a:effectLst/>
                <a:uLnTx/>
                <a:uFillTx/>
                <a:latin typeface="Calibri" panose="020F0502020204030204"/>
                <a:ea typeface="+mn-ea"/>
                <a:cs typeface="+mn-cs"/>
              </a:rPr>
              <a:t>PEAK HOURS</a:t>
            </a:r>
          </a:p>
        </xdr:txBody>
      </xdr:sp>
    </xdr:grpSp>
    <xdr:clientData/>
  </xdr:twoCellAnchor>
  <xdr:twoCellAnchor>
    <xdr:from>
      <xdr:col>12</xdr:col>
      <xdr:colOff>244475</xdr:colOff>
      <xdr:row>83</xdr:row>
      <xdr:rowOff>0</xdr:rowOff>
    </xdr:from>
    <xdr:to>
      <xdr:col>17</xdr:col>
      <xdr:colOff>577851</xdr:colOff>
      <xdr:row>106</xdr:row>
      <xdr:rowOff>142875</xdr:rowOff>
    </xdr:to>
    <xdr:graphicFrame macro="">
      <xdr:nvGraphicFramePr>
        <xdr:cNvPr id="20" name="Chart 19">
          <a:extLst>
            <a:ext uri="{FF2B5EF4-FFF2-40B4-BE49-F238E27FC236}">
              <a16:creationId xmlns:a16="http://schemas.microsoft.com/office/drawing/2014/main" id="{D0897905-7AB3-42D5-D711-0B0162759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781050</xdr:colOff>
      <xdr:row>116</xdr:row>
      <xdr:rowOff>68261</xdr:rowOff>
    </xdr:from>
    <xdr:to>
      <xdr:col>26</xdr:col>
      <xdr:colOff>48373</xdr:colOff>
      <xdr:row>135</xdr:row>
      <xdr:rowOff>114299</xdr:rowOff>
    </xdr:to>
    <xdr:grpSp>
      <xdr:nvGrpSpPr>
        <xdr:cNvPr id="26" name="Group 25">
          <a:extLst>
            <a:ext uri="{FF2B5EF4-FFF2-40B4-BE49-F238E27FC236}">
              <a16:creationId xmlns:a16="http://schemas.microsoft.com/office/drawing/2014/main" id="{2EF5EA37-B146-21C6-9838-A2BAF42A07CC}"/>
            </a:ext>
          </a:extLst>
        </xdr:cNvPr>
        <xdr:cNvGrpSpPr/>
      </xdr:nvGrpSpPr>
      <xdr:grpSpPr>
        <a:xfrm>
          <a:off x="9627394" y="22059105"/>
          <a:ext cx="13352417" cy="3689350"/>
          <a:chOff x="7953375" y="21591586"/>
          <a:chExt cx="8102600" cy="3490913"/>
        </a:xfrm>
      </xdr:grpSpPr>
      <xdr:graphicFrame macro="">
        <xdr:nvGraphicFramePr>
          <xdr:cNvPr id="22" name="Chart 21">
            <a:extLst>
              <a:ext uri="{FF2B5EF4-FFF2-40B4-BE49-F238E27FC236}">
                <a16:creationId xmlns:a16="http://schemas.microsoft.com/office/drawing/2014/main" id="{40FD21F1-3AAE-12FF-8FB4-B39E50EAED5F}"/>
              </a:ext>
            </a:extLst>
          </xdr:cNvPr>
          <xdr:cNvGraphicFramePr/>
        </xdr:nvGraphicFramePr>
        <xdr:xfrm>
          <a:off x="7953375" y="21591586"/>
          <a:ext cx="8102600" cy="3490913"/>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4" name="TextBox 23">
            <a:extLst>
              <a:ext uri="{FF2B5EF4-FFF2-40B4-BE49-F238E27FC236}">
                <a16:creationId xmlns:a16="http://schemas.microsoft.com/office/drawing/2014/main" id="{BD1BED3E-AF53-F9A3-D799-3466B05BD89F}"/>
              </a:ext>
            </a:extLst>
          </xdr:cNvPr>
          <xdr:cNvSpPr txBox="1"/>
        </xdr:nvSpPr>
        <xdr:spPr>
          <a:xfrm>
            <a:off x="8202841" y="21745575"/>
            <a:ext cx="1839979" cy="298092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TOP</a:t>
            </a:r>
            <a:r>
              <a:rPr lang="en-US" sz="900" b="1" baseline="0">
                <a:solidFill>
                  <a:schemeClr val="accent2"/>
                </a:solidFill>
              </a:rPr>
              <a:t> SELLERS</a:t>
            </a:r>
            <a:endParaRPr lang="en-US" sz="900" b="1">
              <a:solidFill>
                <a:schemeClr val="accent2"/>
              </a:solidFill>
            </a:endParaRPr>
          </a:p>
        </xdr:txBody>
      </xdr:sp>
      <xdr:sp macro="" textlink="">
        <xdr:nvSpPr>
          <xdr:cNvPr id="25" name="TextBox 24">
            <a:extLst>
              <a:ext uri="{FF2B5EF4-FFF2-40B4-BE49-F238E27FC236}">
                <a16:creationId xmlns:a16="http://schemas.microsoft.com/office/drawing/2014/main" id="{035582C0-4F9D-4FEF-AF24-BE2235B3A48E}"/>
              </a:ext>
            </a:extLst>
          </xdr:cNvPr>
          <xdr:cNvSpPr txBox="1"/>
        </xdr:nvSpPr>
        <xdr:spPr>
          <a:xfrm>
            <a:off x="14858999" y="22980292"/>
            <a:ext cx="1096565" cy="1734940"/>
          </a:xfrm>
          <a:prstGeom prst="rect">
            <a:avLst/>
          </a:prstGeom>
          <a:noFill/>
          <a:ln w="158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baseline="0">
                <a:solidFill>
                  <a:schemeClr val="tx1">
                    <a:lumMod val="65000"/>
                    <a:lumOff val="35000"/>
                  </a:schemeClr>
                </a:solidFill>
              </a:rPr>
              <a:t>LOW SELLERS</a:t>
            </a:r>
            <a:endParaRPr lang="en-US" sz="900" b="1">
              <a:solidFill>
                <a:schemeClr val="tx1">
                  <a:lumMod val="65000"/>
                  <a:lumOff val="35000"/>
                </a:schemeClr>
              </a:solidFill>
            </a:endParaRPr>
          </a:p>
        </xdr:txBody>
      </xdr:sp>
    </xdr:grpSp>
    <xdr:clientData/>
  </xdr:twoCellAnchor>
  <xdr:twoCellAnchor>
    <xdr:from>
      <xdr:col>8</xdr:col>
      <xdr:colOff>0</xdr:colOff>
      <xdr:row>161</xdr:row>
      <xdr:rowOff>95250</xdr:rowOff>
    </xdr:from>
    <xdr:to>
      <xdr:col>15</xdr:col>
      <xdr:colOff>38100</xdr:colOff>
      <xdr:row>178</xdr:row>
      <xdr:rowOff>142875</xdr:rowOff>
    </xdr:to>
    <xdr:grpSp>
      <xdr:nvGrpSpPr>
        <xdr:cNvPr id="37" name="Group 36">
          <a:extLst>
            <a:ext uri="{FF2B5EF4-FFF2-40B4-BE49-F238E27FC236}">
              <a16:creationId xmlns:a16="http://schemas.microsoft.com/office/drawing/2014/main" id="{16BCF0CB-E667-66AC-BEDC-E6F5F5430C64}"/>
            </a:ext>
          </a:extLst>
        </xdr:cNvPr>
        <xdr:cNvGrpSpPr/>
      </xdr:nvGrpSpPr>
      <xdr:grpSpPr>
        <a:xfrm>
          <a:off x="5429250" y="30575250"/>
          <a:ext cx="7455694" cy="3286125"/>
          <a:chOff x="4800600" y="27432000"/>
          <a:chExt cx="5572125" cy="3121025"/>
        </a:xfrm>
      </xdr:grpSpPr>
      <xdr:graphicFrame macro="">
        <xdr:nvGraphicFramePr>
          <xdr:cNvPr id="34" name="Chart 33">
            <a:extLst>
              <a:ext uri="{FF2B5EF4-FFF2-40B4-BE49-F238E27FC236}">
                <a16:creationId xmlns:a16="http://schemas.microsoft.com/office/drawing/2014/main" id="{3CCD39AF-7936-4AB3-8C88-3735E67C49E1}"/>
              </a:ext>
            </a:extLst>
          </xdr:cNvPr>
          <xdr:cNvGraphicFramePr>
            <a:graphicFrameLocks/>
          </xdr:cNvGraphicFramePr>
        </xdr:nvGraphicFramePr>
        <xdr:xfrm>
          <a:off x="4800600" y="27432000"/>
          <a:ext cx="5572125" cy="312102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5" name="TextBox 34">
            <a:extLst>
              <a:ext uri="{FF2B5EF4-FFF2-40B4-BE49-F238E27FC236}">
                <a16:creationId xmlns:a16="http://schemas.microsoft.com/office/drawing/2014/main" id="{7D92D889-EFA0-0FFD-FAEB-2C266F932452}"/>
              </a:ext>
            </a:extLst>
          </xdr:cNvPr>
          <xdr:cNvSpPr txBox="1"/>
        </xdr:nvSpPr>
        <xdr:spPr>
          <a:xfrm>
            <a:off x="4981700" y="29441792"/>
            <a:ext cx="5381500" cy="840072"/>
          </a:xfrm>
          <a:prstGeom prst="rect">
            <a:avLst/>
          </a:prstGeom>
          <a:noFill/>
          <a:ln w="15875">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endParaRPr lang="en-US" sz="1100"/>
          </a:p>
        </xdr:txBody>
      </xdr:sp>
      <xdr:sp macro="" textlink="">
        <xdr:nvSpPr>
          <xdr:cNvPr id="36" name="Rectangle 35">
            <a:extLst>
              <a:ext uri="{FF2B5EF4-FFF2-40B4-BE49-F238E27FC236}">
                <a16:creationId xmlns:a16="http://schemas.microsoft.com/office/drawing/2014/main" id="{F848C21D-CD0A-D532-01E0-3BEDB4EF3206}"/>
              </a:ext>
            </a:extLst>
          </xdr:cNvPr>
          <xdr:cNvSpPr/>
        </xdr:nvSpPr>
        <xdr:spPr>
          <a:xfrm>
            <a:off x="7003193" y="29234898"/>
            <a:ext cx="1954959" cy="264291"/>
          </a:xfrm>
          <a:prstGeom prst="rect">
            <a:avLst/>
          </a:prstGeom>
          <a:noFill/>
        </xdr:spPr>
        <xdr:txBody>
          <a:bodyPr wrap="none" lIns="91440" tIns="45720" rIns="91440" bIns="45720">
            <a:spAutoFit/>
          </a:bodyPr>
          <a:lstStyle/>
          <a:p>
            <a:r>
              <a:rPr lang="en-US" sz="1100" b="1">
                <a:effectLst/>
                <a:latin typeface="+mn-lt"/>
                <a:ea typeface="+mn-ea"/>
                <a:cs typeface="+mn-cs"/>
              </a:rPr>
              <a:t>68% OF CUSTOMERS OVERALL</a:t>
            </a:r>
            <a:endParaRPr lang="en-US" sz="5400" b="1">
              <a:effectLst/>
            </a:endParaRPr>
          </a:p>
        </xdr:txBody>
      </xdr:sp>
    </xdr:grpSp>
    <xdr:clientData/>
  </xdr:twoCellAnchor>
  <xdr:twoCellAnchor>
    <xdr:from>
      <xdr:col>16</xdr:col>
      <xdr:colOff>0</xdr:colOff>
      <xdr:row>156</xdr:row>
      <xdr:rowOff>82550</xdr:rowOff>
    </xdr:from>
    <xdr:to>
      <xdr:col>26</xdr:col>
      <xdr:colOff>0</xdr:colOff>
      <xdr:row>178</xdr:row>
      <xdr:rowOff>152400</xdr:rowOff>
    </xdr:to>
    <xdr:graphicFrame macro="">
      <xdr:nvGraphicFramePr>
        <xdr:cNvPr id="39" name="Chart 38">
          <a:extLst>
            <a:ext uri="{FF2B5EF4-FFF2-40B4-BE49-F238E27FC236}">
              <a16:creationId xmlns:a16="http://schemas.microsoft.com/office/drawing/2014/main" id="{F4B2F363-2A27-472D-8986-8A78A5CA5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181</xdr:row>
      <xdr:rowOff>0</xdr:rowOff>
    </xdr:from>
    <xdr:to>
      <xdr:col>26</xdr:col>
      <xdr:colOff>19050</xdr:colOff>
      <xdr:row>197</xdr:row>
      <xdr:rowOff>115887</xdr:rowOff>
    </xdr:to>
    <xdr:graphicFrame macro="">
      <xdr:nvGraphicFramePr>
        <xdr:cNvPr id="40" name="Chart 39">
          <a:extLst>
            <a:ext uri="{FF2B5EF4-FFF2-40B4-BE49-F238E27FC236}">
              <a16:creationId xmlns:a16="http://schemas.microsoft.com/office/drawing/2014/main" id="{D41835DF-4816-4EB4-B70A-5C710A8D1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768350</xdr:colOff>
      <xdr:row>83</xdr:row>
      <xdr:rowOff>15875</xdr:rowOff>
    </xdr:from>
    <xdr:to>
      <xdr:col>26</xdr:col>
      <xdr:colOff>0</xdr:colOff>
      <xdr:row>100</xdr:row>
      <xdr:rowOff>133350</xdr:rowOff>
    </xdr:to>
    <xdr:grpSp>
      <xdr:nvGrpSpPr>
        <xdr:cNvPr id="42" name="Group 41">
          <a:extLst>
            <a:ext uri="{FF2B5EF4-FFF2-40B4-BE49-F238E27FC236}">
              <a16:creationId xmlns:a16="http://schemas.microsoft.com/office/drawing/2014/main" id="{FC8C27DD-294E-B27D-6890-6F6F7AAE3F95}"/>
            </a:ext>
          </a:extLst>
        </xdr:cNvPr>
        <xdr:cNvGrpSpPr/>
      </xdr:nvGrpSpPr>
      <xdr:grpSpPr>
        <a:xfrm>
          <a:off x="15448756" y="15803563"/>
          <a:ext cx="7482682" cy="3260725"/>
          <a:chOff x="12684125" y="16456025"/>
          <a:chExt cx="5146675" cy="3194050"/>
        </a:xfrm>
      </xdr:grpSpPr>
      <xdr:graphicFrame macro="">
        <xdr:nvGraphicFramePr>
          <xdr:cNvPr id="38" name="Chart 37">
            <a:extLst>
              <a:ext uri="{FF2B5EF4-FFF2-40B4-BE49-F238E27FC236}">
                <a16:creationId xmlns:a16="http://schemas.microsoft.com/office/drawing/2014/main" id="{7B711622-97DA-43FF-A636-480255964B34}"/>
              </a:ext>
            </a:extLst>
          </xdr:cNvPr>
          <xdr:cNvGraphicFramePr>
            <a:graphicFrameLocks/>
          </xdr:cNvGraphicFramePr>
        </xdr:nvGraphicFramePr>
        <xdr:xfrm>
          <a:off x="12684125" y="16456025"/>
          <a:ext cx="5146675" cy="319405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1" name="TextBox 40">
            <a:extLst>
              <a:ext uri="{FF2B5EF4-FFF2-40B4-BE49-F238E27FC236}">
                <a16:creationId xmlns:a16="http://schemas.microsoft.com/office/drawing/2014/main" id="{05E07D94-9564-EB66-77DC-8BB0C279389E}"/>
              </a:ext>
            </a:extLst>
          </xdr:cNvPr>
          <xdr:cNvSpPr txBox="1"/>
        </xdr:nvSpPr>
        <xdr:spPr>
          <a:xfrm>
            <a:off x="12732967" y="16862424"/>
            <a:ext cx="4850183" cy="676275"/>
          </a:xfrm>
          <a:prstGeom prst="rect">
            <a:avLst/>
          </a:prstGeom>
          <a:noFill/>
          <a:ln w="1587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12</xdr:col>
      <xdr:colOff>771525</xdr:colOff>
      <xdr:row>202</xdr:row>
      <xdr:rowOff>144462</xdr:rowOff>
    </xdr:from>
    <xdr:to>
      <xdr:col>25</xdr:col>
      <xdr:colOff>609600</xdr:colOff>
      <xdr:row>221</xdr:row>
      <xdr:rowOff>120650</xdr:rowOff>
    </xdr:to>
    <xdr:graphicFrame macro="">
      <xdr:nvGraphicFramePr>
        <xdr:cNvPr id="45" name="Chart 44">
          <a:extLst>
            <a:ext uri="{FF2B5EF4-FFF2-40B4-BE49-F238E27FC236}">
              <a16:creationId xmlns:a16="http://schemas.microsoft.com/office/drawing/2014/main" id="{FF9F236F-78C4-C01A-E7BB-C7341C3E7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235</xdr:row>
      <xdr:rowOff>0</xdr:rowOff>
    </xdr:from>
    <xdr:to>
      <xdr:col>25</xdr:col>
      <xdr:colOff>609600</xdr:colOff>
      <xdr:row>260</xdr:row>
      <xdr:rowOff>139700</xdr:rowOff>
    </xdr:to>
    <xdr:graphicFrame macro="">
      <xdr:nvGraphicFramePr>
        <xdr:cNvPr id="48" name="Chart 47">
          <a:extLst>
            <a:ext uri="{FF2B5EF4-FFF2-40B4-BE49-F238E27FC236}">
              <a16:creationId xmlns:a16="http://schemas.microsoft.com/office/drawing/2014/main" id="{8AA60778-471A-4FAF-9BA9-CC5572B9A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269</xdr:row>
      <xdr:rowOff>19237</xdr:rowOff>
    </xdr:from>
    <xdr:to>
      <xdr:col>25</xdr:col>
      <xdr:colOff>582705</xdr:colOff>
      <xdr:row>293</xdr:row>
      <xdr:rowOff>19050</xdr:rowOff>
    </xdr:to>
    <xdr:grpSp>
      <xdr:nvGrpSpPr>
        <xdr:cNvPr id="13" name="Group 12">
          <a:extLst>
            <a:ext uri="{FF2B5EF4-FFF2-40B4-BE49-F238E27FC236}">
              <a16:creationId xmlns:a16="http://schemas.microsoft.com/office/drawing/2014/main" id="{4D1B01FC-1AD9-4E96-9708-0BC709B613BB}"/>
            </a:ext>
          </a:extLst>
        </xdr:cNvPr>
        <xdr:cNvGrpSpPr/>
      </xdr:nvGrpSpPr>
      <xdr:grpSpPr>
        <a:xfrm>
          <a:off x="13763625" y="51120862"/>
          <a:ext cx="8833736" cy="4571813"/>
          <a:chOff x="7334251" y="24680861"/>
          <a:chExt cx="5962649" cy="4179889"/>
        </a:xfrm>
      </xdr:grpSpPr>
      <xdr:graphicFrame macro="">
        <xdr:nvGraphicFramePr>
          <xdr:cNvPr id="14" name="Chart 13">
            <a:extLst>
              <a:ext uri="{FF2B5EF4-FFF2-40B4-BE49-F238E27FC236}">
                <a16:creationId xmlns:a16="http://schemas.microsoft.com/office/drawing/2014/main" id="{47104454-6A21-5E3D-4C24-7F142199609C}"/>
              </a:ext>
            </a:extLst>
          </xdr:cNvPr>
          <xdr:cNvGraphicFramePr/>
        </xdr:nvGraphicFramePr>
        <xdr:xfrm>
          <a:off x="7334251" y="24680861"/>
          <a:ext cx="5962649" cy="417988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5" name="TextBox 14">
            <a:extLst>
              <a:ext uri="{FF2B5EF4-FFF2-40B4-BE49-F238E27FC236}">
                <a16:creationId xmlns:a16="http://schemas.microsoft.com/office/drawing/2014/main" id="{2BBA5E98-7C39-713B-4E6B-5985D2CA809E}"/>
              </a:ext>
            </a:extLst>
          </xdr:cNvPr>
          <xdr:cNvSpPr txBox="1"/>
        </xdr:nvSpPr>
        <xdr:spPr>
          <a:xfrm>
            <a:off x="7990634" y="25669875"/>
            <a:ext cx="520653" cy="2638425"/>
          </a:xfrm>
          <a:prstGeom prst="rect">
            <a:avLst/>
          </a:prstGeom>
          <a:no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tx1">
                    <a:lumMod val="65000"/>
                    <a:lumOff val="35000"/>
                  </a:schemeClr>
                </a:solidFill>
              </a:rPr>
              <a:t>AGES</a:t>
            </a:r>
          </a:p>
          <a:p>
            <a:pPr algn="ctr"/>
            <a:r>
              <a:rPr lang="en-US" sz="900" b="1">
                <a:solidFill>
                  <a:schemeClr val="tx1">
                    <a:lumMod val="65000"/>
                    <a:lumOff val="35000"/>
                  </a:schemeClr>
                </a:solidFill>
              </a:rPr>
              <a:t>18 - 39</a:t>
            </a:r>
          </a:p>
        </xdr:txBody>
      </xdr:sp>
      <xdr:sp macro="" textlink="">
        <xdr:nvSpPr>
          <xdr:cNvPr id="19" name="TextBox 18">
            <a:extLst>
              <a:ext uri="{FF2B5EF4-FFF2-40B4-BE49-F238E27FC236}">
                <a16:creationId xmlns:a16="http://schemas.microsoft.com/office/drawing/2014/main" id="{25D24658-6DE5-AF05-06FF-72FA992ACCD4}"/>
              </a:ext>
            </a:extLst>
          </xdr:cNvPr>
          <xdr:cNvSpPr txBox="1"/>
        </xdr:nvSpPr>
        <xdr:spPr>
          <a:xfrm>
            <a:off x="9794335" y="25222201"/>
            <a:ext cx="789660" cy="3086100"/>
          </a:xfrm>
          <a:prstGeom prst="rect">
            <a:avLst/>
          </a:prstGeom>
          <a:no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accent2"/>
                </a:solidFill>
              </a:rPr>
              <a:t>AGES</a:t>
            </a:r>
          </a:p>
          <a:p>
            <a:pPr algn="ctr"/>
            <a:r>
              <a:rPr lang="en-US" sz="900" b="1">
                <a:solidFill>
                  <a:schemeClr val="accent2"/>
                </a:solidFill>
              </a:rPr>
              <a:t>40 -</a:t>
            </a:r>
            <a:r>
              <a:rPr lang="en-US" sz="900" b="1" baseline="0">
                <a:solidFill>
                  <a:schemeClr val="accent2"/>
                </a:solidFill>
              </a:rPr>
              <a:t> older</a:t>
            </a:r>
            <a:endParaRPr lang="en-US" sz="900" b="1">
              <a:solidFill>
                <a:schemeClr val="accent2"/>
              </a:solidFill>
            </a:endParaRPr>
          </a:p>
        </xdr:txBody>
      </xdr:sp>
    </xdr:grpSp>
    <xdr:clientData/>
  </xdr:twoCellAnchor>
  <xdr:twoCellAnchor>
    <xdr:from>
      <xdr:col>8</xdr:col>
      <xdr:colOff>190499</xdr:colOff>
      <xdr:row>269</xdr:row>
      <xdr:rowOff>18142</xdr:rowOff>
    </xdr:from>
    <xdr:to>
      <xdr:col>15</xdr:col>
      <xdr:colOff>33617</xdr:colOff>
      <xdr:row>292</xdr:row>
      <xdr:rowOff>158294</xdr:rowOff>
    </xdr:to>
    <xdr:grpSp>
      <xdr:nvGrpSpPr>
        <xdr:cNvPr id="9" name="Group 8">
          <a:extLst>
            <a:ext uri="{FF2B5EF4-FFF2-40B4-BE49-F238E27FC236}">
              <a16:creationId xmlns:a16="http://schemas.microsoft.com/office/drawing/2014/main" id="{8D7D9356-78AD-980A-42F3-50BCE435D19A}"/>
            </a:ext>
          </a:extLst>
        </xdr:cNvPr>
        <xdr:cNvGrpSpPr/>
      </xdr:nvGrpSpPr>
      <xdr:grpSpPr>
        <a:xfrm>
          <a:off x="5619749" y="51119767"/>
          <a:ext cx="7260712" cy="4521652"/>
          <a:chOff x="4944978" y="50550081"/>
          <a:chExt cx="6513426" cy="4686754"/>
        </a:xfrm>
      </xdr:grpSpPr>
      <xdr:pic>
        <xdr:nvPicPr>
          <xdr:cNvPr id="3" name="Picture 2">
            <a:extLst>
              <a:ext uri="{FF2B5EF4-FFF2-40B4-BE49-F238E27FC236}">
                <a16:creationId xmlns:a16="http://schemas.microsoft.com/office/drawing/2014/main" id="{829EDEC7-CE35-45BB-978C-22E598410519}"/>
              </a:ext>
            </a:extLst>
          </xdr:cNvPr>
          <xdr:cNvPicPr>
            <a:picLocks noChangeAspect="1" noChangeArrowheads="1"/>
          </xdr:cNvPicPr>
        </xdr:nvPicPr>
        <xdr:blipFill>
          <a:blip xmlns:r="http://schemas.openxmlformats.org/officeDocument/2006/relationships" r:embed="rId13">
            <a:grayscl/>
            <a:extLst>
              <a:ext uri="{28A0092B-C50C-407E-A947-70E740481C1C}">
                <a14:useLocalDpi xmlns:a14="http://schemas.microsoft.com/office/drawing/2010/main" val="0"/>
              </a:ext>
            </a:extLst>
          </a:blip>
          <a:srcRect/>
          <a:stretch>
            <a:fillRect/>
          </a:stretch>
        </xdr:blipFill>
        <xdr:spPr bwMode="auto">
          <a:xfrm>
            <a:off x="5522230" y="50550081"/>
            <a:ext cx="5936174" cy="468675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3" name="TextBox 42">
            <a:extLst>
              <a:ext uri="{FF2B5EF4-FFF2-40B4-BE49-F238E27FC236}">
                <a16:creationId xmlns:a16="http://schemas.microsoft.com/office/drawing/2014/main" id="{D949440D-6FBE-49A3-B03A-D2238BB52C67}"/>
              </a:ext>
            </a:extLst>
          </xdr:cNvPr>
          <xdr:cNvSpPr txBox="1"/>
        </xdr:nvSpPr>
        <xdr:spPr>
          <a:xfrm>
            <a:off x="6408069" y="54139452"/>
            <a:ext cx="4892628" cy="512248"/>
          </a:xfrm>
          <a:prstGeom prst="rect">
            <a:avLst/>
          </a:prstGeom>
          <a:noFill/>
          <a:ln w="34925" cmpd="sng">
            <a:solidFill>
              <a:schemeClr val="accent4"/>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sp macro="" textlink="">
        <xdr:nvSpPr>
          <xdr:cNvPr id="44" name="Rectangle 43">
            <a:extLst>
              <a:ext uri="{FF2B5EF4-FFF2-40B4-BE49-F238E27FC236}">
                <a16:creationId xmlns:a16="http://schemas.microsoft.com/office/drawing/2014/main" id="{61B9958D-6CAE-47A4-8B00-D615F4EE10BB}"/>
              </a:ext>
            </a:extLst>
          </xdr:cNvPr>
          <xdr:cNvSpPr/>
        </xdr:nvSpPr>
        <xdr:spPr>
          <a:xfrm>
            <a:off x="7223766" y="54170696"/>
            <a:ext cx="3273026" cy="494928"/>
          </a:xfrm>
          <a:prstGeom prst="rect">
            <a:avLst/>
          </a:prstGeom>
          <a:noFill/>
        </xdr:spPr>
        <xdr:txBody>
          <a:bodyPr wrap="none" lIns="91440" tIns="45720" rIns="91440" bIns="45720" anchor="ctr">
            <a:noAutofit/>
          </a:bodyPr>
          <a:lstStyle/>
          <a:p>
            <a:pPr algn="ctr"/>
            <a:endParaRPr lang="en-US" sz="800" b="1" cap="none" spc="0">
              <a:ln w="0"/>
              <a:solidFill>
                <a:schemeClr val="accent4"/>
              </a:solidFill>
              <a:effectLst>
                <a:outerShdw blurRad="50800" dist="38100" dir="5400000" algn="t" rotWithShape="0">
                  <a:prstClr val="black">
                    <a:alpha val="40000"/>
                  </a:prstClr>
                </a:outerShdw>
              </a:effectLst>
              <a:latin typeface="Arial" panose="020B0604020202020204" pitchFamily="34" charset="0"/>
              <a:ea typeface="Segoe UI Black" panose="020B0A02040204020203" pitchFamily="34" charset="0"/>
              <a:cs typeface="Arial" panose="020B0604020202020204" pitchFamily="34" charset="0"/>
            </a:endParaRPr>
          </a:p>
        </xdr:txBody>
      </xdr:sp>
      <xdr:sp macro="" textlink="">
        <xdr:nvSpPr>
          <xdr:cNvPr id="46" name="TextBox 45">
            <a:extLst>
              <a:ext uri="{FF2B5EF4-FFF2-40B4-BE49-F238E27FC236}">
                <a16:creationId xmlns:a16="http://schemas.microsoft.com/office/drawing/2014/main" id="{0FA26CB6-E19B-481F-B418-5806F4ADB242}"/>
              </a:ext>
            </a:extLst>
          </xdr:cNvPr>
          <xdr:cNvSpPr txBox="1"/>
        </xdr:nvSpPr>
        <xdr:spPr>
          <a:xfrm>
            <a:off x="6408069" y="53499845"/>
            <a:ext cx="4892628" cy="609661"/>
          </a:xfrm>
          <a:prstGeom prst="rect">
            <a:avLst/>
          </a:prstGeom>
          <a:noFill/>
          <a:ln w="349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800" b="1">
              <a:solidFill>
                <a:srgbClr val="FFFF00"/>
              </a:solidFill>
            </a:endParaRPr>
          </a:p>
        </xdr:txBody>
      </xdr:sp>
      <xdr:grpSp>
        <xdr:nvGrpSpPr>
          <xdr:cNvPr id="59" name="Group 58">
            <a:extLst>
              <a:ext uri="{FF2B5EF4-FFF2-40B4-BE49-F238E27FC236}">
                <a16:creationId xmlns:a16="http://schemas.microsoft.com/office/drawing/2014/main" id="{1AD5763D-9E1F-CEE4-70A7-08400C2BB657}"/>
              </a:ext>
            </a:extLst>
          </xdr:cNvPr>
          <xdr:cNvGrpSpPr/>
        </xdr:nvGrpSpPr>
        <xdr:grpSpPr>
          <a:xfrm>
            <a:off x="5123151" y="54333435"/>
            <a:ext cx="1234463" cy="250388"/>
            <a:chOff x="4495302" y="52874511"/>
            <a:chExt cx="992005" cy="205014"/>
          </a:xfrm>
        </xdr:grpSpPr>
        <xdr:sp macro="" textlink="">
          <xdr:nvSpPr>
            <xdr:cNvPr id="49" name="TextBox 48">
              <a:extLst>
                <a:ext uri="{FF2B5EF4-FFF2-40B4-BE49-F238E27FC236}">
                  <a16:creationId xmlns:a16="http://schemas.microsoft.com/office/drawing/2014/main" id="{398355C6-5571-55DD-0A00-37DA5FC3A296}"/>
                </a:ext>
              </a:extLst>
            </xdr:cNvPr>
            <xdr:cNvSpPr txBox="1"/>
          </xdr:nvSpPr>
          <xdr:spPr>
            <a:xfrm>
              <a:off x="4495302" y="52874511"/>
              <a:ext cx="800100"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4">
                      <a:lumMod val="75000"/>
                    </a:schemeClr>
                  </a:solidFill>
                </a:rPr>
                <a:t>LOW INCOME</a:t>
              </a:r>
            </a:p>
          </xdr:txBody>
        </xdr:sp>
        <xdr:cxnSp macro="">
          <xdr:nvCxnSpPr>
            <xdr:cNvPr id="51" name="Straight Arrow Connector 50">
              <a:extLst>
                <a:ext uri="{FF2B5EF4-FFF2-40B4-BE49-F238E27FC236}">
                  <a16:creationId xmlns:a16="http://schemas.microsoft.com/office/drawing/2014/main" id="{04F3C123-7FE4-C7CB-D711-66F5F117B867}"/>
                </a:ext>
              </a:extLst>
            </xdr:cNvPr>
            <xdr:cNvCxnSpPr/>
          </xdr:nvCxnSpPr>
          <xdr:spPr>
            <a:xfrm>
              <a:off x="5260975" y="52957362"/>
              <a:ext cx="226332" cy="2722"/>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grpSp>
      <xdr:grpSp>
        <xdr:nvGrpSpPr>
          <xdr:cNvPr id="61" name="Group 60">
            <a:extLst>
              <a:ext uri="{FF2B5EF4-FFF2-40B4-BE49-F238E27FC236}">
                <a16:creationId xmlns:a16="http://schemas.microsoft.com/office/drawing/2014/main" id="{081F5A39-90DE-42B8-A7FF-194306C81DD3}"/>
              </a:ext>
            </a:extLst>
          </xdr:cNvPr>
          <xdr:cNvGrpSpPr/>
        </xdr:nvGrpSpPr>
        <xdr:grpSpPr>
          <a:xfrm>
            <a:off x="4948153" y="53729858"/>
            <a:ext cx="1421170" cy="261861"/>
            <a:chOff x="4428876" y="52874436"/>
            <a:chExt cx="1058431" cy="205014"/>
          </a:xfrm>
        </xdr:grpSpPr>
        <xdr:sp macro="" textlink="">
          <xdr:nvSpPr>
            <xdr:cNvPr id="62" name="TextBox 61">
              <a:extLst>
                <a:ext uri="{FF2B5EF4-FFF2-40B4-BE49-F238E27FC236}">
                  <a16:creationId xmlns:a16="http://schemas.microsoft.com/office/drawing/2014/main" id="{C9D13B77-F947-1EF2-478F-AECD2FA6C74E}"/>
                </a:ext>
              </a:extLst>
            </xdr:cNvPr>
            <xdr:cNvSpPr txBox="1"/>
          </xdr:nvSpPr>
          <xdr:spPr>
            <a:xfrm>
              <a:off x="4428876" y="52874436"/>
              <a:ext cx="877183" cy="205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b="1">
                  <a:solidFill>
                    <a:schemeClr val="accent2"/>
                  </a:solidFill>
                </a:rPr>
                <a:t>MIDDLE INCOME</a:t>
              </a:r>
            </a:p>
          </xdr:txBody>
        </xdr:sp>
        <xdr:cxnSp macro="">
          <xdr:nvCxnSpPr>
            <xdr:cNvPr id="63" name="Straight Arrow Connector 62">
              <a:extLst>
                <a:ext uri="{FF2B5EF4-FFF2-40B4-BE49-F238E27FC236}">
                  <a16:creationId xmlns:a16="http://schemas.microsoft.com/office/drawing/2014/main" id="{5E526210-ED5F-8214-454A-9D789F5F0A21}"/>
                </a:ext>
              </a:extLst>
            </xdr:cNvPr>
            <xdr:cNvCxnSpPr/>
          </xdr:nvCxnSpPr>
          <xdr:spPr>
            <a:xfrm>
              <a:off x="5260975" y="52958385"/>
              <a:ext cx="226332" cy="2722"/>
            </a:xfrm>
            <a:prstGeom prst="straightConnector1">
              <a:avLst/>
            </a:prstGeom>
            <a:ln>
              <a:solidFill>
                <a:schemeClr val="accent2"/>
              </a:solidFill>
              <a:tailEnd type="triangle"/>
            </a:ln>
          </xdr:spPr>
          <xdr:style>
            <a:lnRef idx="1">
              <a:schemeClr val="accent4"/>
            </a:lnRef>
            <a:fillRef idx="0">
              <a:schemeClr val="accent4"/>
            </a:fillRef>
            <a:effectRef idx="0">
              <a:schemeClr val="accent4"/>
            </a:effectRef>
            <a:fontRef idx="minor">
              <a:schemeClr val="tx1"/>
            </a:fontRef>
          </xdr:style>
        </xdr:cxnSp>
      </xdr:grpSp>
    </xdr:grpSp>
    <xdr:clientData/>
  </xdr:twoCellAnchor>
  <xdr:twoCellAnchor>
    <xdr:from>
      <xdr:col>11</xdr:col>
      <xdr:colOff>145676</xdr:colOff>
      <xdr:row>43</xdr:row>
      <xdr:rowOff>6404</xdr:rowOff>
    </xdr:from>
    <xdr:to>
      <xdr:col>18</xdr:col>
      <xdr:colOff>9054</xdr:colOff>
      <xdr:row>67</xdr:row>
      <xdr:rowOff>134471</xdr:rowOff>
    </xdr:to>
    <xdr:grpSp>
      <xdr:nvGrpSpPr>
        <xdr:cNvPr id="8" name="Group 7">
          <a:extLst>
            <a:ext uri="{FF2B5EF4-FFF2-40B4-BE49-F238E27FC236}">
              <a16:creationId xmlns:a16="http://schemas.microsoft.com/office/drawing/2014/main" id="{987FB07F-B2FA-FCB5-2D9E-540831826B14}"/>
            </a:ext>
          </a:extLst>
        </xdr:cNvPr>
        <xdr:cNvGrpSpPr/>
      </xdr:nvGrpSpPr>
      <xdr:grpSpPr>
        <a:xfrm>
          <a:off x="8992020" y="8233623"/>
          <a:ext cx="6614222" cy="4640536"/>
          <a:chOff x="3116036" y="9334500"/>
          <a:chExt cx="6205908" cy="4286250"/>
        </a:xfrm>
      </xdr:grpSpPr>
      <xdr:pic>
        <xdr:nvPicPr>
          <xdr:cNvPr id="7" name="Picture 6">
            <a:extLst>
              <a:ext uri="{FF2B5EF4-FFF2-40B4-BE49-F238E27FC236}">
                <a16:creationId xmlns:a16="http://schemas.microsoft.com/office/drawing/2014/main" id="{719F2E62-0306-AD73-361F-A779BB261D6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16036" y="9334500"/>
            <a:ext cx="6205908" cy="42862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TextBox 26">
            <a:extLst>
              <a:ext uri="{FF2B5EF4-FFF2-40B4-BE49-F238E27FC236}">
                <a16:creationId xmlns:a16="http://schemas.microsoft.com/office/drawing/2014/main" id="{D86843E6-1BD4-D630-9E5E-3ACC04681ECE}"/>
              </a:ext>
            </a:extLst>
          </xdr:cNvPr>
          <xdr:cNvSpPr txBox="1"/>
        </xdr:nvSpPr>
        <xdr:spPr>
          <a:xfrm>
            <a:off x="3579245" y="9593038"/>
            <a:ext cx="5387862" cy="1034141"/>
          </a:xfrm>
          <a:prstGeom prst="rect">
            <a:avLst/>
          </a:prstGeom>
          <a:noFill/>
          <a:ln w="1905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ctr" anchorCtr="0"/>
          <a:lstStyle/>
          <a:p>
            <a:pPr algn="r"/>
            <a:endParaRPr lang="en-US" sz="2000" b="1" baseline="0"/>
          </a:p>
          <a:p>
            <a:pPr lvl="5" algn="ctr"/>
            <a:r>
              <a:rPr lang="en-US" sz="2000" b="1" baseline="0">
                <a:solidFill>
                  <a:schemeClr val="accent2">
                    <a:lumMod val="75000"/>
                  </a:schemeClr>
                </a:solidFill>
              </a:rPr>
              <a:t>MOST POPULAR</a:t>
            </a:r>
            <a:endParaRPr lang="en-US" sz="2000" b="1">
              <a:solidFill>
                <a:schemeClr val="accent2">
                  <a:lumMod val="75000"/>
                </a:schemeClr>
              </a:solidFill>
            </a:endParaRPr>
          </a:p>
        </xdr:txBody>
      </xdr:sp>
      <xdr:sp macro="" textlink="">
        <xdr:nvSpPr>
          <xdr:cNvPr id="29" name="TextBox 28">
            <a:extLst>
              <a:ext uri="{FF2B5EF4-FFF2-40B4-BE49-F238E27FC236}">
                <a16:creationId xmlns:a16="http://schemas.microsoft.com/office/drawing/2014/main" id="{54C42FBF-8E96-4232-A627-3B66D37E4536}"/>
              </a:ext>
            </a:extLst>
          </xdr:cNvPr>
          <xdr:cNvSpPr txBox="1"/>
        </xdr:nvSpPr>
        <xdr:spPr>
          <a:xfrm>
            <a:off x="3456215" y="12189344"/>
            <a:ext cx="3048000" cy="526518"/>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3" algn="ctr"/>
            <a:r>
              <a:rPr lang="en-US" sz="1400" b="1" baseline="0">
                <a:solidFill>
                  <a:schemeClr val="tx1">
                    <a:lumMod val="65000"/>
                    <a:lumOff val="35000"/>
                  </a:schemeClr>
                </a:solidFill>
              </a:rPr>
              <a:t>LEAST POPULAR </a:t>
            </a:r>
            <a:endParaRPr lang="en-US" sz="1400" b="1">
              <a:solidFill>
                <a:schemeClr val="tx1">
                  <a:lumMod val="65000"/>
                  <a:lumOff val="35000"/>
                </a:schemeClr>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instacart.com/datasets/grocery-shopping-2017%20on%20%3Cdate%3E" TargetMode="External"/><Relationship Id="rId2" Type="http://schemas.openxmlformats.org/officeDocument/2006/relationships/hyperlink" Target="https://s3.amazonaws.com/coach-courses-us/public/courses/data-immersion/A4/A4_Data_Assets/customers.zip" TargetMode="External"/><Relationship Id="rId1" Type="http://schemas.openxmlformats.org/officeDocument/2006/relationships/hyperlink" Target="https://gist.github.com/jeremystan/c3b39d947d9b88b3ccff3147dbcf6c6b"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4"/>
  <sheetViews>
    <sheetView showGridLines="0" tabSelected="1" zoomScaleNormal="100" workbookViewId="0"/>
  </sheetViews>
  <sheetFormatPr defaultColWidth="8.85546875" defaultRowHeight="15"/>
  <sheetData>
    <row r="13" spans="2:2" ht="15.75">
      <c r="B13" s="349" t="s">
        <v>334</v>
      </c>
    </row>
    <row r="14" spans="2:2">
      <c r="B14" s="350" t="s">
        <v>13</v>
      </c>
    </row>
    <row r="15" spans="2:2">
      <c r="B15" s="350" t="s">
        <v>14</v>
      </c>
    </row>
    <row r="16" spans="2:2">
      <c r="B16" s="350" t="s">
        <v>15</v>
      </c>
    </row>
    <row r="17" spans="2:2">
      <c r="B17" s="350" t="s">
        <v>16</v>
      </c>
    </row>
    <row r="18" spans="2:2">
      <c r="B18" s="350" t="s">
        <v>18</v>
      </c>
    </row>
    <row r="19" spans="2:2">
      <c r="B19" s="350" t="s">
        <v>20</v>
      </c>
    </row>
    <row r="21" spans="2:2">
      <c r="B21" s="380" t="s">
        <v>338</v>
      </c>
    </row>
    <row r="22" spans="2:2">
      <c r="B22" s="379" t="s">
        <v>340</v>
      </c>
    </row>
    <row r="23" spans="2:2">
      <c r="B23" s="379" t="s">
        <v>339</v>
      </c>
    </row>
    <row r="24" spans="2:2">
      <c r="B24" s="379" t="s">
        <v>341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A4E1BDC4-48D6-4E3C-82CB-10771A8BAD08}"/>
    <hyperlink ref="B22" r:id="rId2" xr:uid="{D71AD649-E681-4D40-8617-07445D9C1139}"/>
    <hyperlink ref="B24" r:id="rId3" display="Citation (required in your final report): &quot;The Instavart Online Grocery Shopping Dataset 2017&quot;" xr:uid="{D94DF1EF-D9A0-4FC0-8DB6-78226FEF8DEE}"/>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29"/>
  <sheetViews>
    <sheetView showGridLines="0" zoomScale="75" zoomScaleNormal="75" workbookViewId="0">
      <selection activeCell="G34" sqref="G34"/>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5">
      <c r="Y1" s="351" t="s">
        <v>17</v>
      </c>
    </row>
    <row r="2" spans="25:25" ht="17.25">
      <c r="Y2" s="2"/>
    </row>
    <row r="6" spans="25:25" ht="8.4499999999999993" customHeight="1"/>
    <row r="29" spans="2:2">
      <c r="B29" s="137" t="s">
        <v>367</v>
      </c>
    </row>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14"/>
  <sheetViews>
    <sheetView showGridLines="0" zoomScale="75" zoomScaleNormal="75" workbookViewId="0"/>
  </sheetViews>
  <sheetFormatPr defaultColWidth="8.85546875" defaultRowHeight="15"/>
  <cols>
    <col min="1" max="1" width="4.5703125" customWidth="1"/>
    <col min="2" max="4" width="22.42578125" customWidth="1"/>
    <col min="5" max="5" width="39.7109375" bestFit="1" customWidth="1"/>
    <col min="6" max="6" width="33" customWidth="1"/>
    <col min="7" max="7" width="41.7109375" bestFit="1" customWidth="1"/>
  </cols>
  <sheetData>
    <row r="1" spans="2:8">
      <c r="H1" s="351" t="s">
        <v>17</v>
      </c>
    </row>
    <row r="5" spans="2:8">
      <c r="B5" s="137" t="s">
        <v>367</v>
      </c>
    </row>
    <row r="6" spans="2:8" ht="15.75" thickBot="1"/>
    <row r="7" spans="2:8" ht="24.6" customHeight="1" thickTop="1" thickBot="1">
      <c r="B7" s="24" t="s">
        <v>23</v>
      </c>
      <c r="C7" s="32" t="s">
        <v>25</v>
      </c>
      <c r="D7" s="25" t="s">
        <v>5</v>
      </c>
      <c r="E7" s="25" t="s">
        <v>6</v>
      </c>
      <c r="F7" s="32" t="s">
        <v>7</v>
      </c>
      <c r="G7" s="27" t="s">
        <v>59</v>
      </c>
    </row>
    <row r="8" spans="2:8" s="19" customFormat="1" ht="90.75" thickTop="1">
      <c r="B8" s="16" t="s">
        <v>8</v>
      </c>
      <c r="C8" s="17" t="s">
        <v>26</v>
      </c>
      <c r="D8" s="18">
        <v>206209</v>
      </c>
      <c r="E8" s="15" t="s">
        <v>28</v>
      </c>
      <c r="F8" s="22" t="s">
        <v>27</v>
      </c>
      <c r="G8" s="410" t="s">
        <v>63</v>
      </c>
    </row>
    <row r="9" spans="2:8" s="19" customFormat="1" ht="21.95" customHeight="1" thickBot="1">
      <c r="B9" s="84" t="s">
        <v>9</v>
      </c>
      <c r="C9" s="85" t="s">
        <v>31</v>
      </c>
      <c r="D9" s="86">
        <v>16</v>
      </c>
      <c r="E9" s="86" t="s">
        <v>95</v>
      </c>
      <c r="F9" s="86" t="s">
        <v>32</v>
      </c>
      <c r="G9" s="411"/>
    </row>
    <row r="10" spans="2:8" ht="15.75" thickBot="1">
      <c r="B10" s="48" t="s">
        <v>10</v>
      </c>
      <c r="C10" s="49"/>
      <c r="D10" s="50" t="s">
        <v>34</v>
      </c>
      <c r="E10" s="50" t="s">
        <v>33</v>
      </c>
      <c r="F10" s="49" t="s">
        <v>27</v>
      </c>
      <c r="G10" s="51"/>
    </row>
    <row r="11" spans="2:8" s="19" customFormat="1" ht="84.95" customHeight="1" thickBot="1">
      <c r="B11" s="64" t="s">
        <v>58</v>
      </c>
      <c r="C11" s="65" t="s">
        <v>79</v>
      </c>
      <c r="D11" s="66">
        <v>5</v>
      </c>
      <c r="E11" s="67" t="s">
        <v>96</v>
      </c>
      <c r="F11" s="65" t="s">
        <v>27</v>
      </c>
      <c r="G11" s="52" t="s">
        <v>62</v>
      </c>
      <c r="H11"/>
    </row>
    <row r="12" spans="2:8" s="19" customFormat="1" ht="60">
      <c r="B12" s="20" t="s">
        <v>11</v>
      </c>
      <c r="C12" s="87" t="s">
        <v>97</v>
      </c>
      <c r="D12" s="88">
        <v>11259</v>
      </c>
      <c r="E12" s="21" t="s">
        <v>99</v>
      </c>
      <c r="F12" s="87" t="s">
        <v>27</v>
      </c>
      <c r="G12" s="89" t="s">
        <v>98</v>
      </c>
    </row>
    <row r="13" spans="2:8" ht="15.75" thickBot="1">
      <c r="B13" s="12"/>
      <c r="C13" s="11"/>
      <c r="D13" s="13"/>
      <c r="E13" s="13"/>
      <c r="F13" s="11"/>
      <c r="G13" s="14"/>
    </row>
    <row r="14" spans="2:8" ht="15.75" thickTop="1"/>
  </sheetData>
  <mergeCells count="1">
    <mergeCell ref="G8:G9"/>
  </mergeCells>
  <hyperlinks>
    <hyperlink ref="H1" location="'1. Title Page'!A1" display="Title page" xr:uid="{00000000-0004-0000-0200-000000000000}"/>
  </hyperlink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75" zoomScaleNormal="75" workbookViewId="0"/>
  </sheetViews>
  <sheetFormatPr defaultColWidth="8.85546875" defaultRowHeight="15"/>
  <cols>
    <col min="1" max="1" width="4.42578125" customWidth="1"/>
    <col min="2" max="2" width="26.85546875" style="3" customWidth="1"/>
    <col min="3" max="3" width="29.7109375" style="3" customWidth="1"/>
    <col min="4" max="4" width="22.85546875" style="3" customWidth="1"/>
    <col min="5" max="5" width="20.42578125" style="3" bestFit="1" customWidth="1"/>
    <col min="6" max="6" width="38" style="3" bestFit="1" customWidth="1"/>
    <col min="7" max="7" width="43.85546875" style="3" bestFit="1" customWidth="1"/>
  </cols>
  <sheetData>
    <row r="1" spans="2:8">
      <c r="H1" s="351" t="s">
        <v>17</v>
      </c>
    </row>
    <row r="5" spans="2:8">
      <c r="B5" s="137" t="s">
        <v>367</v>
      </c>
    </row>
    <row r="6" spans="2:8" ht="15.75" thickBot="1"/>
    <row r="7" spans="2:8" ht="23.1" customHeight="1" thickTop="1" thickBot="1">
      <c r="B7" s="24" t="s">
        <v>23</v>
      </c>
      <c r="C7" s="24" t="s">
        <v>0</v>
      </c>
      <c r="D7" s="25" t="s">
        <v>1</v>
      </c>
      <c r="E7" s="25" t="s">
        <v>2</v>
      </c>
      <c r="F7" s="26" t="s">
        <v>3</v>
      </c>
      <c r="G7" s="27" t="s">
        <v>59</v>
      </c>
    </row>
    <row r="8" spans="2:8" ht="15.75" thickTop="1">
      <c r="B8" s="412" t="s">
        <v>8</v>
      </c>
      <c r="C8" s="4" t="s">
        <v>21</v>
      </c>
      <c r="D8" s="4"/>
      <c r="E8" s="4"/>
      <c r="F8" s="4" t="s">
        <v>29</v>
      </c>
      <c r="G8" s="415" t="s">
        <v>60</v>
      </c>
    </row>
    <row r="9" spans="2:8">
      <c r="B9" s="413"/>
      <c r="C9" s="60"/>
      <c r="D9" s="61" t="s">
        <v>24</v>
      </c>
      <c r="E9" s="62"/>
      <c r="F9" s="61" t="s">
        <v>64</v>
      </c>
      <c r="G9" s="416"/>
    </row>
    <row r="10" spans="2:8">
      <c r="B10" s="413"/>
      <c r="C10" s="34"/>
      <c r="D10" s="5" t="s">
        <v>22</v>
      </c>
      <c r="E10" s="6"/>
      <c r="F10" s="5" t="s">
        <v>65</v>
      </c>
      <c r="G10" s="416"/>
    </row>
    <row r="11" spans="2:8">
      <c r="B11" s="413"/>
      <c r="C11" s="60"/>
      <c r="D11" s="61"/>
      <c r="E11" s="62" t="s">
        <v>351</v>
      </c>
      <c r="F11" s="61" t="s">
        <v>66</v>
      </c>
      <c r="G11" s="416"/>
    </row>
    <row r="12" spans="2:8" ht="60.75" thickBot="1">
      <c r="B12" s="414"/>
      <c r="C12" s="54"/>
      <c r="D12" s="55"/>
      <c r="E12" s="56" t="s">
        <v>30</v>
      </c>
      <c r="F12" s="57" t="s">
        <v>67</v>
      </c>
      <c r="G12" s="417"/>
    </row>
    <row r="13" spans="2:8">
      <c r="B13" s="418" t="s">
        <v>100</v>
      </c>
      <c r="C13" s="58"/>
      <c r="D13" s="59" t="s">
        <v>24</v>
      </c>
      <c r="E13" s="59"/>
      <c r="F13" s="59" t="s">
        <v>64</v>
      </c>
      <c r="G13" s="419" t="s">
        <v>98</v>
      </c>
    </row>
    <row r="14" spans="2:8">
      <c r="B14" s="413"/>
      <c r="C14" s="60"/>
      <c r="D14" s="61" t="s">
        <v>101</v>
      </c>
      <c r="E14" s="61"/>
      <c r="F14" s="63" t="s">
        <v>106</v>
      </c>
      <c r="G14" s="420"/>
    </row>
    <row r="15" spans="2:8">
      <c r="B15" s="413"/>
      <c r="C15" s="33"/>
      <c r="D15" s="5" t="s">
        <v>102</v>
      </c>
      <c r="E15" s="5"/>
      <c r="F15" s="53" t="s">
        <v>105</v>
      </c>
      <c r="G15" s="420"/>
    </row>
    <row r="16" spans="2:8">
      <c r="B16" s="413"/>
      <c r="C16" s="60"/>
      <c r="D16" s="61" t="s">
        <v>103</v>
      </c>
      <c r="E16" s="61"/>
      <c r="F16" s="63" t="s">
        <v>104</v>
      </c>
      <c r="G16" s="420"/>
    </row>
    <row r="17" spans="2:7">
      <c r="B17" s="413"/>
      <c r="C17" s="33"/>
      <c r="D17" s="5" t="s">
        <v>107</v>
      </c>
      <c r="E17" s="5"/>
      <c r="F17" s="53" t="s">
        <v>108</v>
      </c>
      <c r="G17" s="420"/>
    </row>
    <row r="18" spans="2:7">
      <c r="B18" s="413"/>
      <c r="C18" s="60"/>
      <c r="D18" s="61" t="s">
        <v>109</v>
      </c>
      <c r="E18" s="61"/>
      <c r="F18" s="63" t="s">
        <v>110</v>
      </c>
      <c r="G18" s="420"/>
    </row>
    <row r="19" spans="2:7">
      <c r="B19" s="413"/>
      <c r="C19" s="33"/>
      <c r="D19" s="5" t="s">
        <v>111</v>
      </c>
      <c r="E19" s="5"/>
      <c r="F19" s="53" t="s">
        <v>112</v>
      </c>
      <c r="G19" s="420"/>
    </row>
    <row r="20" spans="2:7">
      <c r="B20" s="413"/>
      <c r="C20" s="60"/>
      <c r="D20" s="61" t="s">
        <v>113</v>
      </c>
      <c r="E20" s="61"/>
      <c r="F20" s="63" t="s">
        <v>114</v>
      </c>
      <c r="G20" s="420"/>
    </row>
    <row r="21" spans="2:7" ht="15.75" thickBot="1">
      <c r="B21" s="414"/>
      <c r="C21" s="54"/>
      <c r="D21" s="55"/>
      <c r="E21" s="55" t="s">
        <v>97</v>
      </c>
      <c r="F21" s="55" t="s">
        <v>115</v>
      </c>
      <c r="G21" s="421"/>
    </row>
    <row r="22" spans="2:7" ht="15.75" thickBot="1">
      <c r="B22" s="7"/>
      <c r="C22" s="35"/>
      <c r="D22" s="8"/>
      <c r="E22" s="8"/>
      <c r="F22" s="9"/>
      <c r="G22" s="10"/>
    </row>
    <row r="23" spans="2:7" ht="15.75" thickTop="1"/>
  </sheetData>
  <mergeCells count="4">
    <mergeCell ref="B8:B12"/>
    <mergeCell ref="G8:G12"/>
    <mergeCell ref="B13:B21"/>
    <mergeCell ref="G13:G21"/>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75"/>
  <sheetViews>
    <sheetView showGridLines="0" zoomScale="75" zoomScaleNormal="75" workbookViewId="0"/>
  </sheetViews>
  <sheetFormatPr defaultColWidth="8.85546875" defaultRowHeight="15"/>
  <cols>
    <col min="1" max="1" width="4.42578125" customWidth="1"/>
    <col min="2" max="4" width="35.5703125" style="19" customWidth="1"/>
    <col min="5" max="5" width="51.7109375" style="19" bestFit="1" customWidth="1"/>
    <col min="6" max="6" width="42.42578125" style="19" customWidth="1"/>
    <col min="7" max="7" width="39.5703125" style="19" bestFit="1" customWidth="1"/>
  </cols>
  <sheetData>
    <row r="1" spans="2:8">
      <c r="H1" s="351" t="s">
        <v>17</v>
      </c>
    </row>
    <row r="5" spans="2:8">
      <c r="B5" s="137" t="s">
        <v>367</v>
      </c>
    </row>
    <row r="6" spans="2:8" ht="15.75" thickBot="1"/>
    <row r="7" spans="2:8" ht="21.6" customHeight="1" thickTop="1" thickBot="1">
      <c r="B7" s="24" t="s">
        <v>23</v>
      </c>
      <c r="C7" s="25" t="s">
        <v>4</v>
      </c>
      <c r="D7" s="25" t="s">
        <v>12</v>
      </c>
      <c r="E7" s="26" t="s">
        <v>19</v>
      </c>
      <c r="F7" s="26" t="s">
        <v>37</v>
      </c>
      <c r="G7" s="27" t="s">
        <v>59</v>
      </c>
    </row>
    <row r="8" spans="2:8" ht="15.75" thickTop="1">
      <c r="B8" s="424" t="s">
        <v>57</v>
      </c>
      <c r="C8" s="429" t="s">
        <v>36</v>
      </c>
      <c r="D8" s="429" t="s">
        <v>35</v>
      </c>
      <c r="E8" s="39" t="s">
        <v>38</v>
      </c>
      <c r="F8" s="39" t="s">
        <v>41</v>
      </c>
      <c r="G8" s="426" t="s">
        <v>61</v>
      </c>
    </row>
    <row r="9" spans="2:8">
      <c r="B9" s="425"/>
      <c r="C9" s="430"/>
      <c r="D9" s="430"/>
      <c r="E9" s="30" t="s">
        <v>39</v>
      </c>
      <c r="F9" s="36" t="s">
        <v>42</v>
      </c>
      <c r="G9" s="427"/>
    </row>
    <row r="10" spans="2:8" ht="15.75" thickBot="1">
      <c r="B10" s="425"/>
      <c r="C10" s="430"/>
      <c r="D10" s="430"/>
      <c r="E10" s="42" t="s">
        <v>40</v>
      </c>
      <c r="F10" s="40">
        <v>10126321</v>
      </c>
      <c r="G10" s="427"/>
    </row>
    <row r="11" spans="2:8">
      <c r="B11" s="425"/>
      <c r="C11" s="431" t="s">
        <v>43</v>
      </c>
      <c r="D11" s="431" t="s">
        <v>44</v>
      </c>
      <c r="E11" s="68" t="s">
        <v>72</v>
      </c>
      <c r="F11" s="68">
        <v>6204182</v>
      </c>
      <c r="G11" s="427"/>
    </row>
    <row r="12" spans="2:8">
      <c r="B12" s="425"/>
      <c r="C12" s="422"/>
      <c r="D12" s="422"/>
      <c r="E12" s="29" t="s">
        <v>48</v>
      </c>
      <c r="F12" s="29" t="s">
        <v>46</v>
      </c>
      <c r="G12" s="427"/>
    </row>
    <row r="13" spans="2:8" ht="15.75" thickBot="1">
      <c r="B13" s="425"/>
      <c r="C13" s="432"/>
      <c r="D13" s="422"/>
      <c r="E13" s="69" t="s">
        <v>47</v>
      </c>
      <c r="F13" s="70" t="s">
        <v>45</v>
      </c>
      <c r="G13" s="427"/>
    </row>
    <row r="14" spans="2:8">
      <c r="B14" s="425"/>
      <c r="C14" s="433" t="s">
        <v>262</v>
      </c>
      <c r="D14" s="433" t="s">
        <v>44</v>
      </c>
      <c r="E14" s="41" t="s">
        <v>81</v>
      </c>
      <c r="F14" s="41">
        <v>11864412</v>
      </c>
      <c r="G14" s="427"/>
    </row>
    <row r="15" spans="2:8">
      <c r="B15" s="425"/>
      <c r="C15" s="430"/>
      <c r="D15" s="430"/>
      <c r="E15" s="28" t="s">
        <v>82</v>
      </c>
      <c r="F15" s="28" t="s">
        <v>50</v>
      </c>
      <c r="G15" s="427"/>
    </row>
    <row r="16" spans="2:8" ht="15.75" thickBot="1">
      <c r="B16" s="425"/>
      <c r="C16" s="434"/>
      <c r="D16" s="434"/>
      <c r="E16" s="31" t="s">
        <v>83</v>
      </c>
      <c r="F16" s="37" t="s">
        <v>49</v>
      </c>
      <c r="G16" s="427"/>
    </row>
    <row r="17" spans="2:7" ht="42" customHeight="1">
      <c r="B17" s="425"/>
      <c r="C17" s="422" t="s">
        <v>51</v>
      </c>
      <c r="D17" s="422" t="s">
        <v>30</v>
      </c>
      <c r="E17" s="435" t="s">
        <v>116</v>
      </c>
      <c r="F17" s="436"/>
      <c r="G17" s="427"/>
    </row>
    <row r="18" spans="2:7">
      <c r="B18" s="425"/>
      <c r="C18" s="422"/>
      <c r="D18" s="422"/>
      <c r="E18" s="71" t="s">
        <v>56</v>
      </c>
      <c r="F18" s="75" t="s">
        <v>52</v>
      </c>
      <c r="G18" s="427"/>
    </row>
    <row r="19" spans="2:7">
      <c r="B19" s="425"/>
      <c r="C19" s="422"/>
      <c r="D19" s="422"/>
      <c r="E19" s="72" t="s">
        <v>55</v>
      </c>
      <c r="F19" s="72">
        <v>3989881</v>
      </c>
      <c r="G19" s="427"/>
    </row>
    <row r="20" spans="2:7" ht="15.75" thickBot="1">
      <c r="B20" s="425"/>
      <c r="C20" s="423"/>
      <c r="D20" s="423"/>
      <c r="E20" s="73" t="s">
        <v>54</v>
      </c>
      <c r="F20" s="73" t="s">
        <v>53</v>
      </c>
      <c r="G20" s="428"/>
    </row>
    <row r="21" spans="2:7">
      <c r="B21" s="437" t="s">
        <v>94</v>
      </c>
      <c r="C21" s="441" t="s">
        <v>68</v>
      </c>
      <c r="D21" s="441" t="s">
        <v>69</v>
      </c>
      <c r="E21" s="44" t="s">
        <v>84</v>
      </c>
      <c r="F21" s="44">
        <v>10284093</v>
      </c>
      <c r="G21" s="439" t="s">
        <v>62</v>
      </c>
    </row>
    <row r="22" spans="2:7">
      <c r="B22" s="425"/>
      <c r="C22" s="430"/>
      <c r="D22" s="430"/>
      <c r="E22" s="43" t="s">
        <v>85</v>
      </c>
      <c r="F22" s="38" t="s">
        <v>70</v>
      </c>
      <c r="G22" s="440"/>
    </row>
    <row r="23" spans="2:7" ht="15.75" thickBot="1">
      <c r="B23" s="425"/>
      <c r="C23" s="434"/>
      <c r="D23" s="434"/>
      <c r="E23" s="45" t="s">
        <v>86</v>
      </c>
      <c r="F23" s="45" t="s">
        <v>71</v>
      </c>
      <c r="G23" s="440"/>
    </row>
    <row r="24" spans="2:7">
      <c r="B24" s="425"/>
      <c r="C24" s="431" t="s">
        <v>73</v>
      </c>
      <c r="D24" s="431" t="s">
        <v>74</v>
      </c>
      <c r="E24" s="74" t="s">
        <v>87</v>
      </c>
      <c r="F24" s="75" t="s">
        <v>75</v>
      </c>
      <c r="G24" s="440"/>
    </row>
    <row r="25" spans="2:7" ht="15.75" thickBot="1">
      <c r="B25" s="425"/>
      <c r="C25" s="432"/>
      <c r="D25" s="432"/>
      <c r="E25" s="76" t="s">
        <v>88</v>
      </c>
      <c r="F25" s="77" t="s">
        <v>76</v>
      </c>
      <c r="G25" s="440"/>
    </row>
    <row r="26" spans="2:7" ht="30.75" thickBot="1">
      <c r="B26" s="425"/>
      <c r="C26" s="46" t="s">
        <v>77</v>
      </c>
      <c r="D26" s="47" t="s">
        <v>78</v>
      </c>
      <c r="E26" s="47" t="s">
        <v>80</v>
      </c>
      <c r="F26" s="46"/>
      <c r="G26" s="440"/>
    </row>
    <row r="27" spans="2:7">
      <c r="B27" s="425"/>
      <c r="C27" s="442" t="s">
        <v>79</v>
      </c>
      <c r="D27" s="443" t="s">
        <v>77</v>
      </c>
      <c r="E27" s="78" t="s">
        <v>89</v>
      </c>
      <c r="F27" s="79" t="s">
        <v>90</v>
      </c>
      <c r="G27" s="440"/>
    </row>
    <row r="28" spans="2:7">
      <c r="B28" s="425"/>
      <c r="C28" s="422"/>
      <c r="D28" s="444"/>
      <c r="E28" s="80" t="s">
        <v>91</v>
      </c>
      <c r="F28" s="81">
        <v>7208564</v>
      </c>
      <c r="G28" s="440"/>
    </row>
    <row r="29" spans="2:7" ht="15.75" thickBot="1">
      <c r="B29" s="438"/>
      <c r="C29" s="422"/>
      <c r="D29" s="445"/>
      <c r="E29" s="82" t="s">
        <v>93</v>
      </c>
      <c r="F29" s="83" t="s">
        <v>92</v>
      </c>
      <c r="G29" s="411"/>
    </row>
    <row r="30" spans="2:7" ht="60">
      <c r="B30" s="437" t="s">
        <v>154</v>
      </c>
      <c r="C30" s="441" t="s">
        <v>118</v>
      </c>
      <c r="D30" s="441" t="s">
        <v>119</v>
      </c>
      <c r="E30" s="101" t="s">
        <v>125</v>
      </c>
      <c r="F30" s="92" t="s">
        <v>124</v>
      </c>
      <c r="G30" s="439" t="s">
        <v>117</v>
      </c>
    </row>
    <row r="31" spans="2:7" ht="72.599999999999994" customHeight="1">
      <c r="B31" s="425"/>
      <c r="C31" s="430"/>
      <c r="D31" s="430"/>
      <c r="E31" s="41" t="s">
        <v>122</v>
      </c>
      <c r="F31" s="91">
        <v>7597325</v>
      </c>
      <c r="G31" s="440"/>
    </row>
    <row r="32" spans="2:7" ht="87" customHeight="1">
      <c r="B32" s="425"/>
      <c r="C32" s="430"/>
      <c r="D32" s="430"/>
      <c r="E32" s="90" t="s">
        <v>121</v>
      </c>
      <c r="F32" s="38" t="s">
        <v>120</v>
      </c>
      <c r="G32" s="440"/>
    </row>
    <row r="33" spans="2:7" ht="72.599999999999994" customHeight="1">
      <c r="B33" s="425"/>
      <c r="C33" s="451"/>
      <c r="D33" s="451"/>
      <c r="E33" s="41" t="s">
        <v>123</v>
      </c>
      <c r="F33" s="91">
        <v>8292913</v>
      </c>
      <c r="G33" s="440"/>
    </row>
    <row r="34" spans="2:7">
      <c r="B34" s="425"/>
      <c r="C34" s="452" t="s">
        <v>126</v>
      </c>
      <c r="D34" s="452" t="s">
        <v>69</v>
      </c>
      <c r="E34" s="94" t="s">
        <v>128</v>
      </c>
      <c r="F34" s="95" t="s">
        <v>127</v>
      </c>
      <c r="G34" s="440"/>
    </row>
    <row r="35" spans="2:7">
      <c r="B35" s="425"/>
      <c r="C35" s="453"/>
      <c r="D35" s="453"/>
      <c r="E35" s="96" t="s">
        <v>130</v>
      </c>
      <c r="F35" s="96" t="s">
        <v>129</v>
      </c>
      <c r="G35" s="440"/>
    </row>
    <row r="36" spans="2:7">
      <c r="B36" s="425"/>
      <c r="C36" s="449" t="s">
        <v>131</v>
      </c>
      <c r="D36" s="449" t="s">
        <v>132</v>
      </c>
      <c r="E36" s="91" t="s">
        <v>137</v>
      </c>
      <c r="F36" s="91">
        <v>5320312</v>
      </c>
      <c r="G36" s="440"/>
    </row>
    <row r="37" spans="2:7">
      <c r="B37" s="425"/>
      <c r="C37" s="430"/>
      <c r="D37" s="430"/>
      <c r="E37" s="91" t="s">
        <v>138</v>
      </c>
      <c r="F37" s="91">
        <v>4362259</v>
      </c>
      <c r="G37" s="440"/>
    </row>
    <row r="38" spans="2:7">
      <c r="B38" s="425"/>
      <c r="C38" s="430"/>
      <c r="D38" s="430"/>
      <c r="E38" s="91" t="s">
        <v>139</v>
      </c>
      <c r="F38" s="91">
        <v>4375300</v>
      </c>
      <c r="G38" s="440"/>
    </row>
    <row r="39" spans="2:7">
      <c r="B39" s="425"/>
      <c r="C39" s="430"/>
      <c r="D39" s="430"/>
      <c r="E39" s="93" t="s">
        <v>133</v>
      </c>
      <c r="F39" s="93" t="s">
        <v>136</v>
      </c>
      <c r="G39" s="440"/>
    </row>
    <row r="40" spans="2:7">
      <c r="B40" s="425"/>
      <c r="C40" s="451"/>
      <c r="D40" s="451"/>
      <c r="E40" s="43" t="s">
        <v>135</v>
      </c>
      <c r="F40" s="38" t="s">
        <v>134</v>
      </c>
      <c r="G40" s="440"/>
    </row>
    <row r="41" spans="2:7">
      <c r="B41" s="425"/>
      <c r="C41" s="452" t="s">
        <v>140</v>
      </c>
      <c r="D41" s="452" t="s">
        <v>141</v>
      </c>
      <c r="E41" s="96" t="s">
        <v>260</v>
      </c>
      <c r="F41" s="96" t="s">
        <v>146</v>
      </c>
      <c r="G41" s="440"/>
    </row>
    <row r="42" spans="2:7">
      <c r="B42" s="425"/>
      <c r="C42" s="422"/>
      <c r="D42" s="422"/>
      <c r="E42" s="80" t="s">
        <v>143</v>
      </c>
      <c r="F42" s="80">
        <v>207146</v>
      </c>
      <c r="G42" s="440"/>
    </row>
    <row r="43" spans="2:7">
      <c r="B43" s="425"/>
      <c r="C43" s="422"/>
      <c r="D43" s="422"/>
      <c r="E43" s="80" t="s">
        <v>142</v>
      </c>
      <c r="F43" s="80">
        <v>13952886</v>
      </c>
      <c r="G43" s="440"/>
    </row>
    <row r="44" spans="2:7">
      <c r="B44" s="425"/>
      <c r="C44" s="453"/>
      <c r="D44" s="453"/>
      <c r="E44" s="94" t="s">
        <v>145</v>
      </c>
      <c r="F44" s="95" t="s">
        <v>144</v>
      </c>
      <c r="G44" s="440"/>
    </row>
    <row r="45" spans="2:7" ht="29.1" customHeight="1">
      <c r="B45" s="425"/>
      <c r="C45" s="449" t="s">
        <v>147</v>
      </c>
      <c r="D45" s="446" t="s">
        <v>149</v>
      </c>
      <c r="E45" s="91" t="s">
        <v>148</v>
      </c>
      <c r="F45" s="91">
        <v>7739681</v>
      </c>
      <c r="G45" s="440"/>
    </row>
    <row r="46" spans="2:7" ht="45">
      <c r="B46" s="425"/>
      <c r="C46" s="430"/>
      <c r="D46" s="447"/>
      <c r="E46" s="28" t="s">
        <v>153</v>
      </c>
      <c r="F46" s="93" t="s">
        <v>152</v>
      </c>
      <c r="G46" s="440"/>
    </row>
    <row r="47" spans="2:7" ht="45.75" thickBot="1">
      <c r="B47" s="438"/>
      <c r="C47" s="450"/>
      <c r="D47" s="448"/>
      <c r="E47" s="102" t="s">
        <v>151</v>
      </c>
      <c r="F47" s="103" t="s">
        <v>150</v>
      </c>
      <c r="G47" s="411"/>
    </row>
    <row r="48" spans="2:7" ht="15.75" thickBot="1">
      <c r="B48" s="97"/>
      <c r="C48" s="98"/>
      <c r="D48" s="99"/>
      <c r="E48" s="99"/>
      <c r="F48" s="99"/>
      <c r="G48" s="100"/>
    </row>
    <row r="49" spans="2:6" ht="15.75" thickTop="1"/>
    <row r="50" spans="2:6">
      <c r="F50" s="352" t="s">
        <v>335</v>
      </c>
    </row>
    <row r="51" spans="2:6">
      <c r="B51" s="23"/>
      <c r="C51" s="23"/>
      <c r="F51" s="353" t="s">
        <v>336</v>
      </c>
    </row>
    <row r="52" spans="2:6">
      <c r="C52" s="23"/>
      <c r="F52" s="353" t="s">
        <v>337</v>
      </c>
    </row>
    <row r="53" spans="2:6">
      <c r="C53" s="23"/>
    </row>
    <row r="54" spans="2:6">
      <c r="C54" s="23"/>
    </row>
    <row r="55" spans="2:6">
      <c r="B55" s="23"/>
      <c r="C55" s="23"/>
    </row>
    <row r="56" spans="2:6">
      <c r="B56" s="23"/>
      <c r="C56" s="23"/>
    </row>
    <row r="57" spans="2:6">
      <c r="C57" s="23"/>
    </row>
    <row r="58" spans="2:6">
      <c r="B58" s="23"/>
      <c r="C58" s="23"/>
    </row>
    <row r="59" spans="2:6">
      <c r="B59" s="23"/>
      <c r="C59" s="23"/>
    </row>
    <row r="60" spans="2:6">
      <c r="B60" s="23"/>
      <c r="C60" s="23"/>
    </row>
    <row r="61" spans="2:6">
      <c r="B61" s="23"/>
      <c r="C61" s="23"/>
    </row>
    <row r="62" spans="2:6">
      <c r="B62" s="23"/>
      <c r="C62" s="23"/>
    </row>
    <row r="63" spans="2:6">
      <c r="B63" s="23"/>
    </row>
    <row r="64" spans="2:6">
      <c r="C64" s="23"/>
      <c r="D64" s="23"/>
      <c r="E64" s="23"/>
      <c r="F64" s="23"/>
    </row>
    <row r="65" spans="3:6">
      <c r="C65" s="23"/>
      <c r="D65" s="23"/>
      <c r="E65" s="23"/>
      <c r="F65" s="23"/>
    </row>
    <row r="66" spans="3:6">
      <c r="C66" s="23"/>
      <c r="D66" s="23"/>
      <c r="E66" s="23"/>
      <c r="F66" s="23"/>
    </row>
    <row r="67" spans="3:6">
      <c r="C67" s="23"/>
      <c r="D67" s="23"/>
      <c r="E67" s="23"/>
      <c r="F67" s="23"/>
    </row>
    <row r="68" spans="3:6">
      <c r="C68" s="23"/>
      <c r="D68" s="23"/>
      <c r="E68" s="23"/>
      <c r="F68" s="23"/>
    </row>
    <row r="69" spans="3:6">
      <c r="C69" s="23"/>
      <c r="D69" s="23"/>
      <c r="E69" s="23"/>
      <c r="F69" s="23"/>
    </row>
    <row r="70" spans="3:6">
      <c r="C70" s="23"/>
    </row>
    <row r="71" spans="3:6">
      <c r="C71" s="23"/>
    </row>
    <row r="72" spans="3:6">
      <c r="C72" s="23"/>
    </row>
    <row r="73" spans="3:6">
      <c r="C73" s="23"/>
    </row>
    <row r="74" spans="3:6">
      <c r="C74" s="23"/>
    </row>
    <row r="75" spans="3:6">
      <c r="C75" s="23"/>
    </row>
  </sheetData>
  <mergeCells count="31">
    <mergeCell ref="D45:D47"/>
    <mergeCell ref="C45:C47"/>
    <mergeCell ref="G30:G47"/>
    <mergeCell ref="B30:B47"/>
    <mergeCell ref="D36:D40"/>
    <mergeCell ref="C36:C40"/>
    <mergeCell ref="D41:D44"/>
    <mergeCell ref="C41:C44"/>
    <mergeCell ref="D30:D33"/>
    <mergeCell ref="C30:C33"/>
    <mergeCell ref="D34:D35"/>
    <mergeCell ref="C34:C35"/>
    <mergeCell ref="B21:B29"/>
    <mergeCell ref="G21:G29"/>
    <mergeCell ref="C24:C25"/>
    <mergeCell ref="D24:D25"/>
    <mergeCell ref="C21:C23"/>
    <mergeCell ref="D21:D23"/>
    <mergeCell ref="C27:C29"/>
    <mergeCell ref="D27:D29"/>
    <mergeCell ref="D17:D20"/>
    <mergeCell ref="C17:C20"/>
    <mergeCell ref="B8:B20"/>
    <mergeCell ref="G8:G20"/>
    <mergeCell ref="C8:C10"/>
    <mergeCell ref="D8:D10"/>
    <mergeCell ref="C11:C13"/>
    <mergeCell ref="D11:D13"/>
    <mergeCell ref="C14:C16"/>
    <mergeCell ref="D14:D16"/>
    <mergeCell ref="E17:F17"/>
  </mergeCells>
  <phoneticPr fontId="18" type="noConversion"/>
  <hyperlinks>
    <hyperlink ref="H1" location="'1. Title Page'!A1" display="Title page" xr:uid="{00000000-0004-0000-0400-000000000000}"/>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472"/>
  <sheetViews>
    <sheetView showGridLines="0" zoomScale="90" zoomScaleNormal="90" workbookViewId="0"/>
  </sheetViews>
  <sheetFormatPr defaultColWidth="8.85546875" defaultRowHeight="15"/>
  <cols>
    <col min="1" max="1" width="4" style="104" customWidth="1"/>
    <col min="2" max="18" width="14" style="104" customWidth="1"/>
    <col min="19" max="19" width="9.42578125" style="104" customWidth="1"/>
    <col min="20" max="20" width="8.85546875" style="104"/>
    <col min="21" max="24" width="11.85546875" style="104" bestFit="1" customWidth="1"/>
    <col min="25" max="25" width="8.85546875" style="104"/>
    <col min="26" max="26" width="18.140625" style="104" customWidth="1"/>
    <col min="27" max="16384" width="8.85546875" style="104"/>
  </cols>
  <sheetData>
    <row r="1" spans="2:23">
      <c r="S1" s="120" t="s">
        <v>17</v>
      </c>
    </row>
    <row r="5" spans="2:23">
      <c r="B5" s="137" t="s">
        <v>367</v>
      </c>
    </row>
    <row r="7" spans="2:23">
      <c r="B7" s="473" t="s">
        <v>158</v>
      </c>
      <c r="C7" s="474"/>
      <c r="D7" s="474"/>
      <c r="E7" s="474"/>
      <c r="F7" s="474"/>
      <c r="G7" s="474"/>
      <c r="H7" s="474"/>
      <c r="I7" s="474"/>
      <c r="J7" s="474"/>
      <c r="K7" s="474"/>
      <c r="L7" s="474"/>
      <c r="M7" s="474"/>
      <c r="N7" s="474"/>
      <c r="O7" s="474"/>
      <c r="P7" s="474"/>
      <c r="Q7" s="474"/>
      <c r="R7" s="474"/>
    </row>
    <row r="8" spans="2:23">
      <c r="B8" s="474"/>
      <c r="C8" s="474"/>
      <c r="D8" s="474"/>
      <c r="E8" s="474"/>
      <c r="F8" s="474"/>
      <c r="G8" s="474"/>
      <c r="H8" s="474"/>
      <c r="I8" s="474"/>
      <c r="J8" s="474"/>
      <c r="K8" s="474"/>
      <c r="L8" s="474"/>
      <c r="M8" s="474"/>
      <c r="N8" s="474"/>
      <c r="O8" s="474"/>
      <c r="P8" s="474"/>
      <c r="Q8" s="474"/>
      <c r="R8" s="474"/>
    </row>
    <row r="10" spans="2:23">
      <c r="B10" s="139"/>
      <c r="C10" s="139"/>
      <c r="D10" s="139"/>
      <c r="E10" s="139"/>
      <c r="F10" s="139"/>
      <c r="G10" s="139"/>
      <c r="H10" s="139"/>
      <c r="I10" s="139"/>
      <c r="K10" s="398"/>
      <c r="L10" s="398"/>
      <c r="M10" s="398"/>
      <c r="N10" s="398"/>
      <c r="O10" s="398"/>
      <c r="P10" s="398"/>
      <c r="Q10" s="398"/>
      <c r="W10"/>
    </row>
    <row r="12" spans="2:23">
      <c r="C12" s="397"/>
      <c r="G12" s="384"/>
      <c r="L12" s="397"/>
      <c r="S12"/>
    </row>
    <row r="13" spans="2:23" ht="14.45" customHeight="1">
      <c r="C13" s="397"/>
      <c r="E13"/>
      <c r="G13" s="385"/>
      <c r="L13" s="397"/>
    </row>
    <row r="14" spans="2:23">
      <c r="C14" s="397"/>
      <c r="G14" s="385"/>
      <c r="L14" s="397"/>
      <c r="M14"/>
    </row>
    <row r="15" spans="2:23" ht="14.45" customHeight="1">
      <c r="C15" s="397"/>
      <c r="G15" s="385"/>
      <c r="L15" s="397"/>
    </row>
    <row r="16" spans="2:23">
      <c r="C16" s="397"/>
      <c r="G16" s="385"/>
      <c r="L16" s="397"/>
    </row>
    <row r="17" spans="2:22">
      <c r="C17" s="397"/>
      <c r="G17" s="385"/>
      <c r="J17"/>
      <c r="L17" s="397"/>
    </row>
    <row r="18" spans="2:22">
      <c r="C18" s="397"/>
      <c r="G18" s="385"/>
      <c r="L18" s="397"/>
      <c r="T18"/>
    </row>
    <row r="19" spans="2:22">
      <c r="C19" s="397"/>
      <c r="G19" s="385"/>
      <c r="L19" s="397"/>
      <c r="S19"/>
    </row>
    <row r="20" spans="2:22">
      <c r="C20" s="397"/>
      <c r="J20"/>
      <c r="L20" s="397"/>
    </row>
    <row r="21" spans="2:22">
      <c r="C21" s="397"/>
      <c r="L21" s="397"/>
    </row>
    <row r="22" spans="2:22">
      <c r="C22" s="397"/>
      <c r="L22" s="397"/>
    </row>
    <row r="23" spans="2:22">
      <c r="C23" s="397"/>
      <c r="L23" s="397"/>
    </row>
    <row r="24" spans="2:22">
      <c r="C24" s="397"/>
      <c r="L24" s="397"/>
    </row>
    <row r="25" spans="2:22">
      <c r="C25" s="397"/>
      <c r="L25" s="397"/>
    </row>
    <row r="26" spans="2:22">
      <c r="C26" s="397"/>
      <c r="L26" s="397"/>
    </row>
    <row r="27" spans="2:22">
      <c r="C27" s="397"/>
      <c r="L27" s="397"/>
    </row>
    <row r="29" spans="2:22" ht="14.45" customHeight="1">
      <c r="C29" s="119"/>
      <c r="D29" s="174"/>
      <c r="E29" s="174"/>
      <c r="F29" s="174"/>
      <c r="G29" s="174"/>
      <c r="H29" s="174"/>
      <c r="L29" s="483"/>
      <c r="M29" s="483"/>
      <c r="N29" s="483"/>
      <c r="O29" s="483"/>
      <c r="P29" s="483"/>
      <c r="Q29" s="483"/>
      <c r="V29"/>
    </row>
    <row r="30" spans="2:22" ht="14.45" customHeight="1">
      <c r="C30" s="107"/>
      <c r="D30" s="108"/>
      <c r="E30" s="108"/>
      <c r="F30" s="108"/>
      <c r="G30" s="108"/>
      <c r="H30" s="108"/>
      <c r="L30" s="107"/>
      <c r="M30" s="107"/>
      <c r="N30" s="107"/>
      <c r="O30" s="107"/>
      <c r="P30" s="107"/>
      <c r="Q30" s="107"/>
    </row>
    <row r="31" spans="2:22" ht="14.45" customHeight="1">
      <c r="B31" s="461" t="s">
        <v>356</v>
      </c>
      <c r="C31" s="461"/>
      <c r="D31" s="461"/>
      <c r="E31" s="461"/>
      <c r="F31" s="461"/>
      <c r="G31" s="461"/>
      <c r="H31" s="461"/>
      <c r="I31" s="461"/>
      <c r="K31" s="461" t="s">
        <v>173</v>
      </c>
      <c r="L31" s="461"/>
      <c r="M31" s="461"/>
      <c r="N31" s="461"/>
      <c r="O31" s="461"/>
      <c r="P31" s="461"/>
      <c r="Q31" s="461"/>
      <c r="R31" s="461"/>
    </row>
    <row r="32" spans="2:22">
      <c r="B32" s="461"/>
      <c r="C32" s="461"/>
      <c r="D32" s="461"/>
      <c r="E32" s="461"/>
      <c r="F32" s="461"/>
      <c r="G32" s="461"/>
      <c r="H32" s="461"/>
      <c r="I32" s="461"/>
      <c r="K32" s="461"/>
      <c r="L32" s="461"/>
      <c r="M32" s="461"/>
      <c r="N32" s="461"/>
      <c r="O32" s="461"/>
      <c r="P32" s="461"/>
      <c r="Q32" s="461"/>
      <c r="R32" s="461"/>
    </row>
    <row r="33" spans="2:18">
      <c r="B33" s="461"/>
      <c r="C33" s="461"/>
      <c r="D33" s="461"/>
      <c r="E33" s="461"/>
      <c r="F33" s="461"/>
      <c r="G33" s="461"/>
      <c r="H33" s="461"/>
      <c r="I33" s="461"/>
      <c r="K33" s="461"/>
      <c r="L33" s="461"/>
      <c r="M33" s="461"/>
      <c r="N33" s="461"/>
      <c r="O33" s="461"/>
      <c r="P33" s="461"/>
      <c r="Q33" s="461"/>
      <c r="R33" s="461"/>
    </row>
    <row r="34" spans="2:18">
      <c r="B34" s="461"/>
      <c r="C34" s="461"/>
      <c r="D34" s="461"/>
      <c r="E34" s="461"/>
      <c r="F34" s="461"/>
      <c r="G34" s="461"/>
      <c r="H34" s="461"/>
      <c r="I34" s="461"/>
      <c r="K34" s="461"/>
      <c r="L34" s="461"/>
      <c r="M34" s="461"/>
      <c r="N34" s="461"/>
      <c r="O34" s="461"/>
      <c r="P34" s="461"/>
      <c r="Q34" s="461"/>
      <c r="R34" s="461"/>
    </row>
    <row r="35" spans="2:18">
      <c r="B35" s="461"/>
      <c r="C35" s="461"/>
      <c r="D35" s="461"/>
      <c r="E35" s="461"/>
      <c r="F35" s="461"/>
      <c r="G35" s="461"/>
      <c r="H35" s="461"/>
      <c r="I35" s="461"/>
      <c r="K35" s="461"/>
      <c r="L35" s="461"/>
      <c r="M35" s="461"/>
      <c r="N35" s="461"/>
      <c r="O35" s="461"/>
      <c r="P35" s="461"/>
      <c r="Q35" s="461"/>
      <c r="R35" s="461"/>
    </row>
    <row r="36" spans="2:18">
      <c r="B36" s="461"/>
      <c r="C36" s="461"/>
      <c r="D36" s="461"/>
      <c r="E36" s="461"/>
      <c r="F36" s="461"/>
      <c r="G36" s="461"/>
      <c r="H36" s="461"/>
      <c r="I36" s="461"/>
      <c r="K36" s="461"/>
      <c r="L36" s="461"/>
      <c r="M36" s="461"/>
      <c r="N36" s="461"/>
      <c r="O36" s="461"/>
      <c r="P36" s="461"/>
      <c r="Q36" s="461"/>
      <c r="R36" s="461"/>
    </row>
    <row r="37" spans="2:18">
      <c r="B37" s="461"/>
      <c r="C37" s="461"/>
      <c r="D37" s="461"/>
      <c r="E37" s="461"/>
      <c r="F37" s="461"/>
      <c r="G37" s="461"/>
      <c r="H37" s="461"/>
      <c r="I37" s="461"/>
      <c r="K37" s="461"/>
      <c r="L37" s="461"/>
      <c r="M37" s="461"/>
      <c r="N37" s="461"/>
      <c r="O37" s="461"/>
      <c r="P37" s="461"/>
      <c r="Q37" s="461"/>
      <c r="R37" s="461"/>
    </row>
    <row r="38" spans="2:18">
      <c r="B38" s="461"/>
      <c r="C38" s="461"/>
      <c r="D38" s="461"/>
      <c r="E38" s="461"/>
      <c r="F38" s="461"/>
      <c r="G38" s="461"/>
      <c r="H38" s="461"/>
      <c r="I38" s="461"/>
      <c r="K38" s="461"/>
      <c r="L38" s="461"/>
      <c r="M38" s="461"/>
      <c r="N38" s="461"/>
      <c r="O38" s="461"/>
      <c r="P38" s="461"/>
      <c r="Q38" s="461"/>
      <c r="R38" s="461"/>
    </row>
    <row r="40" spans="2:18">
      <c r="B40" s="458" t="s">
        <v>205</v>
      </c>
      <c r="C40" s="458"/>
      <c r="D40" s="458"/>
      <c r="E40" s="458"/>
      <c r="F40" s="458"/>
      <c r="G40" s="458"/>
      <c r="H40" s="458"/>
      <c r="I40" s="458"/>
      <c r="J40" s="458"/>
      <c r="K40" s="458"/>
      <c r="L40" s="458"/>
      <c r="M40" s="458"/>
      <c r="N40" s="458"/>
      <c r="O40" s="458"/>
      <c r="P40" s="458"/>
      <c r="Q40" s="458"/>
      <c r="R40" s="458"/>
    </row>
    <row r="41" spans="2:18">
      <c r="B41" s="458"/>
      <c r="C41" s="458"/>
      <c r="D41" s="458"/>
      <c r="E41" s="458"/>
      <c r="F41" s="458"/>
      <c r="G41" s="458"/>
      <c r="H41" s="458"/>
      <c r="I41" s="458"/>
      <c r="J41" s="458"/>
      <c r="K41" s="458"/>
      <c r="L41" s="458"/>
      <c r="M41" s="458"/>
      <c r="N41" s="458"/>
      <c r="O41" s="458"/>
      <c r="P41" s="458"/>
      <c r="Q41" s="458"/>
      <c r="R41" s="458"/>
    </row>
    <row r="44" spans="2:18">
      <c r="B44" s="473" t="s">
        <v>155</v>
      </c>
      <c r="C44" s="474"/>
      <c r="D44" s="474"/>
      <c r="E44" s="474"/>
      <c r="F44" s="474"/>
      <c r="G44" s="474"/>
      <c r="H44" s="474"/>
      <c r="I44" s="474"/>
      <c r="J44" s="474"/>
      <c r="K44" s="474"/>
      <c r="L44" s="474"/>
      <c r="M44" s="474"/>
      <c r="N44" s="474"/>
      <c r="O44" s="474"/>
      <c r="P44" s="474"/>
      <c r="Q44" s="474"/>
      <c r="R44" s="474"/>
    </row>
    <row r="45" spans="2:18">
      <c r="B45" s="474"/>
      <c r="C45" s="474"/>
      <c r="D45" s="474"/>
      <c r="E45" s="474"/>
      <c r="F45" s="474"/>
      <c r="G45" s="474"/>
      <c r="H45" s="474"/>
      <c r="I45" s="474"/>
      <c r="J45" s="474"/>
      <c r="K45" s="474"/>
      <c r="L45" s="474"/>
      <c r="M45" s="474"/>
      <c r="N45" s="474"/>
      <c r="O45" s="474"/>
      <c r="P45" s="474"/>
      <c r="Q45" s="474"/>
      <c r="R45" s="474"/>
    </row>
    <row r="47" spans="2:18">
      <c r="B47" s="139"/>
      <c r="C47" s="139"/>
      <c r="D47" s="139"/>
      <c r="E47" s="139"/>
      <c r="F47" s="139"/>
      <c r="G47" s="139"/>
      <c r="H47" s="139"/>
      <c r="I47" s="139"/>
      <c r="K47" s="398"/>
      <c r="L47" s="398"/>
      <c r="M47" s="398"/>
      <c r="N47" s="398"/>
      <c r="O47" s="398"/>
      <c r="P47" s="398"/>
      <c r="Q47" s="398"/>
    </row>
    <row r="49" spans="3:20" ht="14.45" customHeight="1">
      <c r="C49" s="397"/>
      <c r="G49"/>
      <c r="H49" s="143"/>
      <c r="L49" s="397"/>
    </row>
    <row r="50" spans="3:20">
      <c r="C50" s="397"/>
      <c r="G50" s="385"/>
      <c r="H50" s="144"/>
      <c r="L50" s="397"/>
    </row>
    <row r="51" spans="3:20">
      <c r="C51" s="397"/>
      <c r="G51" s="385"/>
      <c r="H51" s="144"/>
      <c r="L51" s="397"/>
    </row>
    <row r="52" spans="3:20">
      <c r="C52" s="397"/>
      <c r="G52" s="385"/>
      <c r="H52" s="144"/>
      <c r="L52" s="397"/>
    </row>
    <row r="53" spans="3:20">
      <c r="C53" s="397"/>
      <c r="G53" s="385"/>
      <c r="H53" s="144"/>
      <c r="L53" s="397"/>
    </row>
    <row r="54" spans="3:20">
      <c r="C54" s="397"/>
      <c r="G54" s="385"/>
      <c r="H54" s="144"/>
      <c r="L54" s="397"/>
    </row>
    <row r="55" spans="3:20">
      <c r="C55" s="397"/>
      <c r="G55" s="385"/>
      <c r="H55" s="144"/>
      <c r="L55" s="397"/>
    </row>
    <row r="56" spans="3:20">
      <c r="C56" s="397"/>
      <c r="G56" s="385"/>
      <c r="H56" s="144"/>
      <c r="L56" s="397"/>
    </row>
    <row r="57" spans="3:20">
      <c r="C57" s="397"/>
      <c r="K57"/>
      <c r="L57" s="397"/>
      <c r="T57"/>
    </row>
    <row r="58" spans="3:20">
      <c r="C58" s="397"/>
      <c r="L58" s="397"/>
    </row>
    <row r="59" spans="3:20">
      <c r="C59" s="397"/>
      <c r="L59" s="397"/>
    </row>
    <row r="60" spans="3:20">
      <c r="C60" s="397"/>
      <c r="L60" s="397"/>
    </row>
    <row r="61" spans="3:20">
      <c r="C61" s="397"/>
      <c r="L61" s="397"/>
    </row>
    <row r="62" spans="3:20">
      <c r="C62" s="397"/>
      <c r="L62" s="397"/>
    </row>
    <row r="63" spans="3:20">
      <c r="C63" s="397"/>
      <c r="L63" s="397"/>
    </row>
    <row r="64" spans="3:20">
      <c r="C64" s="397"/>
      <c r="L64" s="397"/>
    </row>
    <row r="65" spans="2:18">
      <c r="C65" s="119"/>
      <c r="D65" s="174"/>
      <c r="E65" s="174"/>
      <c r="F65" s="174"/>
      <c r="G65" s="174"/>
      <c r="H65" s="174"/>
      <c r="L65" s="119"/>
      <c r="M65" s="119"/>
      <c r="N65" s="119"/>
      <c r="O65" s="119"/>
      <c r="P65" s="119"/>
      <c r="Q65" s="119"/>
    </row>
    <row r="67" spans="2:18" ht="14.45" customHeight="1">
      <c r="B67" s="461" t="s">
        <v>357</v>
      </c>
      <c r="C67" s="461"/>
      <c r="D67" s="461"/>
      <c r="E67" s="461"/>
      <c r="F67" s="461"/>
      <c r="G67" s="461"/>
      <c r="H67" s="461"/>
      <c r="I67" s="461"/>
      <c r="K67" s="461" t="s">
        <v>275</v>
      </c>
      <c r="L67" s="461"/>
      <c r="M67" s="461"/>
      <c r="N67" s="461"/>
      <c r="O67" s="461"/>
      <c r="P67" s="461"/>
      <c r="Q67" s="461"/>
      <c r="R67" s="461"/>
    </row>
    <row r="68" spans="2:18">
      <c r="B68" s="461"/>
      <c r="C68" s="461"/>
      <c r="D68" s="461"/>
      <c r="E68" s="461"/>
      <c r="F68" s="461"/>
      <c r="G68" s="461"/>
      <c r="H68" s="461"/>
      <c r="I68" s="461"/>
      <c r="K68" s="461"/>
      <c r="L68" s="461"/>
      <c r="M68" s="461"/>
      <c r="N68" s="461"/>
      <c r="O68" s="461"/>
      <c r="P68" s="461"/>
      <c r="Q68" s="461"/>
      <c r="R68" s="461"/>
    </row>
    <row r="69" spans="2:18">
      <c r="B69" s="461"/>
      <c r="C69" s="461"/>
      <c r="D69" s="461"/>
      <c r="E69" s="461"/>
      <c r="F69" s="461"/>
      <c r="G69" s="461"/>
      <c r="H69" s="461"/>
      <c r="I69" s="461"/>
      <c r="K69" s="461"/>
      <c r="L69" s="461"/>
      <c r="M69" s="461"/>
      <c r="N69" s="461"/>
      <c r="O69" s="461"/>
      <c r="P69" s="461"/>
      <c r="Q69" s="461"/>
      <c r="R69" s="461"/>
    </row>
    <row r="70" spans="2:18">
      <c r="B70" s="461"/>
      <c r="C70" s="461"/>
      <c r="D70" s="461"/>
      <c r="E70" s="461"/>
      <c r="F70" s="461"/>
      <c r="G70" s="461"/>
      <c r="H70" s="461"/>
      <c r="I70" s="461"/>
      <c r="K70" s="461"/>
      <c r="L70" s="461"/>
      <c r="M70" s="461"/>
      <c r="N70" s="461"/>
      <c r="O70" s="461"/>
      <c r="P70" s="461"/>
      <c r="Q70" s="461"/>
      <c r="R70" s="461"/>
    </row>
    <row r="72" spans="2:18">
      <c r="B72" s="458" t="s">
        <v>156</v>
      </c>
      <c r="C72" s="458"/>
      <c r="D72" s="458"/>
      <c r="E72" s="458"/>
      <c r="F72" s="458"/>
      <c r="G72" s="458"/>
      <c r="H72" s="458"/>
      <c r="I72" s="458"/>
      <c r="J72" s="458"/>
      <c r="K72" s="458"/>
      <c r="L72" s="458"/>
      <c r="M72" s="458"/>
      <c r="N72" s="458"/>
      <c r="O72" s="458"/>
      <c r="P72" s="458"/>
      <c r="Q72" s="458"/>
      <c r="R72" s="458"/>
    </row>
    <row r="73" spans="2:18">
      <c r="B73" s="458"/>
      <c r="C73" s="458"/>
      <c r="D73" s="458"/>
      <c r="E73" s="458"/>
      <c r="F73" s="458"/>
      <c r="G73" s="458"/>
      <c r="H73" s="458"/>
      <c r="I73" s="458"/>
      <c r="J73" s="458"/>
      <c r="K73" s="458"/>
      <c r="L73" s="458"/>
      <c r="M73" s="458"/>
      <c r="N73" s="458"/>
      <c r="O73" s="458"/>
      <c r="P73" s="458"/>
      <c r="Q73" s="458"/>
      <c r="R73" s="458"/>
    </row>
    <row r="76" spans="2:18">
      <c r="B76" s="473" t="s">
        <v>157</v>
      </c>
      <c r="C76" s="474"/>
      <c r="D76" s="474"/>
      <c r="E76" s="474"/>
      <c r="F76" s="474"/>
      <c r="G76" s="474"/>
      <c r="H76" s="474"/>
      <c r="I76" s="474"/>
      <c r="J76" s="474"/>
      <c r="K76" s="474"/>
      <c r="L76" s="474"/>
      <c r="M76" s="474"/>
      <c r="N76" s="474"/>
      <c r="O76" s="474"/>
      <c r="P76" s="474"/>
      <c r="Q76" s="474"/>
      <c r="R76" s="474"/>
    </row>
    <row r="77" spans="2:18">
      <c r="B77" s="474"/>
      <c r="C77" s="474"/>
      <c r="D77" s="474"/>
      <c r="E77" s="474"/>
      <c r="F77" s="474"/>
      <c r="G77" s="474"/>
      <c r="H77" s="474"/>
      <c r="I77" s="474"/>
      <c r="J77" s="474"/>
      <c r="K77" s="474"/>
      <c r="L77" s="474"/>
      <c r="M77" s="474"/>
      <c r="N77" s="474"/>
      <c r="O77" s="474"/>
      <c r="P77" s="474"/>
      <c r="Q77" s="474"/>
      <c r="R77" s="474"/>
    </row>
    <row r="79" spans="2:18">
      <c r="D79" s="485" t="s">
        <v>177</v>
      </c>
      <c r="E79" s="485"/>
      <c r="F79" s="134" t="s">
        <v>199</v>
      </c>
      <c r="G79" s="135" t="s">
        <v>200</v>
      </c>
      <c r="H79" s="136" t="s">
        <v>201</v>
      </c>
    </row>
    <row r="80" spans="2:18" ht="14.45" customHeight="1">
      <c r="D80" s="472" t="s">
        <v>178</v>
      </c>
      <c r="E80" s="472"/>
      <c r="F80" s="123">
        <v>0</v>
      </c>
      <c r="G80" s="123">
        <v>33046</v>
      </c>
      <c r="H80" s="123">
        <v>111581</v>
      </c>
    </row>
    <row r="81" spans="4:18">
      <c r="D81" s="479" t="s">
        <v>179</v>
      </c>
      <c r="E81" s="479"/>
      <c r="F81" s="124">
        <v>0</v>
      </c>
      <c r="G81" s="124">
        <v>121484</v>
      </c>
      <c r="H81" s="124">
        <v>288908</v>
      </c>
    </row>
    <row r="82" spans="4:18">
      <c r="D82" s="472" t="s">
        <v>180</v>
      </c>
      <c r="E82" s="472"/>
      <c r="F82" s="123">
        <v>0</v>
      </c>
      <c r="G82" s="123">
        <v>274986</v>
      </c>
      <c r="H82" s="123">
        <v>845842</v>
      </c>
    </row>
    <row r="83" spans="4:18">
      <c r="D83" s="479" t="s">
        <v>181</v>
      </c>
      <c r="E83" s="479"/>
      <c r="F83" s="124">
        <v>0</v>
      </c>
      <c r="G83" s="124">
        <v>814697</v>
      </c>
      <c r="H83" s="124">
        <v>1757204</v>
      </c>
    </row>
    <row r="84" spans="4:18">
      <c r="D84" s="472" t="s">
        <v>182</v>
      </c>
      <c r="E84" s="472"/>
      <c r="F84" s="123">
        <v>0</v>
      </c>
      <c r="G84" s="123">
        <v>209185</v>
      </c>
      <c r="H84" s="123">
        <v>461665</v>
      </c>
    </row>
    <row r="85" spans="4:18">
      <c r="E85" s="121" t="s">
        <v>183</v>
      </c>
      <c r="F85" s="124">
        <v>0</v>
      </c>
      <c r="G85" s="124">
        <v>1181</v>
      </c>
      <c r="H85" s="124">
        <v>32270</v>
      </c>
    </row>
    <row r="86" spans="4:18">
      <c r="D86" s="472" t="s">
        <v>184</v>
      </c>
      <c r="E86" s="472"/>
      <c r="F86" s="123">
        <v>0</v>
      </c>
      <c r="G86" s="123">
        <v>281711</v>
      </c>
      <c r="H86" s="123">
        <v>730363</v>
      </c>
      <c r="K86" s="486" t="s">
        <v>236</v>
      </c>
      <c r="L86" s="486"/>
      <c r="M86" s="486"/>
      <c r="N86" s="486"/>
      <c r="O86" s="486"/>
      <c r="P86" s="486"/>
      <c r="Q86" s="486"/>
      <c r="R86" s="486"/>
    </row>
    <row r="87" spans="4:18">
      <c r="D87" s="479" t="s">
        <v>185</v>
      </c>
      <c r="E87" s="479"/>
      <c r="F87" s="129">
        <v>4877</v>
      </c>
      <c r="G87" s="130">
        <v>1370908</v>
      </c>
      <c r="H87" s="131">
        <v>3801397</v>
      </c>
      <c r="K87" s="145"/>
      <c r="L87" s="145"/>
      <c r="M87" s="145"/>
      <c r="N87" s="145"/>
      <c r="O87" s="145"/>
      <c r="P87" s="145"/>
      <c r="Q87" s="145"/>
      <c r="R87" s="145"/>
    </row>
    <row r="88" spans="4:18">
      <c r="D88" s="472" t="s">
        <v>186</v>
      </c>
      <c r="E88" s="472"/>
      <c r="F88" s="123">
        <v>0</v>
      </c>
      <c r="G88" s="123">
        <v>299220</v>
      </c>
      <c r="H88" s="123">
        <v>704614</v>
      </c>
      <c r="K88" s="484" t="s">
        <v>233</v>
      </c>
      <c r="L88" s="484"/>
      <c r="M88" s="147"/>
      <c r="N88" s="487" t="s">
        <v>234</v>
      </c>
      <c r="O88" s="487"/>
      <c r="P88" s="147"/>
      <c r="Q88" s="477" t="s">
        <v>235</v>
      </c>
      <c r="R88" s="477"/>
    </row>
    <row r="89" spans="4:18">
      <c r="D89" s="479" t="s">
        <v>187</v>
      </c>
      <c r="E89" s="479"/>
      <c r="F89" s="124">
        <v>0</v>
      </c>
      <c r="G89" s="124">
        <v>284346</v>
      </c>
      <c r="H89" s="124">
        <v>537790</v>
      </c>
      <c r="K89" s="481" t="s">
        <v>237</v>
      </c>
      <c r="L89" s="481"/>
      <c r="N89" s="481" t="s">
        <v>224</v>
      </c>
      <c r="O89" s="481"/>
      <c r="Q89" s="481" t="s">
        <v>224</v>
      </c>
      <c r="R89" s="481"/>
    </row>
    <row r="90" spans="4:18">
      <c r="D90" s="472" t="s">
        <v>188</v>
      </c>
      <c r="E90" s="472"/>
      <c r="F90" s="123">
        <v>0</v>
      </c>
      <c r="G90" s="123">
        <v>647617</v>
      </c>
      <c r="H90" s="123">
        <v>1474114</v>
      </c>
      <c r="K90" s="475" t="s">
        <v>223</v>
      </c>
      <c r="L90" s="475"/>
      <c r="N90" s="475" t="s">
        <v>223</v>
      </c>
      <c r="O90" s="475"/>
      <c r="Q90" s="475" t="s">
        <v>238</v>
      </c>
      <c r="R90" s="475"/>
    </row>
    <row r="91" spans="4:18">
      <c r="D91" s="479" t="s">
        <v>189</v>
      </c>
      <c r="E91" s="479"/>
      <c r="F91" s="124">
        <v>0</v>
      </c>
      <c r="G91" s="124">
        <v>245070</v>
      </c>
      <c r="H91" s="124">
        <v>454787</v>
      </c>
      <c r="Q91" s="475" t="s">
        <v>223</v>
      </c>
      <c r="R91" s="475"/>
    </row>
    <row r="92" spans="4:18">
      <c r="D92" s="488" t="s">
        <v>190</v>
      </c>
      <c r="E92" s="488"/>
      <c r="F92" s="123">
        <v>0</v>
      </c>
      <c r="G92" s="123">
        <v>73203</v>
      </c>
      <c r="H92" s="123">
        <v>182788</v>
      </c>
    </row>
    <row r="93" spans="4:18">
      <c r="D93" s="479" t="s">
        <v>191</v>
      </c>
      <c r="E93" s="479"/>
      <c r="F93" s="125">
        <v>392855</v>
      </c>
      <c r="G93" s="124">
        <v>0</v>
      </c>
      <c r="H93" s="124">
        <v>281926</v>
      </c>
      <c r="K93" s="148" t="s">
        <v>348</v>
      </c>
    </row>
    <row r="94" spans="4:18">
      <c r="D94" s="472" t="s">
        <v>192</v>
      </c>
      <c r="E94" s="472"/>
      <c r="F94" s="123">
        <v>0</v>
      </c>
      <c r="G94" s="123">
        <v>18516</v>
      </c>
      <c r="H94" s="123">
        <v>46252</v>
      </c>
    </row>
    <row r="95" spans="4:18">
      <c r="E95" s="121" t="s">
        <v>193</v>
      </c>
      <c r="F95" s="124">
        <v>0</v>
      </c>
      <c r="G95" s="124">
        <v>15259</v>
      </c>
      <c r="H95" s="124">
        <v>19152</v>
      </c>
    </row>
    <row r="96" spans="4:18" ht="14.45" customHeight="1">
      <c r="D96" s="472" t="s">
        <v>194</v>
      </c>
      <c r="E96" s="472"/>
      <c r="F96" s="123">
        <v>221</v>
      </c>
      <c r="G96" s="123">
        <v>504521</v>
      </c>
      <c r="H96" s="123">
        <v>1277963</v>
      </c>
    </row>
    <row r="97" spans="2:18" ht="14.45" customHeight="1">
      <c r="D97" s="479" t="s">
        <v>195</v>
      </c>
      <c r="E97" s="479"/>
      <c r="F97" s="124">
        <v>0</v>
      </c>
      <c r="G97" s="124">
        <v>123874</v>
      </c>
      <c r="H97" s="124">
        <v>300432</v>
      </c>
    </row>
    <row r="98" spans="2:18" ht="14.45" customHeight="1">
      <c r="D98" s="472" t="s">
        <v>196</v>
      </c>
      <c r="E98" s="472"/>
      <c r="F98" s="123">
        <v>0</v>
      </c>
      <c r="G98" s="123">
        <v>28165</v>
      </c>
      <c r="H98" s="123">
        <v>64895</v>
      </c>
    </row>
    <row r="99" spans="2:18" ht="14.45" customHeight="1">
      <c r="E99" s="121" t="s">
        <v>197</v>
      </c>
      <c r="F99" s="124">
        <v>0</v>
      </c>
      <c r="G99" s="126">
        <v>2585708</v>
      </c>
      <c r="H99" s="128">
        <v>6493565</v>
      </c>
      <c r="K99" s="475"/>
      <c r="L99" s="475"/>
      <c r="N99" s="475"/>
      <c r="O99" s="475"/>
    </row>
    <row r="100" spans="2:18" ht="14.45" customHeight="1">
      <c r="D100" s="472" t="s">
        <v>198</v>
      </c>
      <c r="E100" s="472"/>
      <c r="F100" s="123">
        <v>0</v>
      </c>
      <c r="G100" s="126">
        <v>1742143</v>
      </c>
      <c r="H100" s="123">
        <v>1024263</v>
      </c>
      <c r="K100" s="146"/>
      <c r="L100" s="146"/>
      <c r="P100" s="146"/>
      <c r="Q100" s="146"/>
      <c r="R100" s="145"/>
    </row>
    <row r="103" spans="2:18">
      <c r="B103" s="473" t="s">
        <v>159</v>
      </c>
      <c r="C103" s="474"/>
      <c r="D103" s="474"/>
      <c r="E103" s="474"/>
      <c r="F103" s="474"/>
      <c r="G103" s="474"/>
      <c r="H103" s="474"/>
      <c r="I103" s="474"/>
      <c r="J103" s="474"/>
      <c r="K103" s="474"/>
      <c r="L103" s="474"/>
      <c r="M103" s="474"/>
      <c r="N103" s="474"/>
      <c r="O103" s="474"/>
      <c r="P103" s="474"/>
      <c r="Q103" s="474"/>
      <c r="R103" s="474"/>
    </row>
    <row r="104" spans="2:18">
      <c r="B104" s="474"/>
      <c r="C104" s="474"/>
      <c r="D104" s="474"/>
      <c r="E104" s="474"/>
      <c r="F104" s="474"/>
      <c r="G104" s="474"/>
      <c r="H104" s="474"/>
      <c r="I104" s="474"/>
      <c r="J104" s="474"/>
      <c r="K104" s="474"/>
      <c r="L104" s="474"/>
      <c r="M104" s="474"/>
      <c r="N104" s="474"/>
      <c r="O104" s="474"/>
      <c r="P104" s="474"/>
      <c r="Q104" s="474"/>
      <c r="R104" s="474"/>
    </row>
    <row r="106" spans="2:18">
      <c r="D106" s="485" t="s">
        <v>177</v>
      </c>
      <c r="E106" s="485"/>
      <c r="F106" s="138" t="s">
        <v>202</v>
      </c>
      <c r="G106" s="138" t="s">
        <v>203</v>
      </c>
      <c r="H106" s="138" t="s">
        <v>204</v>
      </c>
    </row>
    <row r="107" spans="2:18" ht="14.45" customHeight="1">
      <c r="D107" s="472" t="s">
        <v>178</v>
      </c>
      <c r="E107" s="472"/>
      <c r="F107" s="381">
        <v>0.59016599999999997</v>
      </c>
      <c r="G107" s="381">
        <v>0</v>
      </c>
      <c r="H107" s="381">
        <v>1</v>
      </c>
    </row>
    <row r="108" spans="2:18">
      <c r="E108" s="121" t="s">
        <v>179</v>
      </c>
      <c r="F108" s="382">
        <v>0.59121999999999997</v>
      </c>
      <c r="G108" s="382">
        <v>0</v>
      </c>
      <c r="H108" s="382">
        <v>1</v>
      </c>
    </row>
    <row r="109" spans="2:18" ht="14.45" customHeight="1">
      <c r="D109" s="480" t="s">
        <v>180</v>
      </c>
      <c r="E109" s="480"/>
      <c r="F109" s="122">
        <v>0.64493400000000001</v>
      </c>
      <c r="G109" s="381">
        <v>0</v>
      </c>
      <c r="H109" s="381">
        <v>1</v>
      </c>
    </row>
    <row r="110" spans="2:18">
      <c r="D110" s="480" t="s">
        <v>181</v>
      </c>
      <c r="E110" s="480"/>
      <c r="F110" s="122">
        <v>0.66954800000000003</v>
      </c>
      <c r="G110" s="382">
        <v>0</v>
      </c>
      <c r="H110" s="382">
        <v>1</v>
      </c>
    </row>
    <row r="111" spans="2:18">
      <c r="D111" s="472" t="s">
        <v>182</v>
      </c>
      <c r="E111" s="472"/>
      <c r="F111" s="381">
        <v>0.57735700000000001</v>
      </c>
      <c r="G111" s="381">
        <v>0</v>
      </c>
      <c r="H111" s="381">
        <v>1</v>
      </c>
    </row>
    <row r="112" spans="2:18">
      <c r="E112" s="121" t="s">
        <v>183</v>
      </c>
      <c r="F112" s="382">
        <v>0.58978799999999998</v>
      </c>
      <c r="G112" s="382">
        <v>0</v>
      </c>
      <c r="H112" s="382">
        <v>1</v>
      </c>
    </row>
    <row r="113" spans="4:18">
      <c r="D113" s="472" t="s">
        <v>184</v>
      </c>
      <c r="E113" s="472"/>
      <c r="F113" s="381">
        <v>0.47382600000000002</v>
      </c>
      <c r="G113" s="381">
        <v>0</v>
      </c>
      <c r="H113" s="381">
        <v>1</v>
      </c>
      <c r="K113" s="486" t="s">
        <v>221</v>
      </c>
      <c r="L113" s="486"/>
      <c r="M113" s="486"/>
      <c r="N113" s="486"/>
      <c r="O113" s="486"/>
      <c r="P113" s="486"/>
      <c r="Q113" s="486"/>
      <c r="R113" s="486"/>
    </row>
    <row r="114" spans="4:18">
      <c r="D114" s="480" t="s">
        <v>185</v>
      </c>
      <c r="E114" s="480"/>
      <c r="F114" s="122">
        <v>0.68630899999999995</v>
      </c>
      <c r="G114" s="382">
        <v>0</v>
      </c>
      <c r="H114" s="382">
        <v>1</v>
      </c>
      <c r="K114" s="145"/>
      <c r="L114" s="145"/>
      <c r="M114" s="145"/>
      <c r="N114" s="145"/>
      <c r="O114" s="145"/>
      <c r="P114" s="145"/>
      <c r="Q114" s="145"/>
      <c r="R114" s="145"/>
    </row>
    <row r="115" spans="4:18" ht="14.45" customHeight="1">
      <c r="D115" s="472" t="s">
        <v>186</v>
      </c>
      <c r="E115" s="472"/>
      <c r="F115" s="381">
        <v>0.62448499999999996</v>
      </c>
      <c r="G115" s="381">
        <v>0</v>
      </c>
      <c r="H115" s="381">
        <v>1</v>
      </c>
      <c r="L115" s="476" t="s">
        <v>222</v>
      </c>
      <c r="M115" s="476"/>
      <c r="N115" s="145"/>
      <c r="O115" s="145"/>
      <c r="P115" s="477" t="s">
        <v>225</v>
      </c>
      <c r="Q115" s="477"/>
      <c r="R115" s="145"/>
    </row>
    <row r="116" spans="4:18">
      <c r="D116" s="479" t="s">
        <v>187</v>
      </c>
      <c r="E116" s="479"/>
      <c r="F116" s="382">
        <v>0.47743400000000003</v>
      </c>
      <c r="G116" s="382">
        <v>0</v>
      </c>
      <c r="H116" s="382">
        <v>1</v>
      </c>
      <c r="L116" s="481" t="s">
        <v>226</v>
      </c>
      <c r="M116" s="481"/>
      <c r="P116" s="481" t="s">
        <v>230</v>
      </c>
      <c r="Q116" s="481"/>
      <c r="R116" s="145"/>
    </row>
    <row r="117" spans="4:18">
      <c r="D117" s="472" t="s">
        <v>188</v>
      </c>
      <c r="E117" s="472"/>
      <c r="F117" s="381">
        <v>0.558728</v>
      </c>
      <c r="G117" s="381">
        <v>0</v>
      </c>
      <c r="H117" s="381">
        <v>1</v>
      </c>
      <c r="L117" s="475" t="s">
        <v>227</v>
      </c>
      <c r="M117" s="475"/>
      <c r="P117" s="475" t="s">
        <v>231</v>
      </c>
      <c r="Q117" s="475"/>
      <c r="R117" s="145"/>
    </row>
    <row r="118" spans="4:18">
      <c r="D118" s="479" t="s">
        <v>189</v>
      </c>
      <c r="E118" s="479"/>
      <c r="F118" s="382">
        <v>0.41807800000000001</v>
      </c>
      <c r="G118" s="382">
        <v>0</v>
      </c>
      <c r="H118" s="382">
        <v>1</v>
      </c>
      <c r="L118" s="475" t="s">
        <v>228</v>
      </c>
      <c r="M118" s="475"/>
      <c r="P118" s="475" t="s">
        <v>232</v>
      </c>
      <c r="Q118" s="475"/>
      <c r="R118" s="145"/>
    </row>
    <row r="119" spans="4:18">
      <c r="D119" s="482" t="s">
        <v>190</v>
      </c>
      <c r="E119" s="482"/>
      <c r="F119" s="214">
        <v>0.38239600000000001</v>
      </c>
      <c r="G119" s="381">
        <v>0</v>
      </c>
      <c r="H119" s="381">
        <v>1</v>
      </c>
      <c r="L119" s="475" t="s">
        <v>229</v>
      </c>
      <c r="M119" s="475"/>
      <c r="P119" s="146"/>
      <c r="Q119" s="146"/>
      <c r="R119" s="145"/>
    </row>
    <row r="120" spans="4:18">
      <c r="D120" s="479" t="s">
        <v>191</v>
      </c>
      <c r="E120" s="479"/>
      <c r="F120" s="382">
        <v>0.58513700000000002</v>
      </c>
      <c r="G120" s="382">
        <v>0</v>
      </c>
      <c r="H120" s="382">
        <v>1</v>
      </c>
    </row>
    <row r="121" spans="4:18">
      <c r="D121" s="472" t="s">
        <v>192</v>
      </c>
      <c r="E121" s="472"/>
      <c r="F121" s="381">
        <v>0.40936899999999998</v>
      </c>
      <c r="G121" s="381">
        <v>0</v>
      </c>
      <c r="H121" s="381">
        <v>1</v>
      </c>
      <c r="K121" s="478" t="s">
        <v>276</v>
      </c>
      <c r="L121" s="478"/>
      <c r="M121" s="478"/>
      <c r="N121" s="478"/>
      <c r="O121" s="478"/>
      <c r="P121" s="478"/>
      <c r="Q121" s="478"/>
      <c r="R121" s="478"/>
    </row>
    <row r="122" spans="4:18">
      <c r="E122" s="121" t="s">
        <v>193</v>
      </c>
      <c r="F122" s="382">
        <v>0.42251</v>
      </c>
      <c r="G122" s="382">
        <v>0</v>
      </c>
      <c r="H122" s="382">
        <v>1</v>
      </c>
      <c r="K122" s="478"/>
      <c r="L122" s="478"/>
      <c r="M122" s="478"/>
      <c r="N122" s="478"/>
      <c r="O122" s="478"/>
      <c r="P122" s="478"/>
      <c r="Q122" s="478"/>
      <c r="R122" s="478"/>
    </row>
    <row r="123" spans="4:18">
      <c r="D123" s="482" t="s">
        <v>194</v>
      </c>
      <c r="E123" s="482"/>
      <c r="F123" s="214">
        <v>0.35980699999999999</v>
      </c>
      <c r="G123" s="381">
        <v>0</v>
      </c>
      <c r="H123" s="381">
        <v>1</v>
      </c>
    </row>
    <row r="124" spans="4:18">
      <c r="D124" s="482" t="s">
        <v>195</v>
      </c>
      <c r="E124" s="482"/>
      <c r="F124" s="214">
        <v>0.334148</v>
      </c>
      <c r="G124" s="382">
        <v>0</v>
      </c>
      <c r="H124" s="382">
        <v>1</v>
      </c>
    </row>
    <row r="125" spans="4:18">
      <c r="D125" s="472" t="s">
        <v>196</v>
      </c>
      <c r="E125" s="472"/>
      <c r="F125" s="381">
        <v>0.61917</v>
      </c>
      <c r="G125" s="381">
        <v>0</v>
      </c>
      <c r="H125" s="381">
        <v>1</v>
      </c>
    </row>
    <row r="126" spans="4:18">
      <c r="D126" s="480" t="s">
        <v>197</v>
      </c>
      <c r="E126" s="480"/>
      <c r="F126" s="122">
        <v>0.666655</v>
      </c>
      <c r="G126" s="382">
        <v>0</v>
      </c>
      <c r="H126" s="382">
        <v>1</v>
      </c>
    </row>
    <row r="127" spans="4:18">
      <c r="D127" s="472" t="s">
        <v>198</v>
      </c>
      <c r="E127" s="472"/>
      <c r="F127" s="381">
        <v>0.58930700000000003</v>
      </c>
      <c r="G127" s="381">
        <v>0</v>
      </c>
      <c r="H127" s="381">
        <v>1</v>
      </c>
    </row>
    <row r="128" spans="4:18">
      <c r="G128" s="383"/>
      <c r="H128" s="383"/>
    </row>
    <row r="130" spans="2:18">
      <c r="B130" s="473" t="s">
        <v>160</v>
      </c>
      <c r="C130" s="474"/>
      <c r="D130" s="474"/>
      <c r="E130" s="474"/>
      <c r="F130" s="474"/>
      <c r="G130" s="474"/>
      <c r="H130" s="474"/>
      <c r="I130" s="474"/>
      <c r="J130" s="474"/>
      <c r="K130" s="474"/>
      <c r="L130" s="474"/>
      <c r="M130" s="474"/>
      <c r="N130" s="474"/>
      <c r="O130" s="474"/>
      <c r="P130" s="474"/>
      <c r="Q130" s="474"/>
      <c r="R130" s="474"/>
    </row>
    <row r="131" spans="2:18">
      <c r="B131" s="474"/>
      <c r="C131" s="474"/>
      <c r="D131" s="474"/>
      <c r="E131" s="474"/>
      <c r="F131" s="474"/>
      <c r="G131" s="474"/>
      <c r="H131" s="474"/>
      <c r="I131" s="474"/>
      <c r="J131" s="474"/>
      <c r="K131" s="474"/>
      <c r="L131" s="474"/>
      <c r="M131" s="474"/>
      <c r="N131" s="474"/>
      <c r="O131" s="474"/>
      <c r="P131" s="474"/>
      <c r="Q131" s="474"/>
      <c r="R131" s="474"/>
    </row>
    <row r="133" spans="2:18">
      <c r="C133" s="464" t="s">
        <v>161</v>
      </c>
      <c r="D133" s="464"/>
      <c r="E133" s="464"/>
      <c r="F133" s="464"/>
      <c r="G133" s="464"/>
      <c r="H133" s="464"/>
      <c r="I133" s="464"/>
      <c r="J133" s="464"/>
      <c r="K133" s="464"/>
      <c r="L133" s="464"/>
      <c r="M133" s="464"/>
      <c r="N133" s="464"/>
      <c r="O133" s="464"/>
      <c r="P133" s="464"/>
      <c r="Q133" s="464"/>
      <c r="R133" s="464"/>
    </row>
    <row r="134" spans="2:18">
      <c r="C134" s="464"/>
      <c r="D134" s="464"/>
      <c r="E134" s="464"/>
      <c r="F134" s="464"/>
      <c r="G134" s="464"/>
      <c r="H134" s="464"/>
      <c r="I134" s="464"/>
      <c r="J134" s="464"/>
      <c r="K134" s="464"/>
      <c r="L134" s="464"/>
      <c r="M134" s="464"/>
      <c r="N134" s="464"/>
      <c r="O134" s="464"/>
      <c r="P134" s="464"/>
      <c r="Q134" s="464"/>
      <c r="R134" s="464"/>
    </row>
    <row r="135" spans="2:18">
      <c r="C135" s="19"/>
      <c r="D135" s="19"/>
      <c r="E135" s="19"/>
      <c r="F135" s="19"/>
      <c r="G135" s="19"/>
      <c r="H135" s="19"/>
      <c r="I135" s="19"/>
      <c r="J135" s="19"/>
      <c r="K135" s="19"/>
      <c r="L135" s="19"/>
      <c r="M135" s="19"/>
      <c r="N135" s="19"/>
      <c r="O135" s="19"/>
      <c r="P135" s="19"/>
      <c r="Q135" s="19"/>
    </row>
    <row r="136" spans="2:18">
      <c r="B136" s="139"/>
      <c r="C136" s="139"/>
      <c r="D136" s="139"/>
      <c r="E136" s="139"/>
      <c r="F136" s="139"/>
      <c r="G136" s="139"/>
      <c r="H136" s="139"/>
      <c r="I136" s="139"/>
    </row>
    <row r="138" spans="2:18" ht="14.45" customHeight="1">
      <c r="C138" s="397"/>
      <c r="I138" s="112"/>
      <c r="J138" s="113"/>
      <c r="L138"/>
    </row>
    <row r="139" spans="2:18">
      <c r="C139" s="397"/>
      <c r="I139" s="114"/>
      <c r="J139" s="115"/>
    </row>
    <row r="140" spans="2:18">
      <c r="C140" s="397"/>
      <c r="I140" s="116"/>
      <c r="J140" s="117"/>
    </row>
    <row r="141" spans="2:18">
      <c r="C141" s="397"/>
    </row>
    <row r="142" spans="2:18">
      <c r="C142" s="397"/>
      <c r="G142"/>
    </row>
    <row r="143" spans="2:18">
      <c r="C143" s="397"/>
      <c r="I143"/>
    </row>
    <row r="144" spans="2:18">
      <c r="C144" s="397"/>
    </row>
    <row r="145" spans="2:10">
      <c r="C145" s="397"/>
    </row>
    <row r="146" spans="2:10">
      <c r="C146" s="397"/>
    </row>
    <row r="147" spans="2:10">
      <c r="C147" s="397"/>
      <c r="J147"/>
    </row>
    <row r="148" spans="2:10">
      <c r="C148" s="397"/>
    </row>
    <row r="149" spans="2:10">
      <c r="C149" s="397"/>
      <c r="J149"/>
    </row>
    <row r="150" spans="2:10">
      <c r="C150" s="397"/>
    </row>
    <row r="151" spans="2:10">
      <c r="C151" s="397"/>
    </row>
    <row r="152" spans="2:10">
      <c r="C152" s="397"/>
    </row>
    <row r="153" spans="2:10">
      <c r="C153" s="397"/>
    </row>
    <row r="156" spans="2:10" ht="14.45" customHeight="1">
      <c r="B156" s="110"/>
      <c r="C156" s="110"/>
      <c r="D156" s="110"/>
      <c r="E156" s="110"/>
      <c r="F156" s="110"/>
      <c r="G156" s="110"/>
      <c r="H156" s="110"/>
      <c r="I156" s="110"/>
    </row>
    <row r="157" spans="2:10">
      <c r="B157" s="110"/>
      <c r="C157" s="110"/>
      <c r="D157" s="110"/>
      <c r="E157" s="110"/>
      <c r="F157" s="110"/>
      <c r="G157" s="110"/>
      <c r="H157" s="110"/>
      <c r="I157" s="110"/>
    </row>
    <row r="158" spans="2:10">
      <c r="B158" s="110"/>
      <c r="C158" s="110"/>
      <c r="D158" s="110"/>
      <c r="E158" s="110"/>
      <c r="F158" s="110"/>
      <c r="G158" s="110"/>
      <c r="H158" s="110"/>
      <c r="I158" s="110"/>
    </row>
    <row r="159" spans="2:10">
      <c r="B159" s="110"/>
      <c r="C159" s="110"/>
      <c r="D159" s="110"/>
      <c r="E159" s="110"/>
      <c r="F159" s="110"/>
      <c r="G159" s="110"/>
      <c r="H159" s="110"/>
      <c r="I159" s="110"/>
    </row>
    <row r="160" spans="2:10">
      <c r="B160" s="110"/>
      <c r="C160" s="110"/>
      <c r="D160" s="110"/>
      <c r="E160" s="110"/>
      <c r="F160" s="110"/>
      <c r="G160" s="110"/>
      <c r="H160" s="110"/>
      <c r="I160" s="110"/>
    </row>
    <row r="161" spans="2:18" ht="14.45" customHeight="1">
      <c r="C161" s="461" t="s">
        <v>239</v>
      </c>
      <c r="D161" s="461"/>
      <c r="E161" s="461"/>
      <c r="F161" s="461"/>
      <c r="G161" s="461"/>
      <c r="H161" s="461"/>
      <c r="I161" s="461"/>
      <c r="L161" s="461" t="s">
        <v>253</v>
      </c>
      <c r="M161" s="461"/>
      <c r="N161" s="461"/>
      <c r="O161" s="461"/>
      <c r="P161" s="461"/>
      <c r="Q161" s="461"/>
      <c r="R161" s="461"/>
    </row>
    <row r="162" spans="2:18">
      <c r="C162" s="461"/>
      <c r="D162" s="461"/>
      <c r="E162" s="461"/>
      <c r="F162" s="461"/>
      <c r="G162" s="461"/>
      <c r="H162" s="461"/>
      <c r="I162" s="461"/>
      <c r="L162" s="461"/>
      <c r="M162" s="461"/>
      <c r="N162" s="461"/>
      <c r="O162" s="461"/>
      <c r="P162" s="461"/>
      <c r="Q162" s="461"/>
      <c r="R162" s="461"/>
    </row>
    <row r="163" spans="2:18">
      <c r="B163" s="110"/>
      <c r="C163" s="110"/>
      <c r="D163" s="110"/>
      <c r="E163" s="110"/>
      <c r="F163" s="110"/>
      <c r="G163" s="110"/>
      <c r="H163" s="110"/>
      <c r="I163" s="110"/>
    </row>
    <row r="164" spans="2:18">
      <c r="B164"/>
      <c r="C164" s="110"/>
      <c r="D164" s="110"/>
      <c r="E164" s="110"/>
      <c r="F164" s="110"/>
      <c r="G164" s="110"/>
      <c r="H164" s="110"/>
      <c r="I164" s="110"/>
    </row>
    <row r="165" spans="2:18" ht="14.1" customHeight="1">
      <c r="E165"/>
      <c r="I165" s="140" t="s">
        <v>217</v>
      </c>
      <c r="K165" s="402"/>
      <c r="L165" s="402"/>
      <c r="M165" s="402"/>
      <c r="N165" s="402"/>
      <c r="O165" s="402"/>
      <c r="P165" s="402"/>
      <c r="Q165" s="402"/>
      <c r="R165" s="402"/>
    </row>
    <row r="166" spans="2:18">
      <c r="I166" s="141" t="s">
        <v>216</v>
      </c>
    </row>
    <row r="167" spans="2:18">
      <c r="I167" s="141" t="s">
        <v>352</v>
      </c>
      <c r="L167" s="397"/>
      <c r="R167" s="112"/>
    </row>
    <row r="168" spans="2:18" ht="14.45" customHeight="1">
      <c r="I168" s="141" t="s">
        <v>353</v>
      </c>
      <c r="J168" s="113"/>
      <c r="L168" s="397"/>
      <c r="R168" s="114"/>
    </row>
    <row r="169" spans="2:18">
      <c r="I169" s="141" t="s">
        <v>218</v>
      </c>
      <c r="J169" s="115"/>
      <c r="L169" s="397"/>
      <c r="R169" s="116"/>
    </row>
    <row r="170" spans="2:18">
      <c r="I170" s="142" t="s">
        <v>354</v>
      </c>
      <c r="J170" s="117"/>
      <c r="L170" s="397"/>
    </row>
    <row r="171" spans="2:18">
      <c r="L171" s="397"/>
    </row>
    <row r="172" spans="2:18">
      <c r="L172" s="397"/>
    </row>
    <row r="173" spans="2:18">
      <c r="L173" s="397"/>
    </row>
    <row r="174" spans="2:18">
      <c r="L174" s="397"/>
    </row>
    <row r="175" spans="2:18">
      <c r="L175" s="397"/>
      <c r="P175"/>
    </row>
    <row r="176" spans="2:18">
      <c r="L176" s="397"/>
    </row>
    <row r="177" spans="2:18">
      <c r="J177"/>
      <c r="L177" s="397"/>
    </row>
    <row r="178" spans="2:18">
      <c r="L178" s="397"/>
    </row>
    <row r="179" spans="2:18">
      <c r="L179" s="397"/>
    </row>
    <row r="180" spans="2:18">
      <c r="L180" s="397"/>
    </row>
    <row r="181" spans="2:18">
      <c r="L181" s="397"/>
    </row>
    <row r="182" spans="2:18">
      <c r="J182"/>
      <c r="L182" s="397"/>
    </row>
    <row r="185" spans="2:18">
      <c r="K185" s="110"/>
      <c r="L185" s="110"/>
      <c r="M185" s="110"/>
      <c r="N185" s="110"/>
      <c r="O185" s="110"/>
      <c r="P185" s="110"/>
      <c r="Q185" s="110"/>
      <c r="R185" s="110"/>
    </row>
    <row r="186" spans="2:18" ht="14.45" customHeight="1">
      <c r="K186" s="110"/>
      <c r="L186" s="110"/>
      <c r="M186" s="110"/>
      <c r="N186" s="110"/>
      <c r="O186" s="110"/>
      <c r="P186" s="110"/>
      <c r="Q186" s="110"/>
      <c r="R186" s="110"/>
    </row>
    <row r="187" spans="2:18">
      <c r="K187" s="110"/>
      <c r="L187" s="110"/>
      <c r="M187" s="110"/>
      <c r="N187" s="110"/>
      <c r="O187" s="110"/>
      <c r="P187" s="110"/>
      <c r="Q187" s="110"/>
      <c r="R187" s="110"/>
    </row>
    <row r="188" spans="2:18">
      <c r="K188" s="110"/>
      <c r="L188" s="110"/>
      <c r="M188" s="110"/>
      <c r="N188" s="110"/>
      <c r="O188" s="110"/>
      <c r="P188" s="110"/>
      <c r="Q188" s="110"/>
      <c r="R188" s="110"/>
    </row>
    <row r="189" spans="2:18">
      <c r="K189" s="110"/>
      <c r="L189" s="110"/>
      <c r="M189" s="110"/>
      <c r="N189" s="110"/>
      <c r="O189" s="110"/>
      <c r="P189" s="110"/>
      <c r="Q189" s="110"/>
      <c r="R189" s="110"/>
    </row>
    <row r="190" spans="2:18">
      <c r="C190" s="461" t="s">
        <v>358</v>
      </c>
      <c r="D190" s="461"/>
      <c r="E190" s="461"/>
      <c r="F190" s="461"/>
      <c r="G190" s="461"/>
      <c r="H190" s="461"/>
      <c r="I190" s="461"/>
      <c r="L190" s="461" t="s">
        <v>254</v>
      </c>
      <c r="M190" s="461"/>
      <c r="N190" s="461"/>
      <c r="O190" s="461"/>
      <c r="P190" s="461"/>
      <c r="Q190" s="461"/>
      <c r="R190" s="461"/>
    </row>
    <row r="191" spans="2:18" ht="14.45" customHeight="1">
      <c r="C191" s="461"/>
      <c r="D191" s="461"/>
      <c r="E191" s="461"/>
      <c r="F191" s="461"/>
      <c r="G191" s="461"/>
      <c r="H191" s="461"/>
      <c r="I191" s="461"/>
      <c r="L191" s="461"/>
      <c r="M191" s="461"/>
      <c r="N191" s="461"/>
      <c r="O191" s="461"/>
      <c r="P191" s="461"/>
      <c r="Q191" s="461"/>
      <c r="R191" s="461"/>
    </row>
    <row r="192" spans="2:18">
      <c r="B192" s="110"/>
      <c r="C192" s="110"/>
      <c r="D192" s="110"/>
      <c r="E192" s="110"/>
      <c r="F192" s="110"/>
      <c r="G192" s="110"/>
      <c r="H192" s="110"/>
      <c r="I192" s="110"/>
    </row>
    <row r="193" spans="5:18" ht="14.1" customHeight="1"/>
    <row r="194" spans="5:18">
      <c r="K194" s="139"/>
      <c r="L194" s="139"/>
      <c r="M194" s="139"/>
      <c r="N194" s="139"/>
      <c r="O194" s="139"/>
      <c r="P194" s="139"/>
      <c r="Q194" s="139"/>
      <c r="R194" s="139"/>
    </row>
    <row r="195" spans="5:18" ht="14.45" customHeight="1">
      <c r="E195"/>
      <c r="L195" s="151"/>
      <c r="M195" s="151"/>
      <c r="N195" s="151"/>
      <c r="O195" s="151"/>
      <c r="P195" s="151"/>
      <c r="Q195" s="151"/>
      <c r="R195" s="151"/>
    </row>
    <row r="196" spans="5:18" ht="14.45" customHeight="1">
      <c r="J196" s="113"/>
      <c r="L196" s="397"/>
    </row>
    <row r="197" spans="5:18">
      <c r="J197" s="115"/>
      <c r="L197" s="397"/>
      <c r="R197" s="105"/>
    </row>
    <row r="198" spans="5:18">
      <c r="J198" s="117"/>
      <c r="L198" s="397"/>
    </row>
    <row r="199" spans="5:18">
      <c r="L199" s="397"/>
      <c r="M199"/>
      <c r="R199" s="111"/>
    </row>
    <row r="200" spans="5:18">
      <c r="E200"/>
      <c r="L200" s="397"/>
      <c r="R200" s="111"/>
    </row>
    <row r="201" spans="5:18">
      <c r="L201" s="397"/>
      <c r="R201" s="111"/>
    </row>
    <row r="202" spans="5:18">
      <c r="L202" s="397"/>
      <c r="R202" s="111"/>
    </row>
    <row r="203" spans="5:18">
      <c r="L203" s="397"/>
      <c r="R203" s="111"/>
    </row>
    <row r="204" spans="5:18">
      <c r="L204" s="397"/>
      <c r="R204" s="106"/>
    </row>
    <row r="205" spans="5:18">
      <c r="L205" s="397"/>
      <c r="R205" s="106"/>
    </row>
    <row r="206" spans="5:18">
      <c r="L206" s="397"/>
    </row>
    <row r="207" spans="5:18">
      <c r="L207" s="397"/>
    </row>
    <row r="208" spans="5:18">
      <c r="L208" s="397"/>
    </row>
    <row r="209" spans="2:18">
      <c r="L209" s="397"/>
    </row>
    <row r="210" spans="2:18">
      <c r="L210" s="397"/>
    </row>
    <row r="211" spans="2:18">
      <c r="L211" s="397"/>
    </row>
    <row r="214" spans="2:18" ht="14.45" customHeight="1"/>
    <row r="215" spans="2:18">
      <c r="K215" s="110"/>
      <c r="L215" s="110"/>
      <c r="M215" s="110"/>
      <c r="N215" s="110"/>
      <c r="O215" s="110"/>
      <c r="P215" s="110"/>
      <c r="Q215" s="110"/>
      <c r="R215" s="110"/>
    </row>
    <row r="216" spans="2:18">
      <c r="K216" s="110"/>
      <c r="L216" s="110"/>
      <c r="M216" s="110"/>
      <c r="N216" s="110"/>
      <c r="O216" s="110"/>
      <c r="P216" s="110"/>
      <c r="Q216" s="110"/>
      <c r="R216" s="110"/>
    </row>
    <row r="217" spans="2:18">
      <c r="K217" s="110"/>
      <c r="L217" s="110"/>
      <c r="M217" s="110"/>
      <c r="N217" s="110"/>
      <c r="O217" s="110"/>
      <c r="P217" s="110"/>
      <c r="Q217" s="110"/>
      <c r="R217" s="110"/>
    </row>
    <row r="218" spans="2:18" ht="14.45" customHeight="1">
      <c r="C218" s="461" t="s">
        <v>359</v>
      </c>
      <c r="D218" s="461"/>
      <c r="E218" s="461"/>
      <c r="F218" s="461"/>
      <c r="G218" s="461"/>
      <c r="H218" s="461"/>
      <c r="I218" s="461"/>
      <c r="L218" s="461" t="s">
        <v>243</v>
      </c>
      <c r="M218" s="461"/>
      <c r="N218" s="461"/>
      <c r="O218" s="461"/>
      <c r="P218" s="461"/>
      <c r="Q218" s="461"/>
      <c r="R218" s="461"/>
    </row>
    <row r="219" spans="2:18" ht="14.45" customHeight="1">
      <c r="C219" s="461"/>
      <c r="D219" s="461"/>
      <c r="E219" s="461"/>
      <c r="F219" s="461"/>
      <c r="G219" s="461"/>
      <c r="H219" s="461"/>
      <c r="I219" s="461"/>
      <c r="L219" s="461"/>
      <c r="M219" s="461"/>
      <c r="N219" s="461"/>
      <c r="O219" s="461"/>
      <c r="P219" s="461"/>
      <c r="Q219" s="461"/>
      <c r="R219" s="461"/>
    </row>
    <row r="220" spans="2:18">
      <c r="B220" s="110"/>
      <c r="C220" s="461"/>
      <c r="D220" s="461"/>
      <c r="E220" s="461"/>
      <c r="F220" s="461"/>
      <c r="G220" s="461"/>
      <c r="H220" s="461"/>
      <c r="I220" s="461"/>
      <c r="L220" s="461"/>
      <c r="M220" s="461"/>
      <c r="N220" s="461"/>
      <c r="O220" s="461"/>
      <c r="P220" s="461"/>
      <c r="Q220" s="461"/>
      <c r="R220" s="461"/>
    </row>
    <row r="221" spans="2:18">
      <c r="B221" s="110"/>
      <c r="C221" s="110"/>
      <c r="D221" s="110"/>
      <c r="E221" s="110"/>
      <c r="F221" s="110"/>
      <c r="G221" s="110"/>
      <c r="H221" s="110"/>
      <c r="I221" s="110"/>
      <c r="L221" s="457" t="s">
        <v>162</v>
      </c>
      <c r="M221" s="457"/>
      <c r="N221" s="457"/>
      <c r="O221" s="457"/>
      <c r="P221" s="457"/>
      <c r="Q221" s="457"/>
      <c r="R221" s="457"/>
    </row>
    <row r="222" spans="2:18" ht="14.1" customHeight="1"/>
    <row r="223" spans="2:18">
      <c r="C223" s="464" t="s">
        <v>163</v>
      </c>
      <c r="D223" s="464"/>
      <c r="E223" s="464"/>
      <c r="F223" s="464"/>
      <c r="G223" s="464"/>
      <c r="H223" s="464"/>
      <c r="I223" s="464"/>
      <c r="J223" s="464"/>
      <c r="K223" s="464"/>
      <c r="L223" s="464"/>
      <c r="M223" s="464"/>
      <c r="N223" s="464"/>
      <c r="O223" s="464"/>
      <c r="P223" s="464"/>
      <c r="Q223" s="464"/>
      <c r="R223" s="464"/>
    </row>
    <row r="224" spans="2:18">
      <c r="C224" s="464"/>
      <c r="D224" s="464"/>
      <c r="E224" s="464"/>
      <c r="F224" s="464"/>
      <c r="G224" s="464"/>
      <c r="H224" s="464"/>
      <c r="I224" s="464"/>
      <c r="J224" s="464"/>
      <c r="K224" s="464"/>
      <c r="L224" s="464"/>
      <c r="M224" s="464"/>
      <c r="N224" s="464"/>
      <c r="O224" s="464"/>
      <c r="P224" s="464"/>
      <c r="Q224" s="464"/>
      <c r="R224" s="464"/>
    </row>
    <row r="225" spans="2:18" ht="14.1" customHeight="1"/>
    <row r="226" spans="2:18">
      <c r="B226" s="139"/>
      <c r="C226" s="139"/>
      <c r="D226" s="139"/>
      <c r="E226" s="139"/>
      <c r="F226" s="139"/>
      <c r="G226" s="139"/>
      <c r="H226" s="139"/>
      <c r="I226" s="139"/>
      <c r="K226" s="465" t="s">
        <v>241</v>
      </c>
      <c r="L226" s="465"/>
      <c r="M226" s="465"/>
      <c r="N226" s="465"/>
      <c r="O226" s="465"/>
      <c r="P226" s="465"/>
      <c r="Q226" s="465"/>
      <c r="R226" s="465"/>
    </row>
    <row r="227" spans="2:18" ht="14.1" customHeight="1">
      <c r="B227" s="454"/>
      <c r="C227" s="454"/>
      <c r="D227" s="454"/>
      <c r="E227" s="454"/>
      <c r="F227" s="454"/>
      <c r="G227" s="454"/>
      <c r="H227" s="454"/>
      <c r="I227" s="454"/>
    </row>
    <row r="228" spans="2:18">
      <c r="C228" s="397"/>
    </row>
    <row r="229" spans="2:18">
      <c r="C229" s="397"/>
    </row>
    <row r="230" spans="2:18" ht="25.5">
      <c r="C230" s="397"/>
      <c r="I230" s="111"/>
      <c r="J230" s="111"/>
      <c r="M230" s="470" t="s">
        <v>242</v>
      </c>
      <c r="N230" s="471"/>
      <c r="O230" s="155" t="s">
        <v>166</v>
      </c>
      <c r="P230" s="156" t="s">
        <v>210</v>
      </c>
      <c r="Q230" s="157" t="s">
        <v>167</v>
      </c>
    </row>
    <row r="231" spans="2:18">
      <c r="C231" s="397"/>
      <c r="I231" s="111"/>
      <c r="J231" s="111"/>
      <c r="M231" s="466" t="s">
        <v>174</v>
      </c>
      <c r="N231" s="466"/>
      <c r="O231" s="158">
        <v>119936</v>
      </c>
      <c r="P231" s="158">
        <v>65927</v>
      </c>
      <c r="Q231" s="159">
        <v>212090</v>
      </c>
    </row>
    <row r="232" spans="2:18">
      <c r="C232" s="397"/>
      <c r="I232" s="111"/>
      <c r="J232" s="111"/>
      <c r="M232" s="467" t="s">
        <v>175</v>
      </c>
      <c r="N232" s="467"/>
      <c r="O232" s="160">
        <v>3214690</v>
      </c>
      <c r="P232" s="160">
        <v>1501288</v>
      </c>
      <c r="Q232" s="161">
        <v>4958862</v>
      </c>
    </row>
    <row r="233" spans="2:18" ht="15.75" thickBot="1">
      <c r="C233" s="397"/>
      <c r="I233" s="111"/>
      <c r="J233" s="111"/>
      <c r="M233" s="468" t="s">
        <v>176</v>
      </c>
      <c r="N233" s="468"/>
      <c r="O233" s="163">
        <v>6949467</v>
      </c>
      <c r="P233" s="163">
        <v>3236480</v>
      </c>
      <c r="Q233" s="164">
        <v>10705824</v>
      </c>
    </row>
    <row r="234" spans="2:18" ht="15.75" thickTop="1">
      <c r="C234" s="397"/>
      <c r="I234" s="111"/>
      <c r="J234" s="111"/>
      <c r="M234" s="469" t="s">
        <v>240</v>
      </c>
      <c r="N234" s="469"/>
      <c r="O234" s="153">
        <f>SUM(O231:O233)</f>
        <v>10284093</v>
      </c>
      <c r="P234" s="154">
        <f>SUM(P231:P233)</f>
        <v>4803695</v>
      </c>
      <c r="Q234" s="354">
        <f>SUM(Q231:Q233)</f>
        <v>15876776</v>
      </c>
    </row>
    <row r="235" spans="2:18">
      <c r="C235" s="397"/>
      <c r="I235" s="111"/>
      <c r="J235" s="111"/>
    </row>
    <row r="236" spans="2:18">
      <c r="C236" s="397"/>
      <c r="E236"/>
    </row>
    <row r="237" spans="2:18">
      <c r="C237" s="397"/>
      <c r="L237" s="461" t="s">
        <v>318</v>
      </c>
      <c r="M237" s="461"/>
      <c r="N237" s="461"/>
      <c r="O237" s="461"/>
      <c r="P237" s="461"/>
      <c r="Q237" s="461"/>
      <c r="R237" s="461"/>
    </row>
    <row r="238" spans="2:18">
      <c r="C238" s="397"/>
      <c r="L238" s="461"/>
      <c r="M238" s="461"/>
      <c r="N238" s="461"/>
      <c r="O238" s="461"/>
      <c r="P238" s="461"/>
      <c r="Q238" s="461"/>
      <c r="R238" s="461"/>
    </row>
    <row r="239" spans="2:18">
      <c r="C239" s="397"/>
    </row>
    <row r="240" spans="2:18">
      <c r="C240" s="397"/>
    </row>
    <row r="241" spans="2:18">
      <c r="C241" s="397"/>
    </row>
    <row r="242" spans="2:18">
      <c r="C242" s="397"/>
    </row>
    <row r="243" spans="2:18">
      <c r="C243" s="397"/>
    </row>
    <row r="244" spans="2:18" ht="25.5">
      <c r="M244" s="490" t="s">
        <v>255</v>
      </c>
      <c r="N244" s="490"/>
      <c r="O244" s="155" t="s">
        <v>166</v>
      </c>
      <c r="P244" s="156" t="s">
        <v>210</v>
      </c>
      <c r="Q244" s="157" t="s">
        <v>167</v>
      </c>
    </row>
    <row r="245" spans="2:18">
      <c r="N245" s="162" t="s">
        <v>244</v>
      </c>
      <c r="O245" s="158">
        <v>216600</v>
      </c>
      <c r="P245" s="158">
        <v>84011</v>
      </c>
      <c r="Q245" s="159">
        <v>302814</v>
      </c>
    </row>
    <row r="246" spans="2:18" ht="15.75" thickBot="1">
      <c r="M246" s="489" t="s">
        <v>245</v>
      </c>
      <c r="N246" s="489"/>
      <c r="O246" s="165">
        <v>10067493</v>
      </c>
      <c r="P246" s="165">
        <v>4719684</v>
      </c>
      <c r="Q246" s="166">
        <v>15573962</v>
      </c>
    </row>
    <row r="247" spans="2:18" ht="14.45" customHeight="1" thickTop="1">
      <c r="B247" s="110"/>
      <c r="C247" s="110"/>
      <c r="D247" s="110"/>
      <c r="E247" s="110"/>
      <c r="F247" s="110"/>
      <c r="G247" s="110"/>
      <c r="H247" s="110"/>
      <c r="I247" s="110"/>
      <c r="N247" s="149" t="s">
        <v>240</v>
      </c>
      <c r="O247" s="150">
        <f>SUM(O245:O246)</f>
        <v>10284093</v>
      </c>
      <c r="P247" s="150">
        <f t="shared" ref="P247:Q247" si="0">SUM(P245:P246)</f>
        <v>4803695</v>
      </c>
      <c r="Q247" s="354">
        <f t="shared" si="0"/>
        <v>15876776</v>
      </c>
    </row>
    <row r="248" spans="2:18">
      <c r="B248" s="110"/>
      <c r="C248" s="110"/>
      <c r="D248" s="110"/>
      <c r="E248" s="110"/>
      <c r="F248" s="110"/>
      <c r="G248" s="110"/>
      <c r="H248" s="110"/>
      <c r="I248" s="110"/>
      <c r="J248"/>
    </row>
    <row r="249" spans="2:18">
      <c r="B249" s="110"/>
      <c r="C249" s="110"/>
      <c r="D249" s="110"/>
      <c r="E249" s="110"/>
      <c r="F249" s="110"/>
      <c r="G249" s="110"/>
      <c r="H249" s="110"/>
      <c r="I249" s="110"/>
    </row>
    <row r="250" spans="2:18">
      <c r="B250" s="110"/>
      <c r="C250" s="110"/>
      <c r="D250" s="110"/>
      <c r="E250" s="110"/>
      <c r="F250" s="110"/>
      <c r="G250" s="110"/>
      <c r="H250" s="110"/>
      <c r="I250" s="110"/>
    </row>
    <row r="251" spans="2:18" ht="14.45" customHeight="1">
      <c r="C251" s="461" t="s">
        <v>278</v>
      </c>
      <c r="D251" s="461"/>
      <c r="E251" s="461"/>
      <c r="F251" s="461"/>
      <c r="G251" s="461"/>
      <c r="H251" s="461"/>
      <c r="I251" s="461"/>
      <c r="L251" s="463" t="s">
        <v>256</v>
      </c>
      <c r="M251" s="461"/>
      <c r="N251" s="461"/>
      <c r="O251" s="461"/>
      <c r="P251" s="461"/>
      <c r="Q251" s="461"/>
      <c r="R251" s="461"/>
    </row>
    <row r="252" spans="2:18">
      <c r="C252" s="461"/>
      <c r="D252" s="461"/>
      <c r="E252" s="461"/>
      <c r="F252" s="461"/>
      <c r="G252" s="461"/>
      <c r="H252" s="461"/>
      <c r="I252" s="461"/>
      <c r="L252" s="461"/>
      <c r="M252" s="461"/>
      <c r="N252" s="461"/>
      <c r="O252" s="461"/>
      <c r="P252" s="461"/>
      <c r="Q252" s="461"/>
      <c r="R252" s="461"/>
    </row>
    <row r="253" spans="2:18">
      <c r="C253" s="461"/>
      <c r="D253" s="461"/>
      <c r="E253" s="461"/>
      <c r="F253" s="461"/>
      <c r="G253" s="461"/>
      <c r="H253" s="461"/>
      <c r="I253" s="461"/>
      <c r="L253" s="461"/>
      <c r="M253" s="461"/>
      <c r="N253" s="461"/>
      <c r="O253" s="461"/>
      <c r="P253" s="461"/>
      <c r="Q253" s="461"/>
      <c r="R253" s="461"/>
    </row>
    <row r="254" spans="2:18">
      <c r="B254" s="118"/>
      <c r="C254" s="118"/>
      <c r="D254" s="118"/>
      <c r="E254" s="118"/>
      <c r="F254" s="118"/>
      <c r="G254" s="118"/>
      <c r="H254" s="118"/>
      <c r="I254" s="118"/>
      <c r="K254" s="118"/>
      <c r="L254" s="118"/>
      <c r="M254" s="118"/>
      <c r="N254" s="118"/>
      <c r="O254" s="118"/>
      <c r="P254" s="118"/>
      <c r="Q254" s="118"/>
      <c r="R254" s="118"/>
    </row>
    <row r="256" spans="2:18">
      <c r="C256" s="464" t="s">
        <v>164</v>
      </c>
      <c r="D256" s="464"/>
      <c r="E256" s="464"/>
      <c r="F256" s="464"/>
      <c r="G256" s="464"/>
      <c r="H256" s="464"/>
      <c r="I256" s="464"/>
      <c r="J256" s="464"/>
      <c r="K256" s="464"/>
      <c r="L256" s="464"/>
      <c r="M256" s="464"/>
      <c r="N256" s="464"/>
      <c r="O256" s="464"/>
      <c r="P256" s="464"/>
      <c r="Q256" s="464"/>
      <c r="R256" s="464"/>
    </row>
    <row r="257" spans="2:18">
      <c r="C257" s="464"/>
      <c r="D257" s="464"/>
      <c r="E257" s="464"/>
      <c r="F257" s="464"/>
      <c r="G257" s="464"/>
      <c r="H257" s="464"/>
      <c r="I257" s="464"/>
      <c r="J257" s="464"/>
      <c r="K257" s="464"/>
      <c r="L257" s="464"/>
      <c r="M257" s="464"/>
      <c r="N257" s="464"/>
      <c r="O257" s="464"/>
      <c r="P257" s="464"/>
      <c r="Q257" s="464"/>
      <c r="R257" s="464"/>
    </row>
    <row r="258" spans="2:18" ht="14.1" customHeight="1"/>
    <row r="259" spans="2:18">
      <c r="B259" s="398"/>
      <c r="C259" s="398"/>
      <c r="D259" s="398"/>
      <c r="E259" s="398"/>
      <c r="F259" s="398"/>
      <c r="G259" s="398"/>
      <c r="H259" s="398"/>
      <c r="I259" s="398"/>
      <c r="K259" s="398"/>
      <c r="L259" s="398"/>
      <c r="M259" s="398"/>
      <c r="N259" s="398"/>
      <c r="O259" s="398"/>
      <c r="P259" s="398"/>
      <c r="Q259" s="398"/>
      <c r="R259" s="398"/>
    </row>
    <row r="260" spans="2:18">
      <c r="K260" s="454"/>
      <c r="L260" s="454"/>
      <c r="M260" s="454"/>
      <c r="N260" s="454"/>
      <c r="O260" s="454"/>
      <c r="P260" s="454"/>
      <c r="Q260" s="454"/>
      <c r="R260" s="454"/>
    </row>
    <row r="261" spans="2:18" ht="15" customHeight="1">
      <c r="C261" s="397"/>
      <c r="L261" s="491"/>
    </row>
    <row r="262" spans="2:18">
      <c r="C262" s="397"/>
      <c r="L262" s="491"/>
    </row>
    <row r="263" spans="2:18">
      <c r="C263" s="397"/>
      <c r="L263" s="491"/>
      <c r="Q263"/>
      <c r="R263" s="111"/>
    </row>
    <row r="264" spans="2:18">
      <c r="C264" s="397"/>
      <c r="L264" s="491"/>
      <c r="R264" s="111"/>
    </row>
    <row r="265" spans="2:18">
      <c r="C265" s="397"/>
      <c r="L265" s="491"/>
      <c r="R265" s="167"/>
    </row>
    <row r="266" spans="2:18">
      <c r="C266" s="397"/>
      <c r="L266" s="491"/>
      <c r="R266" s="111"/>
    </row>
    <row r="267" spans="2:18">
      <c r="C267" s="397"/>
      <c r="G267"/>
      <c r="L267" s="491"/>
      <c r="R267" s="111"/>
    </row>
    <row r="268" spans="2:18" ht="14.45" customHeight="1">
      <c r="C268" s="397"/>
      <c r="L268" s="491"/>
      <c r="R268" s="111"/>
    </row>
    <row r="269" spans="2:18">
      <c r="C269" s="397"/>
      <c r="L269" s="491"/>
    </row>
    <row r="270" spans="2:18">
      <c r="C270" s="397"/>
      <c r="L270" s="491"/>
    </row>
    <row r="271" spans="2:18">
      <c r="C271" s="397"/>
      <c r="L271" s="491"/>
    </row>
    <row r="272" spans="2:18">
      <c r="C272" s="397"/>
      <c r="L272" s="491"/>
    </row>
    <row r="273" spans="3:18">
      <c r="C273" s="397"/>
      <c r="L273" s="491"/>
      <c r="M273"/>
    </row>
    <row r="274" spans="3:18">
      <c r="C274" s="397"/>
      <c r="L274" s="491"/>
    </row>
    <row r="275" spans="3:18">
      <c r="C275" s="397"/>
      <c r="L275" s="491"/>
    </row>
    <row r="276" spans="3:18">
      <c r="C276" s="397"/>
      <c r="L276" s="491"/>
    </row>
    <row r="280" spans="3:18">
      <c r="K280" s="110"/>
      <c r="L280" s="110"/>
      <c r="M280" s="110"/>
      <c r="N280" s="110"/>
      <c r="O280" s="110"/>
      <c r="P280" s="110"/>
      <c r="Q280" s="110"/>
      <c r="R280" s="110"/>
    </row>
    <row r="281" spans="3:18">
      <c r="K281" s="110"/>
      <c r="L281" s="110"/>
      <c r="M281" s="110"/>
      <c r="N281" s="110"/>
      <c r="O281" s="110"/>
      <c r="P281" s="110"/>
      <c r="Q281" s="110"/>
      <c r="R281" s="110"/>
    </row>
    <row r="282" spans="3:18">
      <c r="K282" s="110"/>
      <c r="L282" s="110"/>
      <c r="M282" s="110"/>
      <c r="N282" s="110"/>
      <c r="O282" s="110"/>
      <c r="P282" s="110"/>
      <c r="Q282" s="110"/>
      <c r="R282" s="110"/>
    </row>
    <row r="283" spans="3:18">
      <c r="J283" s="110"/>
      <c r="K283" s="110"/>
      <c r="L283" s="110"/>
      <c r="M283" s="110"/>
    </row>
    <row r="288" spans="3:18" ht="14.45" customHeight="1">
      <c r="C288" s="461" t="s">
        <v>360</v>
      </c>
      <c r="D288" s="461"/>
      <c r="E288" s="461"/>
      <c r="F288" s="461"/>
      <c r="G288" s="461"/>
      <c r="H288" s="461"/>
      <c r="I288" s="461"/>
      <c r="J288"/>
      <c r="L288" s="461" t="s">
        <v>277</v>
      </c>
      <c r="M288" s="461"/>
      <c r="N288" s="461"/>
      <c r="O288" s="461"/>
      <c r="P288" s="461"/>
      <c r="Q288" s="461"/>
      <c r="R288" s="461"/>
    </row>
    <row r="289" spans="2:18">
      <c r="C289" s="461"/>
      <c r="D289" s="461"/>
      <c r="E289" s="461"/>
      <c r="F289" s="461"/>
      <c r="G289" s="461"/>
      <c r="H289" s="461"/>
      <c r="I289" s="461"/>
      <c r="L289" s="461"/>
      <c r="M289" s="461"/>
      <c r="N289" s="461"/>
      <c r="O289" s="461"/>
      <c r="P289" s="461"/>
      <c r="Q289" s="461"/>
      <c r="R289" s="461"/>
    </row>
    <row r="290" spans="2:18">
      <c r="C290" s="461"/>
      <c r="D290" s="461"/>
      <c r="E290" s="461"/>
      <c r="F290" s="461"/>
      <c r="G290" s="461"/>
      <c r="H290" s="461"/>
      <c r="I290" s="461"/>
      <c r="L290" s="461"/>
      <c r="M290" s="461"/>
      <c r="N290" s="461"/>
      <c r="O290" s="461"/>
      <c r="P290" s="461"/>
      <c r="Q290" s="461"/>
      <c r="R290" s="461"/>
    </row>
    <row r="293" spans="2:18">
      <c r="C293" s="464" t="s">
        <v>172</v>
      </c>
      <c r="D293" s="464"/>
      <c r="E293" s="464"/>
      <c r="F293" s="464"/>
      <c r="G293" s="464"/>
      <c r="H293" s="464"/>
      <c r="I293" s="464"/>
      <c r="J293" s="464"/>
      <c r="K293" s="464"/>
      <c r="L293" s="464"/>
      <c r="M293" s="464"/>
      <c r="N293" s="464"/>
      <c r="O293" s="464"/>
      <c r="P293" s="464"/>
      <c r="Q293" s="464"/>
      <c r="R293" s="464"/>
    </row>
    <row r="294" spans="2:18">
      <c r="C294" s="464"/>
      <c r="D294" s="464"/>
      <c r="E294" s="464"/>
      <c r="F294" s="464"/>
      <c r="G294" s="464"/>
      <c r="H294" s="464"/>
      <c r="I294" s="464"/>
      <c r="J294" s="464"/>
      <c r="K294" s="464"/>
      <c r="L294" s="464"/>
      <c r="M294" s="464"/>
      <c r="N294" s="464"/>
      <c r="O294" s="464"/>
      <c r="P294" s="464"/>
      <c r="Q294" s="464"/>
      <c r="R294" s="464"/>
    </row>
    <row r="295" spans="2:18" ht="14.1" customHeight="1"/>
    <row r="296" spans="2:18">
      <c r="B296" s="139"/>
      <c r="C296" s="139"/>
      <c r="D296" s="139"/>
      <c r="E296" s="139"/>
      <c r="F296" s="139"/>
      <c r="G296" s="139"/>
      <c r="H296" s="139"/>
      <c r="I296" s="139"/>
      <c r="K296" s="399"/>
      <c r="L296" s="399"/>
      <c r="M296" s="399"/>
      <c r="N296" s="399"/>
      <c r="O296" s="399"/>
      <c r="P296" s="399"/>
      <c r="Q296" s="399"/>
    </row>
    <row r="297" spans="2:18">
      <c r="B297" s="454"/>
      <c r="C297" s="454"/>
      <c r="D297" s="454"/>
      <c r="E297" s="454"/>
      <c r="F297" s="454"/>
      <c r="G297" s="454"/>
      <c r="H297" s="454"/>
      <c r="I297" s="454"/>
    </row>
    <row r="298" spans="2:18" ht="14.45" customHeight="1">
      <c r="C298" s="397"/>
      <c r="H298"/>
      <c r="K298" s="397"/>
      <c r="L298"/>
    </row>
    <row r="299" spans="2:18" ht="14.45" customHeight="1">
      <c r="C299" s="397"/>
      <c r="J299"/>
      <c r="K299" s="397"/>
    </row>
    <row r="300" spans="2:18" ht="14.45" customHeight="1">
      <c r="C300" s="397"/>
      <c r="I300" s="111"/>
      <c r="J300"/>
      <c r="K300" s="397"/>
    </row>
    <row r="301" spans="2:18">
      <c r="C301" s="397"/>
      <c r="I301" s="111"/>
      <c r="J301" s="111"/>
      <c r="K301" s="397"/>
    </row>
    <row r="302" spans="2:18">
      <c r="C302" s="397"/>
      <c r="I302" s="111"/>
      <c r="J302" s="111"/>
      <c r="K302" s="397"/>
    </row>
    <row r="303" spans="2:18">
      <c r="C303" s="397"/>
      <c r="I303" s="111"/>
      <c r="J303" s="111"/>
      <c r="K303" s="397"/>
    </row>
    <row r="304" spans="2:18">
      <c r="C304" s="397"/>
      <c r="I304" s="111"/>
      <c r="J304" s="111"/>
      <c r="K304" s="397"/>
    </row>
    <row r="305" spans="2:18">
      <c r="C305" s="397"/>
      <c r="I305" s="111"/>
      <c r="J305" s="111"/>
      <c r="K305" s="397"/>
    </row>
    <row r="306" spans="2:18">
      <c r="C306" s="397"/>
      <c r="K306" s="397"/>
    </row>
    <row r="307" spans="2:18">
      <c r="C307" s="397"/>
      <c r="K307" s="397"/>
    </row>
    <row r="308" spans="2:18">
      <c r="C308" s="397"/>
      <c r="K308" s="397"/>
    </row>
    <row r="309" spans="2:18">
      <c r="C309" s="397"/>
      <c r="K309" s="397"/>
    </row>
    <row r="310" spans="2:18">
      <c r="C310" s="397"/>
      <c r="K310" s="397"/>
    </row>
    <row r="311" spans="2:18">
      <c r="C311" s="397"/>
      <c r="K311" s="397"/>
    </row>
    <row r="312" spans="2:18">
      <c r="C312" s="397"/>
      <c r="K312" s="397"/>
    </row>
    <row r="313" spans="2:18">
      <c r="C313" s="397"/>
      <c r="K313" s="397"/>
    </row>
    <row r="317" spans="2:18">
      <c r="B317" s="110"/>
      <c r="C317" s="119"/>
      <c r="D317" s="119"/>
      <c r="E317" s="119"/>
      <c r="F317" s="119"/>
      <c r="G317" s="119"/>
      <c r="H317" s="119"/>
      <c r="I317" s="110"/>
      <c r="L317" s="119"/>
      <c r="M317" s="119"/>
      <c r="N317" s="119"/>
      <c r="O317" s="119"/>
      <c r="P317" s="119"/>
      <c r="Q317" s="119"/>
    </row>
    <row r="318" spans="2:18">
      <c r="B318" s="110"/>
      <c r="I318" s="110"/>
    </row>
    <row r="319" spans="2:18" ht="14.45" customHeight="1">
      <c r="C319" s="461" t="s">
        <v>327</v>
      </c>
      <c r="D319" s="461"/>
      <c r="E319" s="461"/>
      <c r="F319" s="461"/>
      <c r="G319" s="461"/>
      <c r="H319" s="461"/>
      <c r="I319" s="461"/>
      <c r="L319" s="459" t="s">
        <v>355</v>
      </c>
      <c r="M319" s="459"/>
      <c r="N319" s="459"/>
      <c r="O319" s="459"/>
      <c r="P319" s="459"/>
      <c r="Q319" s="459"/>
      <c r="R319" s="459"/>
    </row>
    <row r="320" spans="2:18">
      <c r="C320" s="461"/>
      <c r="D320" s="461"/>
      <c r="E320" s="461"/>
      <c r="F320" s="461"/>
      <c r="G320" s="461"/>
      <c r="H320" s="461"/>
      <c r="I320" s="461"/>
      <c r="L320" s="459"/>
      <c r="M320" s="459"/>
      <c r="N320" s="459"/>
      <c r="O320" s="459"/>
      <c r="P320" s="459"/>
      <c r="Q320" s="459"/>
      <c r="R320" s="459"/>
    </row>
    <row r="321" spans="3:18">
      <c r="C321" s="461"/>
      <c r="D321" s="461"/>
      <c r="E321" s="461"/>
      <c r="F321" s="461"/>
      <c r="G321" s="461"/>
      <c r="H321" s="461"/>
      <c r="I321" s="461"/>
      <c r="L321" s="459"/>
      <c r="M321" s="459"/>
      <c r="N321" s="459"/>
      <c r="O321" s="459"/>
      <c r="P321" s="459"/>
      <c r="Q321" s="459"/>
      <c r="R321" s="459"/>
    </row>
    <row r="322" spans="3:18">
      <c r="L322" s="459"/>
      <c r="M322" s="459"/>
      <c r="N322" s="459"/>
      <c r="O322" s="459"/>
      <c r="P322" s="459"/>
      <c r="Q322" s="459"/>
      <c r="R322" s="459"/>
    </row>
    <row r="323" spans="3:18">
      <c r="L323" s="459"/>
      <c r="M323" s="459"/>
      <c r="N323" s="459"/>
      <c r="O323" s="459"/>
      <c r="P323" s="459"/>
      <c r="Q323" s="459"/>
      <c r="R323" s="459"/>
    </row>
    <row r="324" spans="3:18">
      <c r="L324" s="459"/>
      <c r="M324" s="459"/>
      <c r="N324" s="459"/>
      <c r="O324" s="459"/>
      <c r="P324" s="459"/>
      <c r="Q324" s="459"/>
      <c r="R324" s="459"/>
    </row>
    <row r="325" spans="3:18">
      <c r="L325" s="459"/>
      <c r="M325" s="459"/>
      <c r="N325" s="459"/>
      <c r="O325" s="459"/>
      <c r="P325" s="459"/>
      <c r="Q325" s="459"/>
      <c r="R325" s="459"/>
    </row>
    <row r="326" spans="3:18">
      <c r="L326" s="459"/>
      <c r="M326" s="459"/>
      <c r="N326" s="459"/>
      <c r="O326" s="459"/>
      <c r="P326" s="459"/>
      <c r="Q326" s="459"/>
      <c r="R326" s="459"/>
    </row>
    <row r="327" spans="3:18">
      <c r="L327" s="459"/>
      <c r="M327" s="459"/>
      <c r="N327" s="459"/>
      <c r="O327" s="459"/>
      <c r="P327" s="459"/>
      <c r="Q327" s="459"/>
      <c r="R327" s="459"/>
    </row>
    <row r="328" spans="3:18">
      <c r="L328" s="459"/>
      <c r="M328" s="459"/>
      <c r="N328" s="459"/>
      <c r="O328" s="459"/>
      <c r="P328" s="459"/>
      <c r="Q328" s="459"/>
      <c r="R328" s="459"/>
    </row>
    <row r="329" spans="3:18">
      <c r="L329" s="459"/>
      <c r="M329" s="459"/>
      <c r="N329" s="459"/>
      <c r="O329" s="459"/>
      <c r="P329" s="459"/>
      <c r="Q329" s="459"/>
      <c r="R329" s="459"/>
    </row>
    <row r="330" spans="3:18">
      <c r="L330" s="459"/>
      <c r="M330" s="459"/>
      <c r="N330" s="459"/>
      <c r="O330" s="459"/>
      <c r="P330" s="459"/>
      <c r="Q330" s="459"/>
      <c r="R330" s="459"/>
    </row>
    <row r="331" spans="3:18">
      <c r="L331" s="459"/>
      <c r="M331" s="459"/>
      <c r="N331" s="459"/>
      <c r="O331" s="459"/>
      <c r="P331" s="459"/>
      <c r="Q331" s="459"/>
      <c r="R331" s="459"/>
    </row>
    <row r="332" spans="3:18">
      <c r="L332" s="459"/>
      <c r="M332" s="459"/>
      <c r="N332" s="459"/>
      <c r="O332" s="459"/>
      <c r="P332" s="459"/>
      <c r="Q332" s="459"/>
      <c r="R332" s="459"/>
    </row>
    <row r="333" spans="3:18">
      <c r="L333" s="459"/>
      <c r="M333" s="459"/>
      <c r="N333" s="459"/>
      <c r="O333" s="459"/>
      <c r="P333" s="459"/>
      <c r="Q333" s="459"/>
      <c r="R333" s="459"/>
    </row>
    <row r="334" spans="3:18">
      <c r="L334" s="459"/>
      <c r="M334" s="459"/>
      <c r="N334" s="459"/>
      <c r="O334" s="459"/>
      <c r="P334" s="459"/>
      <c r="Q334" s="459"/>
      <c r="R334" s="459"/>
    </row>
    <row r="335" spans="3:18">
      <c r="L335" s="459"/>
      <c r="M335" s="459"/>
      <c r="N335" s="459"/>
      <c r="O335" s="459"/>
      <c r="P335" s="459"/>
      <c r="Q335" s="459"/>
      <c r="R335" s="459"/>
    </row>
    <row r="336" spans="3:18">
      <c r="L336" s="459"/>
      <c r="M336" s="459"/>
      <c r="N336" s="459"/>
      <c r="O336" s="459"/>
      <c r="P336" s="459"/>
      <c r="Q336" s="459"/>
      <c r="R336" s="459"/>
    </row>
    <row r="339" spans="2:18" ht="14.45" customHeight="1">
      <c r="C339" s="460" t="s">
        <v>261</v>
      </c>
      <c r="D339" s="460"/>
      <c r="E339" s="460"/>
      <c r="F339" s="460"/>
      <c r="G339" s="460"/>
      <c r="H339" s="460"/>
      <c r="I339" s="460"/>
      <c r="J339" s="460"/>
      <c r="K339" s="460"/>
      <c r="L339" s="460"/>
      <c r="M339" s="460"/>
      <c r="N339" s="460"/>
      <c r="O339" s="460"/>
      <c r="P339" s="460"/>
      <c r="Q339" s="460"/>
      <c r="R339" s="460"/>
    </row>
    <row r="340" spans="2:18">
      <c r="C340" s="460"/>
      <c r="D340" s="460"/>
      <c r="E340" s="460"/>
      <c r="F340" s="460"/>
      <c r="G340" s="460"/>
      <c r="H340" s="460"/>
      <c r="I340" s="460"/>
      <c r="J340" s="460"/>
      <c r="K340" s="460"/>
      <c r="L340" s="460"/>
      <c r="M340" s="460"/>
      <c r="N340" s="460"/>
      <c r="O340" s="460"/>
      <c r="P340" s="460"/>
      <c r="Q340" s="460"/>
      <c r="R340" s="460"/>
    </row>
    <row r="341" spans="2:18">
      <c r="C341" s="460"/>
      <c r="D341" s="460"/>
      <c r="E341" s="460"/>
      <c r="F341" s="460"/>
      <c r="G341" s="460"/>
      <c r="H341" s="460"/>
      <c r="I341" s="460"/>
      <c r="J341" s="460"/>
      <c r="K341" s="460"/>
      <c r="L341" s="460"/>
      <c r="M341" s="460"/>
      <c r="N341" s="460"/>
      <c r="O341" s="460"/>
      <c r="P341" s="460"/>
      <c r="Q341" s="460"/>
      <c r="R341" s="460"/>
    </row>
    <row r="342" spans="2:18" ht="14.1" customHeight="1"/>
    <row r="343" spans="2:18" ht="14.1" customHeight="1">
      <c r="C343" s="455" t="s">
        <v>246</v>
      </c>
      <c r="D343" s="455"/>
      <c r="E343" s="455"/>
      <c r="F343" s="455"/>
      <c r="G343" s="455"/>
      <c r="H343" s="455"/>
      <c r="I343" s="455"/>
      <c r="J343" s="455"/>
      <c r="K343" s="455"/>
      <c r="L343" s="455"/>
      <c r="M343" s="455"/>
      <c r="N343" s="455"/>
      <c r="O343" s="455"/>
      <c r="P343" s="455"/>
      <c r="Q343" s="455"/>
      <c r="R343" s="455"/>
    </row>
    <row r="344" spans="2:18" ht="14.1" customHeight="1"/>
    <row r="345" spans="2:18">
      <c r="B345" s="139"/>
      <c r="C345" s="139"/>
      <c r="D345" s="139"/>
      <c r="E345" s="139"/>
      <c r="F345" s="139"/>
      <c r="G345" s="139"/>
      <c r="H345" s="139"/>
      <c r="I345" s="139"/>
      <c r="K345" s="398"/>
      <c r="L345" s="398"/>
      <c r="M345" s="398"/>
      <c r="N345" s="398"/>
      <c r="O345" s="398"/>
      <c r="P345" s="398"/>
      <c r="Q345" s="398"/>
      <c r="R345" s="398"/>
    </row>
    <row r="346" spans="2:18">
      <c r="K346" s="454"/>
      <c r="L346" s="454"/>
      <c r="M346" s="454"/>
      <c r="N346" s="454"/>
      <c r="O346" s="454"/>
      <c r="P346" s="454"/>
      <c r="Q346" s="454"/>
      <c r="R346" s="454"/>
    </row>
    <row r="347" spans="2:18" ht="14.45" customHeight="1">
      <c r="C347" s="397"/>
      <c r="I347" s="386" t="s">
        <v>217</v>
      </c>
      <c r="J347" s="171"/>
      <c r="L347" s="397"/>
      <c r="M347"/>
    </row>
    <row r="348" spans="2:18">
      <c r="C348" s="397"/>
      <c r="I348" s="387" t="s">
        <v>216</v>
      </c>
      <c r="J348" s="172"/>
      <c r="L348" s="397"/>
    </row>
    <row r="349" spans="2:18">
      <c r="C349" s="397"/>
      <c r="I349" s="387" t="s">
        <v>352</v>
      </c>
      <c r="J349" s="172"/>
      <c r="L349" s="397"/>
      <c r="Q349"/>
      <c r="R349" s="111"/>
    </row>
    <row r="350" spans="2:18">
      <c r="C350" s="397"/>
      <c r="I350" s="387" t="s">
        <v>353</v>
      </c>
      <c r="J350" s="172"/>
      <c r="L350" s="397"/>
      <c r="R350" s="111"/>
    </row>
    <row r="351" spans="2:18">
      <c r="C351" s="397"/>
      <c r="I351" s="387" t="s">
        <v>218</v>
      </c>
      <c r="J351" s="172"/>
      <c r="L351" s="397"/>
      <c r="R351" s="167"/>
    </row>
    <row r="352" spans="2:18">
      <c r="C352" s="397"/>
      <c r="I352" s="388" t="s">
        <v>354</v>
      </c>
      <c r="J352" s="173"/>
      <c r="L352" s="397"/>
      <c r="R352" s="111"/>
    </row>
    <row r="353" spans="3:18">
      <c r="C353" s="397"/>
      <c r="L353" s="397"/>
      <c r="R353" s="111"/>
    </row>
    <row r="354" spans="3:18">
      <c r="C354" s="397"/>
      <c r="L354" s="397"/>
      <c r="R354" s="111"/>
    </row>
    <row r="355" spans="3:18">
      <c r="C355" s="397"/>
      <c r="L355" s="397"/>
    </row>
    <row r="356" spans="3:18">
      <c r="C356" s="397"/>
      <c r="I356"/>
      <c r="L356" s="397"/>
    </row>
    <row r="357" spans="3:18">
      <c r="C357" s="397"/>
      <c r="J357"/>
      <c r="L357" s="397"/>
    </row>
    <row r="358" spans="3:18">
      <c r="C358" s="397"/>
      <c r="L358" s="397"/>
    </row>
    <row r="359" spans="3:18">
      <c r="C359" s="397"/>
      <c r="L359" s="397"/>
    </row>
    <row r="360" spans="3:18">
      <c r="C360" s="397"/>
      <c r="J360"/>
      <c r="L360" s="397"/>
    </row>
    <row r="361" spans="3:18">
      <c r="C361" s="397"/>
      <c r="L361" s="397"/>
    </row>
    <row r="362" spans="3:18">
      <c r="C362" s="397"/>
      <c r="L362" s="397"/>
    </row>
    <row r="363" spans="3:18">
      <c r="K363"/>
    </row>
    <row r="366" spans="3:18">
      <c r="K366" s="110"/>
      <c r="L366" s="110"/>
      <c r="M366" s="110"/>
      <c r="N366" s="110"/>
      <c r="O366" s="110"/>
      <c r="P366" s="110"/>
      <c r="Q366" s="110"/>
      <c r="R366" s="110"/>
    </row>
    <row r="367" spans="3:18">
      <c r="K367" s="110"/>
      <c r="L367" s="110"/>
      <c r="M367" s="110"/>
      <c r="N367" s="110"/>
      <c r="O367" s="110"/>
      <c r="P367" s="110"/>
      <c r="Q367" s="110"/>
      <c r="R367" s="110"/>
    </row>
    <row r="368" spans="3:18">
      <c r="C368" s="119"/>
      <c r="D368" s="174"/>
      <c r="E368" s="174"/>
      <c r="F368" s="174"/>
      <c r="G368" s="174"/>
      <c r="H368" s="174"/>
      <c r="K368" s="110"/>
      <c r="L368" s="119"/>
      <c r="M368" s="119"/>
      <c r="N368" s="119"/>
      <c r="O368" s="119"/>
      <c r="P368" s="119"/>
      <c r="Q368" s="119"/>
      <c r="R368" s="110"/>
    </row>
    <row r="369" spans="2:18">
      <c r="J369" s="110"/>
      <c r="K369" s="110"/>
      <c r="L369" s="110"/>
      <c r="M369" s="110"/>
    </row>
    <row r="370" spans="2:18" ht="14.45" customHeight="1">
      <c r="C370" s="461" t="s">
        <v>257</v>
      </c>
      <c r="D370" s="461"/>
      <c r="E370" s="461"/>
      <c r="F370" s="461"/>
      <c r="G370" s="461"/>
      <c r="H370" s="461"/>
      <c r="I370" s="461"/>
      <c r="L370" s="461" t="s">
        <v>258</v>
      </c>
      <c r="M370" s="461"/>
      <c r="N370" s="461"/>
      <c r="O370" s="461"/>
      <c r="P370" s="461"/>
      <c r="Q370" s="461"/>
      <c r="R370" s="461"/>
    </row>
    <row r="371" spans="2:18">
      <c r="C371" s="461"/>
      <c r="D371" s="461"/>
      <c r="E371" s="461"/>
      <c r="F371" s="461"/>
      <c r="G371" s="461"/>
      <c r="H371" s="461"/>
      <c r="I371" s="461"/>
      <c r="L371" s="461"/>
      <c r="M371" s="461"/>
      <c r="N371" s="461"/>
      <c r="O371" s="461"/>
      <c r="P371" s="461"/>
      <c r="Q371" s="461"/>
      <c r="R371" s="461"/>
    </row>
    <row r="372" spans="2:18">
      <c r="C372" s="461"/>
      <c r="D372" s="461"/>
      <c r="E372" s="461"/>
      <c r="F372" s="461"/>
      <c r="G372" s="461"/>
      <c r="H372" s="461"/>
      <c r="I372" s="461"/>
      <c r="L372" s="461"/>
      <c r="M372" s="461"/>
      <c r="N372" s="461"/>
      <c r="O372" s="461"/>
      <c r="P372" s="461"/>
      <c r="Q372" s="461"/>
      <c r="R372" s="461"/>
    </row>
    <row r="373" spans="2:18">
      <c r="C373" s="461"/>
      <c r="D373" s="461"/>
      <c r="E373" s="461"/>
      <c r="F373" s="461"/>
      <c r="G373" s="461"/>
      <c r="H373" s="461"/>
      <c r="I373" s="461"/>
      <c r="L373" s="461"/>
      <c r="M373" s="461"/>
      <c r="N373" s="461"/>
      <c r="O373" s="461"/>
      <c r="P373" s="461"/>
      <c r="Q373" s="461"/>
      <c r="R373" s="461"/>
    </row>
    <row r="375" spans="2:18">
      <c r="C375" s="455" t="s">
        <v>247</v>
      </c>
      <c r="D375" s="455"/>
      <c r="E375" s="455"/>
      <c r="F375" s="455"/>
      <c r="G375" s="455"/>
      <c r="H375" s="455"/>
      <c r="I375" s="455"/>
      <c r="J375" s="455"/>
      <c r="K375" s="455"/>
      <c r="L375" s="455"/>
      <c r="M375" s="455"/>
      <c r="N375" s="455"/>
      <c r="O375" s="455"/>
      <c r="P375" s="455"/>
      <c r="Q375" s="455"/>
      <c r="R375" s="455"/>
    </row>
    <row r="377" spans="2:18">
      <c r="B377" s="139"/>
      <c r="C377" s="139"/>
      <c r="D377" s="139"/>
      <c r="E377" s="139"/>
      <c r="F377" s="139"/>
      <c r="G377" s="139"/>
      <c r="H377" s="139"/>
      <c r="I377" s="139"/>
    </row>
    <row r="378" spans="2:18">
      <c r="L378"/>
    </row>
    <row r="379" spans="2:18" ht="15.95" customHeight="1">
      <c r="C379" s="397"/>
      <c r="G379"/>
      <c r="I379" s="168" t="s">
        <v>217</v>
      </c>
    </row>
    <row r="380" spans="2:18">
      <c r="C380" s="397"/>
      <c r="I380" s="169" t="s">
        <v>216</v>
      </c>
    </row>
    <row r="381" spans="2:18">
      <c r="C381" s="397"/>
      <c r="I381" s="169" t="s">
        <v>352</v>
      </c>
    </row>
    <row r="382" spans="2:18">
      <c r="C382" s="397"/>
      <c r="I382" s="169" t="s">
        <v>353</v>
      </c>
    </row>
    <row r="383" spans="2:18">
      <c r="C383" s="397"/>
      <c r="I383" s="169" t="s">
        <v>218</v>
      </c>
    </row>
    <row r="384" spans="2:18">
      <c r="C384" s="397"/>
      <c r="H384"/>
      <c r="I384" s="170" t="s">
        <v>354</v>
      </c>
    </row>
    <row r="385" spans="3:12">
      <c r="C385" s="397"/>
    </row>
    <row r="386" spans="3:12">
      <c r="C386" s="397"/>
    </row>
    <row r="387" spans="3:12">
      <c r="C387" s="397"/>
    </row>
    <row r="388" spans="3:12">
      <c r="C388" s="397"/>
      <c r="L388"/>
    </row>
    <row r="389" spans="3:12">
      <c r="C389" s="397"/>
    </row>
    <row r="390" spans="3:12">
      <c r="C390" s="397"/>
    </row>
    <row r="391" spans="3:12">
      <c r="C391" s="397"/>
    </row>
    <row r="392" spans="3:12">
      <c r="C392" s="397"/>
    </row>
    <row r="393" spans="3:12">
      <c r="C393" s="397"/>
    </row>
    <row r="394" spans="3:12">
      <c r="C394" s="397"/>
      <c r="J394"/>
    </row>
    <row r="400" spans="3:12">
      <c r="K400" s="110"/>
      <c r="L400" s="110"/>
    </row>
    <row r="401" spans="3:19">
      <c r="J401" s="110"/>
      <c r="K401" s="110"/>
      <c r="L401" s="110"/>
      <c r="M401" s="110"/>
    </row>
    <row r="402" spans="3:19">
      <c r="C402" s="461" t="s">
        <v>361</v>
      </c>
      <c r="D402" s="461"/>
      <c r="E402" s="461"/>
      <c r="F402" s="461"/>
      <c r="G402" s="461"/>
      <c r="H402" s="461"/>
      <c r="I402" s="461"/>
      <c r="L402" s="463" t="s">
        <v>362</v>
      </c>
      <c r="M402" s="463"/>
      <c r="N402" s="463"/>
      <c r="O402" s="463"/>
      <c r="P402" s="463"/>
      <c r="Q402" s="463"/>
      <c r="R402" s="463"/>
    </row>
    <row r="403" spans="3:19">
      <c r="C403" s="461"/>
      <c r="D403" s="461"/>
      <c r="E403" s="461"/>
      <c r="F403" s="461"/>
      <c r="G403" s="461"/>
      <c r="H403" s="461"/>
      <c r="I403" s="461"/>
      <c r="L403" s="463"/>
      <c r="M403" s="463"/>
      <c r="N403" s="463"/>
      <c r="O403" s="463"/>
      <c r="P403" s="463"/>
      <c r="Q403" s="463"/>
      <c r="R403" s="463"/>
    </row>
    <row r="404" spans="3:19">
      <c r="C404" s="461"/>
      <c r="D404" s="461"/>
      <c r="E404" s="461"/>
      <c r="F404" s="461"/>
      <c r="G404" s="461"/>
      <c r="H404" s="461"/>
      <c r="I404" s="461"/>
      <c r="L404" s="463"/>
      <c r="M404" s="463"/>
      <c r="N404" s="463"/>
      <c r="O404" s="463"/>
      <c r="P404" s="463"/>
      <c r="Q404" s="463"/>
      <c r="R404" s="463"/>
    </row>
    <row r="405" spans="3:19">
      <c r="C405" s="461"/>
      <c r="D405" s="461"/>
      <c r="E405" s="461"/>
      <c r="F405" s="461"/>
      <c r="G405" s="461"/>
      <c r="H405" s="461"/>
      <c r="I405" s="461"/>
      <c r="L405" s="463"/>
      <c r="M405" s="463"/>
      <c r="N405" s="463"/>
      <c r="O405" s="463"/>
      <c r="P405" s="463"/>
      <c r="Q405" s="463"/>
      <c r="R405" s="463"/>
    </row>
    <row r="407" spans="3:19">
      <c r="C407" s="455" t="s">
        <v>252</v>
      </c>
      <c r="D407" s="455"/>
      <c r="E407" s="455"/>
      <c r="F407" s="455"/>
      <c r="G407" s="455"/>
      <c r="H407" s="455"/>
      <c r="I407" s="455"/>
      <c r="J407" s="455"/>
      <c r="K407" s="455"/>
      <c r="L407" s="455"/>
      <c r="M407" s="455"/>
      <c r="N407" s="455"/>
      <c r="O407" s="455"/>
      <c r="P407" s="455"/>
      <c r="Q407" s="455"/>
      <c r="R407" s="455"/>
    </row>
    <row r="409" spans="3:19">
      <c r="K409" s="398"/>
      <c r="L409" s="398"/>
      <c r="M409" s="398"/>
      <c r="N409" s="398"/>
      <c r="O409" s="398"/>
      <c r="P409" s="398"/>
      <c r="Q409" s="398"/>
      <c r="R409" s="398"/>
    </row>
    <row r="410" spans="3:19">
      <c r="D410"/>
      <c r="K410" s="454"/>
      <c r="L410" s="454"/>
      <c r="M410" s="454"/>
      <c r="N410" s="454"/>
      <c r="O410" s="454"/>
      <c r="P410" s="454"/>
      <c r="Q410" s="454"/>
      <c r="R410" s="454"/>
    </row>
    <row r="411" spans="3:19" ht="14.45" customHeight="1">
      <c r="L411" s="397"/>
      <c r="M411"/>
    </row>
    <row r="412" spans="3:19">
      <c r="L412" s="397"/>
    </row>
    <row r="413" spans="3:19">
      <c r="L413" s="397"/>
      <c r="Q413"/>
      <c r="R413" s="111"/>
      <c r="S413"/>
    </row>
    <row r="414" spans="3:19">
      <c r="L414" s="397"/>
      <c r="R414" s="111"/>
    </row>
    <row r="415" spans="3:19">
      <c r="K415"/>
      <c r="L415" s="397"/>
      <c r="R415" s="167"/>
    </row>
    <row r="416" spans="3:19">
      <c r="L416" s="397"/>
      <c r="R416" s="111"/>
    </row>
    <row r="417" spans="11:18">
      <c r="L417" s="397"/>
      <c r="R417" s="111"/>
    </row>
    <row r="418" spans="11:18">
      <c r="L418" s="397"/>
      <c r="R418" s="111"/>
    </row>
    <row r="419" spans="11:18">
      <c r="L419" s="397"/>
    </row>
    <row r="420" spans="11:18">
      <c r="L420" s="397"/>
    </row>
    <row r="421" spans="11:18">
      <c r="L421" s="397"/>
    </row>
    <row r="422" spans="11:18">
      <c r="L422" s="397"/>
    </row>
    <row r="423" spans="11:18">
      <c r="L423" s="397"/>
    </row>
    <row r="424" spans="11:18">
      <c r="L424" s="397"/>
    </row>
    <row r="425" spans="11:18">
      <c r="L425" s="397"/>
    </row>
    <row r="426" spans="11:18">
      <c r="L426" s="397"/>
      <c r="N426"/>
    </row>
    <row r="429" spans="11:18">
      <c r="L429" s="119"/>
      <c r="M429" s="119"/>
      <c r="N429" s="119"/>
      <c r="O429" s="119"/>
      <c r="P429" s="119"/>
      <c r="Q429" s="119"/>
    </row>
    <row r="430" spans="11:18">
      <c r="K430" s="110"/>
      <c r="L430" s="110"/>
      <c r="M430" s="110"/>
      <c r="N430" s="110"/>
      <c r="O430" s="110"/>
      <c r="P430" s="110"/>
      <c r="Q430" s="110"/>
      <c r="R430" s="110"/>
    </row>
    <row r="431" spans="11:18">
      <c r="K431" s="110"/>
      <c r="L431" s="110"/>
      <c r="M431" s="110"/>
      <c r="N431" s="110"/>
      <c r="O431" s="110"/>
      <c r="P431" s="110"/>
      <c r="Q431" s="110"/>
      <c r="R431" s="110"/>
    </row>
    <row r="432" spans="11:18">
      <c r="K432" s="110"/>
      <c r="R432" s="110"/>
    </row>
    <row r="433" spans="2:18">
      <c r="J433" s="110"/>
      <c r="K433" s="110"/>
      <c r="L433" s="110"/>
      <c r="M433" s="110"/>
    </row>
    <row r="434" spans="2:18">
      <c r="C434" s="461" t="s">
        <v>363</v>
      </c>
      <c r="D434" s="461"/>
      <c r="E434" s="461"/>
      <c r="F434" s="461"/>
      <c r="G434" s="461"/>
      <c r="H434" s="461"/>
      <c r="I434" s="461"/>
      <c r="K434"/>
      <c r="L434" s="461" t="s">
        <v>259</v>
      </c>
      <c r="M434" s="461"/>
      <c r="N434" s="461"/>
      <c r="O434" s="461"/>
      <c r="P434" s="461"/>
      <c r="Q434" s="461"/>
      <c r="R434" s="461"/>
    </row>
    <row r="435" spans="2:18">
      <c r="C435" s="461"/>
      <c r="D435" s="461"/>
      <c r="E435" s="461"/>
      <c r="F435" s="461"/>
      <c r="G435" s="461"/>
      <c r="H435" s="461"/>
      <c r="I435" s="461"/>
      <c r="L435" s="461"/>
      <c r="M435" s="461"/>
      <c r="N435" s="461"/>
      <c r="O435" s="461"/>
      <c r="P435" s="461"/>
      <c r="Q435" s="461"/>
      <c r="R435" s="461"/>
    </row>
    <row r="436" spans="2:18">
      <c r="C436" s="461"/>
      <c r="D436" s="461"/>
      <c r="E436" s="461"/>
      <c r="F436" s="461"/>
      <c r="G436" s="461"/>
      <c r="H436" s="461"/>
      <c r="I436" s="461"/>
      <c r="L436" s="461"/>
      <c r="M436" s="461"/>
      <c r="N436" s="461"/>
      <c r="O436" s="461"/>
      <c r="P436" s="461"/>
      <c r="Q436" s="461"/>
      <c r="R436" s="461"/>
    </row>
    <row r="437" spans="2:18">
      <c r="C437" s="461"/>
      <c r="D437" s="461"/>
      <c r="E437" s="461"/>
      <c r="F437" s="461"/>
      <c r="G437" s="461"/>
      <c r="H437" s="461"/>
      <c r="I437" s="461"/>
      <c r="L437" s="461"/>
      <c r="M437" s="461"/>
      <c r="N437" s="461"/>
      <c r="O437" s="461"/>
      <c r="P437" s="461"/>
      <c r="Q437" s="461"/>
      <c r="R437" s="461"/>
    </row>
    <row r="438" spans="2:18">
      <c r="C438" s="461"/>
      <c r="D438" s="461"/>
      <c r="E438" s="461"/>
      <c r="F438" s="461"/>
      <c r="G438" s="461"/>
      <c r="H438" s="461"/>
      <c r="I438" s="461"/>
      <c r="L438" s="461"/>
      <c r="M438" s="461"/>
      <c r="N438" s="461"/>
      <c r="O438" s="461"/>
      <c r="P438" s="461"/>
      <c r="Q438" s="461"/>
      <c r="R438" s="461"/>
    </row>
    <row r="440" spans="2:18">
      <c r="C440" s="455" t="s">
        <v>248</v>
      </c>
      <c r="D440" s="455"/>
      <c r="E440" s="455"/>
      <c r="F440" s="455"/>
      <c r="G440" s="455"/>
      <c r="H440" s="455"/>
      <c r="I440" s="455"/>
      <c r="J440" s="455"/>
      <c r="K440" s="455"/>
      <c r="L440" s="455"/>
      <c r="M440" s="455"/>
      <c r="N440" s="455"/>
      <c r="O440" s="455"/>
      <c r="P440" s="455"/>
      <c r="Q440" s="455"/>
      <c r="R440" s="455"/>
    </row>
    <row r="441" spans="2:18">
      <c r="C441" s="457" t="s">
        <v>162</v>
      </c>
      <c r="D441" s="457"/>
      <c r="E441" s="457"/>
      <c r="F441" s="457"/>
      <c r="G441" s="457"/>
      <c r="H441" s="457"/>
      <c r="I441" s="457"/>
      <c r="J441" s="457"/>
      <c r="K441" s="457"/>
      <c r="L441" s="457"/>
      <c r="M441" s="457"/>
      <c r="N441" s="457"/>
      <c r="O441" s="457"/>
      <c r="P441" s="457"/>
      <c r="Q441" s="457"/>
      <c r="R441" s="457"/>
    </row>
    <row r="442" spans="2:18">
      <c r="C442" s="152"/>
      <c r="D442" s="152"/>
      <c r="E442" s="152"/>
      <c r="F442" s="152"/>
      <c r="G442" s="152"/>
      <c r="H442" s="152"/>
      <c r="I442" s="152"/>
      <c r="J442" s="152"/>
      <c r="K442" s="152"/>
      <c r="L442" s="152"/>
      <c r="M442" s="152"/>
      <c r="N442" s="152"/>
      <c r="O442" s="152"/>
      <c r="P442" s="152"/>
      <c r="Q442" s="152"/>
      <c r="R442" s="152"/>
    </row>
    <row r="443" spans="2:18">
      <c r="B443" s="139"/>
      <c r="C443" s="139"/>
      <c r="D443" s="139"/>
      <c r="E443" s="139"/>
      <c r="F443" s="139"/>
      <c r="G443" s="139"/>
      <c r="H443" s="139"/>
      <c r="I443" s="139"/>
      <c r="K443" s="456" t="s">
        <v>249</v>
      </c>
      <c r="L443" s="456"/>
      <c r="M443" s="456"/>
      <c r="N443" s="456"/>
      <c r="O443" s="456"/>
      <c r="P443" s="456"/>
      <c r="Q443" s="456"/>
      <c r="R443" s="456"/>
    </row>
    <row r="444" spans="2:18">
      <c r="K444" s="454"/>
      <c r="L444" s="454"/>
      <c r="M444" s="454"/>
      <c r="N444" s="454"/>
      <c r="O444" s="454"/>
      <c r="P444" s="454"/>
      <c r="Q444" s="454"/>
      <c r="R444" s="454"/>
    </row>
    <row r="445" spans="2:18" ht="15" customHeight="1">
      <c r="C445" s="397"/>
      <c r="I445"/>
      <c r="L445" s="462" t="s">
        <v>165</v>
      </c>
      <c r="M445"/>
    </row>
    <row r="446" spans="2:18">
      <c r="C446" s="397"/>
      <c r="I446" s="169"/>
      <c r="L446" s="462"/>
    </row>
    <row r="447" spans="2:18">
      <c r="C447" s="397"/>
      <c r="I447" s="169"/>
      <c r="L447" s="462"/>
      <c r="Q447"/>
      <c r="R447" s="111"/>
    </row>
    <row r="448" spans="2:18">
      <c r="C448" s="397"/>
      <c r="I448" s="169"/>
      <c r="L448" s="462"/>
      <c r="R448" s="111"/>
    </row>
    <row r="449" spans="3:18">
      <c r="C449" s="397"/>
      <c r="I449" s="169"/>
      <c r="L449" s="462"/>
      <c r="R449" s="167"/>
    </row>
    <row r="450" spans="3:18">
      <c r="C450" s="397"/>
      <c r="H450"/>
      <c r="I450" s="170"/>
      <c r="L450" s="462"/>
      <c r="R450" s="111"/>
    </row>
    <row r="451" spans="3:18">
      <c r="C451" s="397"/>
      <c r="L451" s="462"/>
      <c r="P451"/>
      <c r="R451" s="111"/>
    </row>
    <row r="452" spans="3:18">
      <c r="C452" s="397"/>
      <c r="L452" s="462"/>
      <c r="R452" s="111"/>
    </row>
    <row r="453" spans="3:18">
      <c r="C453" s="397"/>
      <c r="L453" s="462"/>
    </row>
    <row r="454" spans="3:18">
      <c r="C454" s="397"/>
      <c r="F454"/>
      <c r="L454" s="462"/>
    </row>
    <row r="455" spans="3:18">
      <c r="C455" s="397"/>
      <c r="L455" s="462"/>
    </row>
    <row r="456" spans="3:18">
      <c r="C456" s="397"/>
      <c r="L456" s="462"/>
    </row>
    <row r="457" spans="3:18">
      <c r="C457" s="397"/>
      <c r="L457" s="462"/>
    </row>
    <row r="458" spans="3:18">
      <c r="C458" s="397"/>
      <c r="L458" s="462"/>
    </row>
    <row r="459" spans="3:18">
      <c r="C459" s="397"/>
      <c r="L459" s="462"/>
    </row>
    <row r="460" spans="3:18">
      <c r="C460" s="397"/>
      <c r="L460" s="462"/>
    </row>
    <row r="463" spans="3:18">
      <c r="C463" s="119"/>
      <c r="D463" s="119"/>
      <c r="E463" s="119"/>
      <c r="F463" s="119"/>
      <c r="G463" s="119"/>
      <c r="H463" s="119"/>
    </row>
    <row r="464" spans="3:18">
      <c r="K464" s="110"/>
      <c r="L464" s="110"/>
      <c r="M464" s="110"/>
      <c r="N464" s="110"/>
      <c r="O464" s="110"/>
      <c r="P464" s="110"/>
      <c r="Q464" s="110"/>
      <c r="R464" s="110"/>
    </row>
    <row r="466" spans="2:18">
      <c r="C466" s="461" t="s">
        <v>250</v>
      </c>
      <c r="D466" s="461"/>
      <c r="E466" s="461"/>
      <c r="F466" s="461"/>
      <c r="G466" s="461"/>
      <c r="H466" s="461"/>
      <c r="I466" s="461"/>
      <c r="L466" s="463" t="s">
        <v>251</v>
      </c>
      <c r="M466" s="463"/>
      <c r="N466" s="463"/>
      <c r="O466" s="463"/>
      <c r="P466" s="463"/>
      <c r="Q466" s="463"/>
      <c r="R466" s="463"/>
    </row>
    <row r="467" spans="2:18">
      <c r="C467" s="461"/>
      <c r="D467" s="461"/>
      <c r="E467" s="461"/>
      <c r="F467" s="461"/>
      <c r="G467" s="461"/>
      <c r="H467" s="461"/>
      <c r="I467" s="461"/>
      <c r="L467" s="463"/>
      <c r="M467" s="463"/>
      <c r="N467" s="463"/>
      <c r="O467" s="463"/>
      <c r="P467" s="463"/>
      <c r="Q467" s="463"/>
      <c r="R467" s="463"/>
    </row>
    <row r="468" spans="2:18">
      <c r="C468" s="461"/>
      <c r="D468" s="461"/>
      <c r="E468" s="461"/>
      <c r="F468" s="461"/>
      <c r="G468" s="461"/>
      <c r="H468" s="461"/>
      <c r="I468" s="461"/>
      <c r="L468" s="463"/>
      <c r="M468" s="463"/>
      <c r="N468" s="463"/>
      <c r="O468" s="463"/>
      <c r="P468" s="463"/>
      <c r="Q468" s="463"/>
      <c r="R468" s="463"/>
    </row>
    <row r="469" spans="2:18">
      <c r="C469" s="461"/>
      <c r="D469" s="461"/>
      <c r="E469" s="461"/>
      <c r="F469" s="461"/>
      <c r="G469" s="461"/>
      <c r="H469" s="461"/>
      <c r="I469" s="461"/>
      <c r="L469" s="463"/>
      <c r="M469" s="463"/>
      <c r="N469" s="463"/>
      <c r="O469" s="463"/>
      <c r="P469" s="463"/>
      <c r="Q469" s="463"/>
      <c r="R469" s="463"/>
    </row>
    <row r="471" spans="2:18" ht="14.45" customHeight="1">
      <c r="B471" s="127"/>
      <c r="C471" s="458" t="s">
        <v>366</v>
      </c>
      <c r="D471" s="458"/>
      <c r="E471" s="458"/>
      <c r="F471" s="458"/>
      <c r="G471" s="458"/>
      <c r="H471" s="458"/>
      <c r="I471" s="458"/>
      <c r="J471" s="458"/>
      <c r="K471" s="458"/>
      <c r="L471" s="458"/>
      <c r="M471" s="458"/>
      <c r="N471" s="458"/>
      <c r="O471" s="458"/>
      <c r="P471" s="458"/>
      <c r="Q471" s="458"/>
      <c r="R471" s="458"/>
    </row>
    <row r="472" spans="2:18">
      <c r="C472" s="458"/>
      <c r="D472" s="458"/>
      <c r="E472" s="458"/>
      <c r="F472" s="458"/>
      <c r="G472" s="458"/>
      <c r="H472" s="458"/>
      <c r="I472" s="458"/>
      <c r="J472" s="458"/>
      <c r="K472" s="458"/>
      <c r="L472" s="458"/>
      <c r="M472" s="458"/>
      <c r="N472" s="458"/>
      <c r="O472" s="458"/>
      <c r="P472" s="458"/>
      <c r="Q472" s="458"/>
      <c r="R472" s="458"/>
    </row>
  </sheetData>
  <mergeCells count="124">
    <mergeCell ref="D121:E121"/>
    <mergeCell ref="D123:E123"/>
    <mergeCell ref="D124:E124"/>
    <mergeCell ref="D114:E114"/>
    <mergeCell ref="D115:E115"/>
    <mergeCell ref="D106:E106"/>
    <mergeCell ref="D97:E97"/>
    <mergeCell ref="D90:E90"/>
    <mergeCell ref="D116:E116"/>
    <mergeCell ref="D117:E117"/>
    <mergeCell ref="C293:R294"/>
    <mergeCell ref="M246:N246"/>
    <mergeCell ref="L237:R238"/>
    <mergeCell ref="M244:N244"/>
    <mergeCell ref="K260:R260"/>
    <mergeCell ref="L261:L276"/>
    <mergeCell ref="L288:R290"/>
    <mergeCell ref="C288:I290"/>
    <mergeCell ref="L251:R253"/>
    <mergeCell ref="K113:R113"/>
    <mergeCell ref="Q91:R91"/>
    <mergeCell ref="D89:E89"/>
    <mergeCell ref="D88:E88"/>
    <mergeCell ref="D94:E94"/>
    <mergeCell ref="D84:E84"/>
    <mergeCell ref="B103:R104"/>
    <mergeCell ref="D91:E91"/>
    <mergeCell ref="D92:E92"/>
    <mergeCell ref="D93:E93"/>
    <mergeCell ref="Q89:R89"/>
    <mergeCell ref="Q90:R90"/>
    <mergeCell ref="N90:O90"/>
    <mergeCell ref="N99:O99"/>
    <mergeCell ref="D98:E98"/>
    <mergeCell ref="D96:E96"/>
    <mergeCell ref="K90:L90"/>
    <mergeCell ref="K99:L99"/>
    <mergeCell ref="B7:R8"/>
    <mergeCell ref="B76:R77"/>
    <mergeCell ref="B67:I70"/>
    <mergeCell ref="K67:R70"/>
    <mergeCell ref="B72:R73"/>
    <mergeCell ref="L29:Q29"/>
    <mergeCell ref="B31:I38"/>
    <mergeCell ref="K31:R38"/>
    <mergeCell ref="N89:O89"/>
    <mergeCell ref="D81:E81"/>
    <mergeCell ref="D82:E82"/>
    <mergeCell ref="K88:L88"/>
    <mergeCell ref="K89:L89"/>
    <mergeCell ref="B40:R41"/>
    <mergeCell ref="B44:R45"/>
    <mergeCell ref="D83:E83"/>
    <mergeCell ref="D87:E87"/>
    <mergeCell ref="D86:E86"/>
    <mergeCell ref="D79:E79"/>
    <mergeCell ref="D80:E80"/>
    <mergeCell ref="K86:R86"/>
    <mergeCell ref="N88:O88"/>
    <mergeCell ref="Q88:R88"/>
    <mergeCell ref="D125:E125"/>
    <mergeCell ref="D127:E127"/>
    <mergeCell ref="D111:E111"/>
    <mergeCell ref="D113:E113"/>
    <mergeCell ref="D100:E100"/>
    <mergeCell ref="B130:R131"/>
    <mergeCell ref="C133:R134"/>
    <mergeCell ref="P118:Q118"/>
    <mergeCell ref="L115:M115"/>
    <mergeCell ref="P115:Q115"/>
    <mergeCell ref="K121:R122"/>
    <mergeCell ref="D118:E118"/>
    <mergeCell ref="D107:E107"/>
    <mergeCell ref="D109:E109"/>
    <mergeCell ref="D110:E110"/>
    <mergeCell ref="L116:M116"/>
    <mergeCell ref="L117:M117"/>
    <mergeCell ref="L118:M118"/>
    <mergeCell ref="L119:M119"/>
    <mergeCell ref="P116:Q116"/>
    <mergeCell ref="D119:E119"/>
    <mergeCell ref="D120:E120"/>
    <mergeCell ref="D126:E126"/>
    <mergeCell ref="P117:Q117"/>
    <mergeCell ref="C223:R224"/>
    <mergeCell ref="C256:R257"/>
    <mergeCell ref="L161:R162"/>
    <mergeCell ref="C161:I162"/>
    <mergeCell ref="L221:R221"/>
    <mergeCell ref="K226:R226"/>
    <mergeCell ref="C218:I220"/>
    <mergeCell ref="L218:R220"/>
    <mergeCell ref="B227:I227"/>
    <mergeCell ref="C251:I253"/>
    <mergeCell ref="M231:N231"/>
    <mergeCell ref="M232:N232"/>
    <mergeCell ref="M233:N233"/>
    <mergeCell ref="M234:N234"/>
    <mergeCell ref="M230:N230"/>
    <mergeCell ref="C190:I191"/>
    <mergeCell ref="L190:R191"/>
    <mergeCell ref="B297:I297"/>
    <mergeCell ref="K346:R346"/>
    <mergeCell ref="C440:R440"/>
    <mergeCell ref="K443:R443"/>
    <mergeCell ref="K410:R410"/>
    <mergeCell ref="C441:R441"/>
    <mergeCell ref="C407:R407"/>
    <mergeCell ref="C343:R343"/>
    <mergeCell ref="C471:R472"/>
    <mergeCell ref="L319:R336"/>
    <mergeCell ref="C339:R341"/>
    <mergeCell ref="C434:I438"/>
    <mergeCell ref="L434:R438"/>
    <mergeCell ref="K444:R444"/>
    <mergeCell ref="L445:L460"/>
    <mergeCell ref="C466:I469"/>
    <mergeCell ref="L466:R469"/>
    <mergeCell ref="L370:R373"/>
    <mergeCell ref="C370:I373"/>
    <mergeCell ref="C375:R375"/>
    <mergeCell ref="C402:I405"/>
    <mergeCell ref="L402:R405"/>
    <mergeCell ref="C319:I321"/>
  </mergeCells>
  <hyperlinks>
    <hyperlink ref="S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1FA0A-997F-4B29-812B-ED56E5092380}">
  <dimension ref="A1:W139"/>
  <sheetViews>
    <sheetView topLeftCell="A19" zoomScale="75" zoomScaleNormal="75" workbookViewId="0">
      <selection sqref="A1:V1"/>
    </sheetView>
  </sheetViews>
  <sheetFormatPr defaultRowHeight="15"/>
  <cols>
    <col min="1" max="1" width="23.140625" style="109" customWidth="1"/>
    <col min="2" max="2" width="20.140625" style="3" bestFit="1" customWidth="1"/>
    <col min="3" max="4" width="13.42578125" style="3" bestFit="1" customWidth="1"/>
    <col min="5" max="5" width="12.140625" style="229" bestFit="1" customWidth="1"/>
    <col min="6" max="6" width="13.5703125" style="3" bestFit="1" customWidth="1"/>
    <col min="7" max="7" width="9.5703125" style="3" bestFit="1" customWidth="1"/>
    <col min="8" max="8" width="13.5703125" style="3" bestFit="1" customWidth="1"/>
    <col min="9" max="9" width="11.140625" style="229" bestFit="1" customWidth="1"/>
    <col min="10" max="10" width="10.140625" style="3" bestFit="1" customWidth="1"/>
    <col min="11" max="11" width="17.42578125" style="3" customWidth="1"/>
    <col min="12" max="12" width="12.140625" style="229" bestFit="1" customWidth="1"/>
    <col min="13" max="14" width="12.140625" style="3" bestFit="1" customWidth="1"/>
    <col min="15" max="15" width="12.85546875" style="3" bestFit="1" customWidth="1"/>
    <col min="16" max="16" width="12.140625" style="3" bestFit="1" customWidth="1"/>
    <col min="17" max="17" width="11" style="3" bestFit="1" customWidth="1"/>
    <col min="18" max="18" width="11.140625" style="229" bestFit="1" customWidth="1"/>
    <col min="19" max="19" width="12.42578125" style="3" bestFit="1" customWidth="1"/>
    <col min="20" max="20" width="9.140625" style="3" bestFit="1" customWidth="1"/>
    <col min="21" max="22" width="11.140625" style="229" bestFit="1" customWidth="1"/>
    <col min="23" max="23" width="8.7109375" style="3"/>
    <col min="29" max="116" width="16.140625" bestFit="1" customWidth="1"/>
    <col min="117" max="117" width="17.5703125" bestFit="1" customWidth="1"/>
    <col min="118" max="118" width="19.140625" bestFit="1" customWidth="1"/>
    <col min="119" max="119" width="21" bestFit="1" customWidth="1"/>
    <col min="120" max="120" width="17.5703125" bestFit="1" customWidth="1"/>
    <col min="121" max="121" width="20.7109375" bestFit="1" customWidth="1"/>
  </cols>
  <sheetData>
    <row r="1" spans="1:23" s="139" customFormat="1">
      <c r="A1" s="493" t="s">
        <v>155</v>
      </c>
      <c r="B1" s="493"/>
      <c r="C1" s="493"/>
      <c r="D1" s="493"/>
      <c r="E1" s="493"/>
      <c r="F1" s="493"/>
      <c r="G1" s="493"/>
      <c r="H1" s="493"/>
      <c r="I1" s="493"/>
      <c r="J1" s="493"/>
      <c r="K1" s="493"/>
      <c r="L1" s="493"/>
      <c r="M1" s="493"/>
      <c r="N1" s="493"/>
      <c r="O1" s="493"/>
      <c r="P1" s="493"/>
      <c r="Q1" s="493"/>
      <c r="R1" s="493"/>
      <c r="S1" s="493"/>
      <c r="T1" s="493"/>
      <c r="U1" s="493"/>
      <c r="V1" s="493"/>
      <c r="W1" s="109"/>
    </row>
    <row r="2" spans="1:23" s="139" customFormat="1">
      <c r="A2" s="109"/>
      <c r="B2" s="109"/>
      <c r="C2" s="109"/>
      <c r="D2" s="109"/>
      <c r="E2" s="233"/>
      <c r="F2" s="109"/>
      <c r="G2" s="109"/>
      <c r="H2" s="109"/>
      <c r="I2" s="233"/>
      <c r="J2" s="109"/>
      <c r="K2" s="109"/>
      <c r="L2" s="233"/>
      <c r="M2" s="109"/>
      <c r="N2" s="109"/>
      <c r="O2" s="109"/>
      <c r="P2" s="109"/>
      <c r="Q2" s="109"/>
      <c r="R2" s="233"/>
      <c r="S2" s="109"/>
      <c r="T2" s="109"/>
      <c r="U2" s="233"/>
      <c r="V2" s="233"/>
      <c r="W2" s="109"/>
    </row>
    <row r="3" spans="1:23" s="139" customFormat="1">
      <c r="A3" s="109" t="s">
        <v>30</v>
      </c>
      <c r="B3" s="109" t="s">
        <v>178</v>
      </c>
      <c r="C3" s="109" t="s">
        <v>179</v>
      </c>
      <c r="D3" s="109" t="s">
        <v>180</v>
      </c>
      <c r="E3" s="233" t="s">
        <v>181</v>
      </c>
      <c r="F3" s="109" t="s">
        <v>182</v>
      </c>
      <c r="G3" s="109" t="s">
        <v>183</v>
      </c>
      <c r="H3" s="109" t="s">
        <v>184</v>
      </c>
      <c r="I3" s="233" t="s">
        <v>185</v>
      </c>
      <c r="J3" s="109" t="s">
        <v>186</v>
      </c>
      <c r="K3" s="109" t="s">
        <v>187</v>
      </c>
      <c r="L3" s="233" t="s">
        <v>188</v>
      </c>
      <c r="M3" s="109" t="s">
        <v>189</v>
      </c>
      <c r="N3" s="109" t="s">
        <v>190</v>
      </c>
      <c r="O3" s="109" t="s">
        <v>191</v>
      </c>
      <c r="P3" s="109" t="s">
        <v>192</v>
      </c>
      <c r="Q3" s="109" t="s">
        <v>193</v>
      </c>
      <c r="R3" s="233" t="s">
        <v>194</v>
      </c>
      <c r="S3" s="109" t="s">
        <v>195</v>
      </c>
      <c r="T3" s="109" t="s">
        <v>196</v>
      </c>
      <c r="U3" s="233" t="s">
        <v>197</v>
      </c>
      <c r="V3" s="233" t="s">
        <v>198</v>
      </c>
      <c r="W3" s="109"/>
    </row>
    <row r="4" spans="1:23">
      <c r="A4" s="109">
        <v>0</v>
      </c>
      <c r="B4" s="236">
        <v>465</v>
      </c>
      <c r="C4" s="236">
        <v>2317</v>
      </c>
      <c r="D4" s="236">
        <v>6958</v>
      </c>
      <c r="E4" s="237">
        <v>16652</v>
      </c>
      <c r="F4" s="236">
        <v>4131</v>
      </c>
      <c r="G4" s="236">
        <v>231</v>
      </c>
      <c r="H4" s="236">
        <v>6797</v>
      </c>
      <c r="I4" s="237">
        <v>33150</v>
      </c>
      <c r="J4" s="236">
        <v>6573</v>
      </c>
      <c r="K4" s="236">
        <v>5545</v>
      </c>
      <c r="L4" s="237">
        <v>14789</v>
      </c>
      <c r="M4" s="236">
        <v>4739</v>
      </c>
      <c r="N4" s="236">
        <v>1795</v>
      </c>
      <c r="O4" s="236">
        <v>4490</v>
      </c>
      <c r="P4" s="236">
        <v>521</v>
      </c>
      <c r="Q4" s="236">
        <v>232</v>
      </c>
      <c r="R4" s="237">
        <v>12950</v>
      </c>
      <c r="S4" s="236">
        <v>3115</v>
      </c>
      <c r="T4" s="236">
        <v>642</v>
      </c>
      <c r="U4" s="237">
        <v>65073</v>
      </c>
      <c r="V4" s="237">
        <v>16877</v>
      </c>
    </row>
    <row r="5" spans="1:23">
      <c r="A5" s="109">
        <v>1</v>
      </c>
      <c r="B5" s="236">
        <v>293</v>
      </c>
      <c r="C5" s="236">
        <v>1085</v>
      </c>
      <c r="D5" s="236">
        <v>3576</v>
      </c>
      <c r="E5" s="237">
        <v>9518</v>
      </c>
      <c r="F5" s="236">
        <v>2218</v>
      </c>
      <c r="G5" s="236">
        <v>114</v>
      </c>
      <c r="H5" s="236">
        <v>3655</v>
      </c>
      <c r="I5" s="237">
        <v>16828</v>
      </c>
      <c r="J5" s="236">
        <v>3478</v>
      </c>
      <c r="K5" s="236">
        <v>2884</v>
      </c>
      <c r="L5" s="237">
        <v>8428</v>
      </c>
      <c r="M5" s="236">
        <v>2722</v>
      </c>
      <c r="N5" s="236">
        <v>961</v>
      </c>
      <c r="O5" s="236">
        <v>2277</v>
      </c>
      <c r="P5" s="236">
        <v>294</v>
      </c>
      <c r="Q5" s="236">
        <v>129</v>
      </c>
      <c r="R5" s="237">
        <v>6845</v>
      </c>
      <c r="S5" s="236">
        <v>1864</v>
      </c>
      <c r="T5" s="236">
        <v>416</v>
      </c>
      <c r="U5" s="237">
        <v>33345</v>
      </c>
      <c r="V5" s="237">
        <v>8691</v>
      </c>
    </row>
    <row r="6" spans="1:23">
      <c r="A6" s="109">
        <v>2</v>
      </c>
      <c r="B6" s="236">
        <v>246</v>
      </c>
      <c r="C6" s="236">
        <v>616</v>
      </c>
      <c r="D6" s="236">
        <v>2282</v>
      </c>
      <c r="E6" s="237">
        <v>5890</v>
      </c>
      <c r="F6" s="236">
        <v>1318</v>
      </c>
      <c r="G6" s="236">
        <v>66</v>
      </c>
      <c r="H6" s="236">
        <v>2254</v>
      </c>
      <c r="I6" s="237">
        <v>10162</v>
      </c>
      <c r="J6" s="236">
        <v>2142</v>
      </c>
      <c r="K6" s="236">
        <v>1699</v>
      </c>
      <c r="L6" s="237">
        <v>5083</v>
      </c>
      <c r="M6" s="236">
        <v>1784</v>
      </c>
      <c r="N6" s="236">
        <v>558</v>
      </c>
      <c r="O6" s="236">
        <v>1465</v>
      </c>
      <c r="P6" s="236">
        <v>156</v>
      </c>
      <c r="Q6" s="236">
        <v>113</v>
      </c>
      <c r="R6" s="237">
        <v>4163</v>
      </c>
      <c r="S6" s="236">
        <v>1125</v>
      </c>
      <c r="T6" s="236">
        <v>247</v>
      </c>
      <c r="U6" s="237">
        <v>18986</v>
      </c>
      <c r="V6" s="237">
        <v>5336</v>
      </c>
    </row>
    <row r="7" spans="1:23">
      <c r="A7" s="109">
        <v>3</v>
      </c>
      <c r="B7" s="236">
        <v>177</v>
      </c>
      <c r="C7" s="236">
        <v>457</v>
      </c>
      <c r="D7" s="236">
        <v>1734</v>
      </c>
      <c r="E7" s="237">
        <v>4468</v>
      </c>
      <c r="F7" s="236">
        <v>1008</v>
      </c>
      <c r="G7" s="236">
        <v>49</v>
      </c>
      <c r="H7" s="236">
        <v>1621</v>
      </c>
      <c r="I7" s="237">
        <v>7671</v>
      </c>
      <c r="J7" s="236">
        <v>1537</v>
      </c>
      <c r="K7" s="236">
        <v>1221</v>
      </c>
      <c r="L7" s="237">
        <v>3896</v>
      </c>
      <c r="M7" s="236">
        <v>1353</v>
      </c>
      <c r="N7" s="236">
        <v>483</v>
      </c>
      <c r="O7" s="236">
        <v>1050</v>
      </c>
      <c r="P7" s="236">
        <v>122</v>
      </c>
      <c r="Q7" s="236">
        <v>67</v>
      </c>
      <c r="R7" s="237">
        <v>3049</v>
      </c>
      <c r="S7" s="236">
        <v>862</v>
      </c>
      <c r="T7" s="236">
        <v>252</v>
      </c>
      <c r="U7" s="237">
        <v>13729</v>
      </c>
      <c r="V7" s="237">
        <v>3990</v>
      </c>
    </row>
    <row r="8" spans="1:23">
      <c r="A8" s="109">
        <v>4</v>
      </c>
      <c r="B8" s="236">
        <v>175</v>
      </c>
      <c r="C8" s="236">
        <v>534</v>
      </c>
      <c r="D8" s="236">
        <v>1824</v>
      </c>
      <c r="E8" s="237">
        <v>4584</v>
      </c>
      <c r="F8" s="236">
        <v>1059</v>
      </c>
      <c r="G8" s="236">
        <v>46</v>
      </c>
      <c r="H8" s="236">
        <v>1738</v>
      </c>
      <c r="I8" s="237">
        <v>7748</v>
      </c>
      <c r="J8" s="236">
        <v>1578</v>
      </c>
      <c r="K8" s="236">
        <v>1379</v>
      </c>
      <c r="L8" s="237">
        <v>3961</v>
      </c>
      <c r="M8" s="236">
        <v>1530</v>
      </c>
      <c r="N8" s="236">
        <v>427</v>
      </c>
      <c r="O8" s="236">
        <v>1121</v>
      </c>
      <c r="P8" s="236">
        <v>143</v>
      </c>
      <c r="Q8" s="236">
        <v>62</v>
      </c>
      <c r="R8" s="237">
        <v>3109</v>
      </c>
      <c r="S8" s="236">
        <v>973</v>
      </c>
      <c r="T8" s="236">
        <v>269</v>
      </c>
      <c r="U8" s="237">
        <v>14664</v>
      </c>
      <c r="V8" s="237">
        <v>3839</v>
      </c>
    </row>
    <row r="9" spans="1:23">
      <c r="A9" s="109">
        <v>5</v>
      </c>
      <c r="B9" s="236">
        <v>260</v>
      </c>
      <c r="C9" s="236">
        <v>1076</v>
      </c>
      <c r="D9" s="236">
        <v>2967</v>
      </c>
      <c r="E9" s="237">
        <v>7108</v>
      </c>
      <c r="F9" s="236">
        <v>1797</v>
      </c>
      <c r="G9" s="236">
        <v>75</v>
      </c>
      <c r="H9" s="236">
        <v>2742</v>
      </c>
      <c r="I9" s="237">
        <v>13778</v>
      </c>
      <c r="J9" s="236">
        <v>2659</v>
      </c>
      <c r="K9" s="236">
        <v>2059</v>
      </c>
      <c r="L9" s="237">
        <v>6195</v>
      </c>
      <c r="M9" s="236">
        <v>2180</v>
      </c>
      <c r="N9" s="236">
        <v>672</v>
      </c>
      <c r="O9" s="236">
        <v>1775</v>
      </c>
      <c r="P9" s="236">
        <v>180</v>
      </c>
      <c r="Q9" s="236">
        <v>99</v>
      </c>
      <c r="R9" s="237">
        <v>4801</v>
      </c>
      <c r="S9" s="236">
        <v>1397</v>
      </c>
      <c r="T9" s="236">
        <v>302</v>
      </c>
      <c r="U9" s="237">
        <v>25924</v>
      </c>
      <c r="V9" s="237">
        <v>6372</v>
      </c>
    </row>
    <row r="10" spans="1:23">
      <c r="A10" s="109">
        <v>6</v>
      </c>
      <c r="B10" s="236">
        <v>645</v>
      </c>
      <c r="C10" s="236">
        <v>4794</v>
      </c>
      <c r="D10" s="236">
        <v>10415</v>
      </c>
      <c r="E10" s="237">
        <v>22202</v>
      </c>
      <c r="F10" s="236">
        <v>6546</v>
      </c>
      <c r="G10" s="236">
        <v>314</v>
      </c>
      <c r="H10" s="236">
        <v>8619</v>
      </c>
      <c r="I10" s="237">
        <v>49797</v>
      </c>
      <c r="J10" s="236">
        <v>8667</v>
      </c>
      <c r="K10" s="236">
        <v>7263</v>
      </c>
      <c r="L10" s="237">
        <v>18626</v>
      </c>
      <c r="M10" s="236">
        <v>6569</v>
      </c>
      <c r="N10" s="236">
        <v>2151</v>
      </c>
      <c r="O10" s="236">
        <v>6027</v>
      </c>
      <c r="P10" s="236">
        <v>588</v>
      </c>
      <c r="Q10" s="236">
        <v>305</v>
      </c>
      <c r="R10" s="237">
        <v>15367</v>
      </c>
      <c r="S10" s="236">
        <v>3980</v>
      </c>
      <c r="T10" s="236">
        <v>948</v>
      </c>
      <c r="U10" s="237">
        <v>84649</v>
      </c>
      <c r="V10" s="237">
        <v>22541</v>
      </c>
    </row>
    <row r="11" spans="1:23">
      <c r="A11" s="109">
        <v>7</v>
      </c>
      <c r="B11" s="236">
        <v>2021</v>
      </c>
      <c r="C11" s="236">
        <v>16310</v>
      </c>
      <c r="D11" s="236">
        <v>33029</v>
      </c>
      <c r="E11" s="237">
        <v>66553</v>
      </c>
      <c r="F11" s="236">
        <v>20865</v>
      </c>
      <c r="G11" s="236">
        <v>889</v>
      </c>
      <c r="H11" s="236">
        <v>25924</v>
      </c>
      <c r="I11" s="237">
        <v>154902</v>
      </c>
      <c r="J11" s="236">
        <v>26410</v>
      </c>
      <c r="K11" s="236">
        <v>22399</v>
      </c>
      <c r="L11" s="237">
        <v>54756</v>
      </c>
      <c r="M11" s="236">
        <v>20036</v>
      </c>
      <c r="N11" s="236">
        <v>6215</v>
      </c>
      <c r="O11" s="236">
        <v>18795</v>
      </c>
      <c r="P11" s="236">
        <v>1792</v>
      </c>
      <c r="Q11" s="236">
        <v>877</v>
      </c>
      <c r="R11" s="237">
        <v>46324</v>
      </c>
      <c r="S11" s="236">
        <v>11700</v>
      </c>
      <c r="T11" s="236">
        <v>2389</v>
      </c>
      <c r="U11" s="237">
        <v>260886</v>
      </c>
      <c r="V11" s="237">
        <v>70141</v>
      </c>
    </row>
    <row r="12" spans="1:23">
      <c r="A12" s="109">
        <v>8</v>
      </c>
      <c r="B12" s="236">
        <v>5046</v>
      </c>
      <c r="C12" s="236">
        <v>28008</v>
      </c>
      <c r="D12" s="236">
        <v>61396</v>
      </c>
      <c r="E12" s="237">
        <v>135182</v>
      </c>
      <c r="F12" s="236">
        <v>39506</v>
      </c>
      <c r="G12" s="236">
        <v>1779</v>
      </c>
      <c r="H12" s="236">
        <v>50974</v>
      </c>
      <c r="I12" s="237">
        <v>296832</v>
      </c>
      <c r="J12" s="236">
        <v>51248</v>
      </c>
      <c r="K12" s="236">
        <v>41331</v>
      </c>
      <c r="L12" s="237">
        <v>100888</v>
      </c>
      <c r="M12" s="236">
        <v>37854</v>
      </c>
      <c r="N12" s="236">
        <v>12117</v>
      </c>
      <c r="O12" s="236">
        <v>35620</v>
      </c>
      <c r="P12" s="236">
        <v>3244</v>
      </c>
      <c r="Q12" s="236">
        <v>1736</v>
      </c>
      <c r="R12" s="237">
        <v>90178</v>
      </c>
      <c r="S12" s="236">
        <v>21953</v>
      </c>
      <c r="T12" s="236">
        <v>4298</v>
      </c>
      <c r="U12" s="237">
        <v>494234</v>
      </c>
      <c r="V12" s="237">
        <v>145686</v>
      </c>
    </row>
    <row r="13" spans="1:23">
      <c r="A13" s="109">
        <v>9</v>
      </c>
      <c r="B13" s="236">
        <v>9831</v>
      </c>
      <c r="C13" s="236">
        <v>33483</v>
      </c>
      <c r="D13" s="236">
        <v>85519</v>
      </c>
      <c r="E13" s="237">
        <v>211187</v>
      </c>
      <c r="F13" s="236">
        <v>56273</v>
      </c>
      <c r="G13" s="236">
        <v>2669</v>
      </c>
      <c r="H13" s="236">
        <v>72362</v>
      </c>
      <c r="I13" s="237">
        <v>414409</v>
      </c>
      <c r="J13" s="236">
        <v>73840</v>
      </c>
      <c r="K13" s="236">
        <v>56523</v>
      </c>
      <c r="L13" s="237">
        <v>140394</v>
      </c>
      <c r="M13" s="236">
        <v>53936</v>
      </c>
      <c r="N13" s="236">
        <v>17780</v>
      </c>
      <c r="O13" s="236">
        <v>47957</v>
      </c>
      <c r="P13" s="236">
        <v>4777</v>
      </c>
      <c r="Q13" s="236">
        <v>2519</v>
      </c>
      <c r="R13" s="237">
        <v>129241</v>
      </c>
      <c r="S13" s="236">
        <v>30442</v>
      </c>
      <c r="T13" s="236">
        <v>6087</v>
      </c>
      <c r="U13" s="237">
        <v>688956</v>
      </c>
      <c r="V13" s="237">
        <v>225426</v>
      </c>
    </row>
    <row r="14" spans="1:23">
      <c r="A14" s="109">
        <v>10</v>
      </c>
      <c r="B14" s="236">
        <v>12694</v>
      </c>
      <c r="C14" s="236">
        <v>33241</v>
      </c>
      <c r="D14" s="236">
        <v>94111</v>
      </c>
      <c r="E14" s="237">
        <v>235794</v>
      </c>
      <c r="F14" s="236">
        <v>59956</v>
      </c>
      <c r="G14" s="236">
        <v>2994</v>
      </c>
      <c r="H14" s="236">
        <v>85592</v>
      </c>
      <c r="I14" s="237">
        <v>452024</v>
      </c>
      <c r="J14" s="236">
        <v>84703</v>
      </c>
      <c r="K14" s="236">
        <v>65753</v>
      </c>
      <c r="L14" s="237">
        <v>161795</v>
      </c>
      <c r="M14" s="236">
        <v>60760</v>
      </c>
      <c r="N14" s="236">
        <v>21558</v>
      </c>
      <c r="O14" s="236">
        <v>54477</v>
      </c>
      <c r="P14" s="236">
        <v>5526</v>
      </c>
      <c r="Q14" s="236">
        <v>2825</v>
      </c>
      <c r="R14" s="237">
        <v>151101</v>
      </c>
      <c r="S14" s="236">
        <v>35364</v>
      </c>
      <c r="T14" s="236">
        <v>7194</v>
      </c>
      <c r="U14" s="237">
        <v>769161</v>
      </c>
      <c r="V14" s="237">
        <v>253121</v>
      </c>
    </row>
    <row r="15" spans="1:23">
      <c r="A15" s="109">
        <v>11</v>
      </c>
      <c r="B15" s="236">
        <v>13020</v>
      </c>
      <c r="C15" s="236">
        <v>30790</v>
      </c>
      <c r="D15" s="236">
        <v>93690</v>
      </c>
      <c r="E15" s="237">
        <v>224430</v>
      </c>
      <c r="F15" s="236">
        <v>56017</v>
      </c>
      <c r="G15" s="236">
        <v>2829</v>
      </c>
      <c r="H15" s="236">
        <v>88184</v>
      </c>
      <c r="I15" s="237">
        <v>433334</v>
      </c>
      <c r="J15" s="236">
        <v>85264</v>
      </c>
      <c r="K15" s="236">
        <v>68465</v>
      </c>
      <c r="L15" s="237">
        <v>168199</v>
      </c>
      <c r="M15" s="236">
        <v>60765</v>
      </c>
      <c r="N15" s="236">
        <v>22022</v>
      </c>
      <c r="O15" s="236">
        <v>57303</v>
      </c>
      <c r="P15" s="236">
        <v>5422</v>
      </c>
      <c r="Q15" s="236">
        <v>2833</v>
      </c>
      <c r="R15" s="237">
        <v>153550</v>
      </c>
      <c r="S15" s="236">
        <v>34891</v>
      </c>
      <c r="T15" s="236">
        <v>7493</v>
      </c>
      <c r="U15" s="237">
        <v>762072</v>
      </c>
      <c r="V15" s="237">
        <v>244307</v>
      </c>
    </row>
    <row r="16" spans="1:23">
      <c r="A16" s="109">
        <v>12</v>
      </c>
      <c r="B16" s="236">
        <v>12521</v>
      </c>
      <c r="C16" s="236">
        <v>29783</v>
      </c>
      <c r="D16" s="236">
        <v>90658</v>
      </c>
      <c r="E16" s="237">
        <v>204614</v>
      </c>
      <c r="F16" s="236">
        <v>51599</v>
      </c>
      <c r="G16" s="236">
        <v>2614</v>
      </c>
      <c r="H16" s="236">
        <v>86397</v>
      </c>
      <c r="I16" s="237">
        <v>407141</v>
      </c>
      <c r="J16" s="236">
        <v>82041</v>
      </c>
      <c r="K16" s="236">
        <v>67803</v>
      </c>
      <c r="L16" s="237">
        <v>168180</v>
      </c>
      <c r="M16" s="236">
        <v>57797</v>
      </c>
      <c r="N16" s="236">
        <v>21666</v>
      </c>
      <c r="O16" s="236">
        <v>55981</v>
      </c>
      <c r="P16" s="236">
        <v>5191</v>
      </c>
      <c r="Q16" s="236">
        <v>2802</v>
      </c>
      <c r="R16" s="237">
        <v>148899</v>
      </c>
      <c r="S16" s="236">
        <v>34133</v>
      </c>
      <c r="T16" s="236">
        <v>7637</v>
      </c>
      <c r="U16" s="237">
        <v>734100</v>
      </c>
      <c r="V16" s="237">
        <v>224238</v>
      </c>
    </row>
    <row r="17" spans="1:23">
      <c r="A17" s="109">
        <v>13</v>
      </c>
      <c r="B17" s="236">
        <v>13221</v>
      </c>
      <c r="C17" s="236">
        <v>32432</v>
      </c>
      <c r="D17" s="236">
        <v>92123</v>
      </c>
      <c r="E17" s="237">
        <v>209400</v>
      </c>
      <c r="F17" s="236">
        <v>52224</v>
      </c>
      <c r="G17" s="236">
        <v>2734</v>
      </c>
      <c r="H17" s="236">
        <v>87572</v>
      </c>
      <c r="I17" s="237">
        <v>415429</v>
      </c>
      <c r="J17" s="236">
        <v>82427</v>
      </c>
      <c r="K17" s="236">
        <v>69760</v>
      </c>
      <c r="L17" s="237">
        <v>173914</v>
      </c>
      <c r="M17" s="236">
        <v>57463</v>
      </c>
      <c r="N17" s="236">
        <v>21873</v>
      </c>
      <c r="O17" s="236">
        <v>56518</v>
      </c>
      <c r="P17" s="236">
        <v>5242</v>
      </c>
      <c r="Q17" s="236">
        <v>2802</v>
      </c>
      <c r="R17" s="237">
        <v>150536</v>
      </c>
      <c r="S17" s="236">
        <v>34173</v>
      </c>
      <c r="T17" s="236">
        <v>7553</v>
      </c>
      <c r="U17" s="237">
        <v>745178</v>
      </c>
      <c r="V17" s="237">
        <v>226702</v>
      </c>
    </row>
    <row r="18" spans="1:23">
      <c r="A18" s="109">
        <v>14</v>
      </c>
      <c r="B18" s="236">
        <v>14140</v>
      </c>
      <c r="C18" s="236">
        <v>33184</v>
      </c>
      <c r="D18" s="236">
        <v>93485</v>
      </c>
      <c r="E18" s="237">
        <v>211658</v>
      </c>
      <c r="F18" s="236">
        <v>53593</v>
      </c>
      <c r="G18" s="236">
        <v>2672</v>
      </c>
      <c r="H18" s="236">
        <v>86670</v>
      </c>
      <c r="I18" s="237">
        <v>422958</v>
      </c>
      <c r="J18" s="236">
        <v>83515</v>
      </c>
      <c r="K18" s="236">
        <v>70327</v>
      </c>
      <c r="L18" s="237">
        <v>176709</v>
      </c>
      <c r="M18" s="236">
        <v>56500</v>
      </c>
      <c r="N18" s="236">
        <v>22029</v>
      </c>
      <c r="O18" s="236">
        <v>57462</v>
      </c>
      <c r="P18" s="236">
        <v>5353</v>
      </c>
      <c r="Q18" s="236">
        <v>2871</v>
      </c>
      <c r="R18" s="237">
        <v>150882</v>
      </c>
      <c r="S18" s="236">
        <v>34104</v>
      </c>
      <c r="T18" s="236">
        <v>7534</v>
      </c>
      <c r="U18" s="237">
        <v>752732</v>
      </c>
      <c r="V18" s="237">
        <v>229525</v>
      </c>
    </row>
    <row r="19" spans="1:23">
      <c r="A19" s="109">
        <v>15</v>
      </c>
      <c r="B19" s="236">
        <v>14263</v>
      </c>
      <c r="C19" s="236">
        <v>31893</v>
      </c>
      <c r="D19" s="236">
        <v>93399</v>
      </c>
      <c r="E19" s="237">
        <v>208913</v>
      </c>
      <c r="F19" s="236">
        <v>52700</v>
      </c>
      <c r="G19" s="236">
        <v>2754</v>
      </c>
      <c r="H19" s="236">
        <v>84703</v>
      </c>
      <c r="I19" s="237">
        <v>417052</v>
      </c>
      <c r="J19" s="236">
        <v>83599</v>
      </c>
      <c r="K19" s="236">
        <v>69959</v>
      </c>
      <c r="L19" s="237">
        <v>179170</v>
      </c>
      <c r="M19" s="236">
        <v>54518</v>
      </c>
      <c r="N19" s="236">
        <v>21950</v>
      </c>
      <c r="O19" s="236">
        <v>57335</v>
      </c>
      <c r="P19" s="236">
        <v>5357</v>
      </c>
      <c r="Q19" s="236">
        <v>2846</v>
      </c>
      <c r="R19" s="237">
        <v>147259</v>
      </c>
      <c r="S19" s="236">
        <v>33716</v>
      </c>
      <c r="T19" s="236">
        <v>7519</v>
      </c>
      <c r="U19" s="237">
        <v>741277</v>
      </c>
      <c r="V19" s="237">
        <v>225784</v>
      </c>
    </row>
    <row r="20" spans="1:23">
      <c r="A20" s="109">
        <v>16</v>
      </c>
      <c r="B20" s="236">
        <v>13455</v>
      </c>
      <c r="C20" s="236">
        <v>29107</v>
      </c>
      <c r="D20" s="236">
        <v>89367</v>
      </c>
      <c r="E20" s="237">
        <v>200128</v>
      </c>
      <c r="F20" s="236">
        <v>51052</v>
      </c>
      <c r="G20" s="236">
        <v>2491</v>
      </c>
      <c r="H20" s="236">
        <v>79069</v>
      </c>
      <c r="I20" s="237">
        <v>397878</v>
      </c>
      <c r="J20" s="236">
        <v>81195</v>
      </c>
      <c r="K20" s="236">
        <v>66290</v>
      </c>
      <c r="L20" s="237">
        <v>175307</v>
      </c>
      <c r="M20" s="236">
        <v>51666</v>
      </c>
      <c r="N20" s="236">
        <v>20747</v>
      </c>
      <c r="O20" s="236">
        <v>54021</v>
      </c>
      <c r="P20" s="236">
        <v>4864</v>
      </c>
      <c r="Q20" s="236">
        <v>2694</v>
      </c>
      <c r="R20" s="237">
        <v>136731</v>
      </c>
      <c r="S20" s="236">
        <v>32246</v>
      </c>
      <c r="T20" s="236">
        <v>7750</v>
      </c>
      <c r="U20" s="237">
        <v>701558</v>
      </c>
      <c r="V20" s="237">
        <v>216065</v>
      </c>
    </row>
    <row r="21" spans="1:23">
      <c r="A21" s="109">
        <v>17</v>
      </c>
      <c r="B21" s="236">
        <v>11328</v>
      </c>
      <c r="C21" s="236">
        <v>22527</v>
      </c>
      <c r="D21" s="236">
        <v>73258</v>
      </c>
      <c r="E21" s="237">
        <v>166305</v>
      </c>
      <c r="F21" s="236">
        <v>41556</v>
      </c>
      <c r="G21" s="236">
        <v>2041</v>
      </c>
      <c r="H21" s="236">
        <v>63720</v>
      </c>
      <c r="I21" s="237">
        <v>323889</v>
      </c>
      <c r="J21" s="236">
        <v>67579</v>
      </c>
      <c r="K21" s="236">
        <v>54577</v>
      </c>
      <c r="L21" s="237">
        <v>152152</v>
      </c>
      <c r="M21" s="236">
        <v>44310</v>
      </c>
      <c r="N21" s="236">
        <v>16635</v>
      </c>
      <c r="O21" s="236">
        <v>44119</v>
      </c>
      <c r="P21" s="236">
        <v>4186</v>
      </c>
      <c r="Q21" s="236">
        <v>2410</v>
      </c>
      <c r="R21" s="237">
        <v>113934</v>
      </c>
      <c r="S21" s="236">
        <v>28495</v>
      </c>
      <c r="T21" s="236">
        <v>7037</v>
      </c>
      <c r="U21" s="237">
        <v>565626</v>
      </c>
      <c r="V21" s="237">
        <v>176661</v>
      </c>
    </row>
    <row r="22" spans="1:23">
      <c r="A22" s="109">
        <v>18</v>
      </c>
      <c r="B22" s="236">
        <v>8251</v>
      </c>
      <c r="C22" s="236">
        <v>18003</v>
      </c>
      <c r="D22" s="236">
        <v>56552</v>
      </c>
      <c r="E22" s="237">
        <v>131501</v>
      </c>
      <c r="F22" s="236">
        <v>33012</v>
      </c>
      <c r="G22" s="236">
        <v>1582</v>
      </c>
      <c r="H22" s="236">
        <v>48226</v>
      </c>
      <c r="I22" s="237">
        <v>254759</v>
      </c>
      <c r="J22" s="236">
        <v>52346</v>
      </c>
      <c r="K22" s="236">
        <v>42164</v>
      </c>
      <c r="L22" s="237">
        <v>123855</v>
      </c>
      <c r="M22" s="236">
        <v>36310</v>
      </c>
      <c r="N22" s="236">
        <v>12532</v>
      </c>
      <c r="O22" s="236">
        <v>34431</v>
      </c>
      <c r="P22" s="236">
        <v>3434</v>
      </c>
      <c r="Q22" s="236">
        <v>1872</v>
      </c>
      <c r="R22" s="237">
        <v>88543</v>
      </c>
      <c r="S22" s="236">
        <v>23886</v>
      </c>
      <c r="T22" s="236">
        <v>5913</v>
      </c>
      <c r="U22" s="237">
        <v>439144</v>
      </c>
      <c r="V22" s="237">
        <v>134868</v>
      </c>
    </row>
    <row r="23" spans="1:23">
      <c r="A23" s="109">
        <v>19</v>
      </c>
      <c r="B23" s="236">
        <v>5467</v>
      </c>
      <c r="C23" s="236">
        <v>15517</v>
      </c>
      <c r="D23" s="236">
        <v>42816</v>
      </c>
      <c r="E23" s="237">
        <v>100235</v>
      </c>
      <c r="F23" s="236">
        <v>26175</v>
      </c>
      <c r="G23" s="236">
        <v>1276</v>
      </c>
      <c r="H23" s="236">
        <v>37351</v>
      </c>
      <c r="I23" s="237">
        <v>196906</v>
      </c>
      <c r="J23" s="236">
        <v>39110</v>
      </c>
      <c r="K23" s="236">
        <v>32068</v>
      </c>
      <c r="L23" s="237">
        <v>95617</v>
      </c>
      <c r="M23" s="236">
        <v>28697</v>
      </c>
      <c r="N23" s="236">
        <v>9511</v>
      </c>
      <c r="O23" s="236">
        <v>25142</v>
      </c>
      <c r="P23" s="236">
        <v>2611</v>
      </c>
      <c r="Q23" s="236">
        <v>1427</v>
      </c>
      <c r="R23" s="237">
        <v>67952</v>
      </c>
      <c r="S23" s="236">
        <v>19077</v>
      </c>
      <c r="T23" s="236">
        <v>4496</v>
      </c>
      <c r="U23" s="237">
        <v>338476</v>
      </c>
      <c r="V23" s="237">
        <v>103951</v>
      </c>
    </row>
    <row r="24" spans="1:23">
      <c r="A24" s="109">
        <v>20</v>
      </c>
      <c r="B24" s="236">
        <v>3149</v>
      </c>
      <c r="C24" s="236">
        <v>15492</v>
      </c>
      <c r="D24" s="236">
        <v>32517</v>
      </c>
      <c r="E24" s="237">
        <v>72229</v>
      </c>
      <c r="F24" s="236">
        <v>20456</v>
      </c>
      <c r="G24" s="236">
        <v>1112</v>
      </c>
      <c r="H24" s="236">
        <v>29403</v>
      </c>
      <c r="I24" s="237">
        <v>156345</v>
      </c>
      <c r="J24" s="236">
        <v>29143</v>
      </c>
      <c r="K24" s="236">
        <v>24689</v>
      </c>
      <c r="L24" s="237">
        <v>70341</v>
      </c>
      <c r="M24" s="236">
        <v>21312</v>
      </c>
      <c r="N24" s="236">
        <v>7454</v>
      </c>
      <c r="O24" s="236">
        <v>19846</v>
      </c>
      <c r="P24" s="236">
        <v>1942</v>
      </c>
      <c r="Q24" s="236">
        <v>1039</v>
      </c>
      <c r="R24" s="237">
        <v>53503</v>
      </c>
      <c r="S24" s="236">
        <v>13766</v>
      </c>
      <c r="T24" s="236">
        <v>2847</v>
      </c>
      <c r="U24" s="237">
        <v>275542</v>
      </c>
      <c r="V24" s="237">
        <v>78782</v>
      </c>
    </row>
    <row r="25" spans="1:23">
      <c r="A25" s="109">
        <v>21</v>
      </c>
      <c r="B25" s="236">
        <v>1819</v>
      </c>
      <c r="C25" s="236">
        <v>14333</v>
      </c>
      <c r="D25" s="236">
        <v>26037</v>
      </c>
      <c r="E25" s="237">
        <v>53367</v>
      </c>
      <c r="F25" s="236">
        <v>16711</v>
      </c>
      <c r="G25" s="236">
        <v>924</v>
      </c>
      <c r="H25" s="236">
        <v>25345</v>
      </c>
      <c r="I25" s="237">
        <v>129258</v>
      </c>
      <c r="J25" s="236">
        <v>23430</v>
      </c>
      <c r="K25" s="236">
        <v>20799</v>
      </c>
      <c r="L25" s="237">
        <v>52331</v>
      </c>
      <c r="M25" s="236">
        <v>16141</v>
      </c>
      <c r="N25" s="236">
        <v>6178</v>
      </c>
      <c r="O25" s="236">
        <v>16385</v>
      </c>
      <c r="P25" s="236">
        <v>1631</v>
      </c>
      <c r="Q25" s="236">
        <v>814</v>
      </c>
      <c r="R25" s="237">
        <v>44790</v>
      </c>
      <c r="S25" s="236">
        <v>9950</v>
      </c>
      <c r="T25" s="236">
        <v>1912</v>
      </c>
      <c r="U25" s="237">
        <v>238470</v>
      </c>
      <c r="V25" s="237">
        <v>62486</v>
      </c>
    </row>
    <row r="26" spans="1:23">
      <c r="A26" s="109">
        <v>22</v>
      </c>
      <c r="B26" s="236">
        <v>1318</v>
      </c>
      <c r="C26" s="236">
        <v>10177</v>
      </c>
      <c r="D26" s="236">
        <v>20293</v>
      </c>
      <c r="E26" s="237">
        <v>41463</v>
      </c>
      <c r="F26" s="236">
        <v>12859</v>
      </c>
      <c r="G26" s="236">
        <v>706</v>
      </c>
      <c r="H26" s="236">
        <v>20506</v>
      </c>
      <c r="I26" s="237">
        <v>101496</v>
      </c>
      <c r="J26" s="236">
        <v>19058</v>
      </c>
      <c r="K26" s="236">
        <v>16915</v>
      </c>
      <c r="L26" s="237">
        <v>40791</v>
      </c>
      <c r="M26" s="236">
        <v>12755</v>
      </c>
      <c r="N26" s="236">
        <v>5269</v>
      </c>
      <c r="O26" s="236">
        <v>12859</v>
      </c>
      <c r="P26" s="236">
        <v>1325</v>
      </c>
      <c r="Q26" s="236">
        <v>624</v>
      </c>
      <c r="R26" s="237">
        <v>35953</v>
      </c>
      <c r="S26" s="236">
        <v>8032</v>
      </c>
      <c r="T26" s="236">
        <v>1375</v>
      </c>
      <c r="U26" s="237">
        <v>194170</v>
      </c>
      <c r="V26" s="237">
        <v>49116</v>
      </c>
    </row>
    <row r="27" spans="1:23">
      <c r="A27" s="109">
        <v>23</v>
      </c>
      <c r="B27" s="236">
        <v>822</v>
      </c>
      <c r="C27" s="236">
        <v>5233</v>
      </c>
      <c r="D27" s="236">
        <v>12822</v>
      </c>
      <c r="E27" s="237">
        <v>28520</v>
      </c>
      <c r="F27" s="236">
        <v>8219</v>
      </c>
      <c r="G27" s="236">
        <v>490</v>
      </c>
      <c r="H27" s="236">
        <v>12650</v>
      </c>
      <c r="I27" s="237">
        <v>63436</v>
      </c>
      <c r="J27" s="236">
        <v>12292</v>
      </c>
      <c r="K27" s="236">
        <v>10264</v>
      </c>
      <c r="L27" s="237">
        <v>26354</v>
      </c>
      <c r="M27" s="236">
        <v>8160</v>
      </c>
      <c r="N27" s="236">
        <v>3408</v>
      </c>
      <c r="O27" s="236">
        <v>8325</v>
      </c>
      <c r="P27" s="236">
        <v>867</v>
      </c>
      <c r="Q27" s="236">
        <v>413</v>
      </c>
      <c r="R27" s="237">
        <v>23045</v>
      </c>
      <c r="S27" s="236">
        <v>5062</v>
      </c>
      <c r="T27" s="236">
        <v>950</v>
      </c>
      <c r="U27" s="237">
        <v>121321</v>
      </c>
      <c r="V27" s="237">
        <v>31901</v>
      </c>
    </row>
    <row r="30" spans="1:23">
      <c r="A30" s="493" t="s">
        <v>157</v>
      </c>
      <c r="B30" s="493"/>
      <c r="C30" s="493"/>
      <c r="D30" s="493"/>
      <c r="E30" s="493"/>
      <c r="F30" s="493"/>
      <c r="G30" s="493"/>
      <c r="H30" s="493"/>
      <c r="I30" s="493"/>
      <c r="J30" s="493"/>
      <c r="K30" s="493"/>
      <c r="L30" s="493"/>
      <c r="M30" s="493"/>
      <c r="N30" s="493"/>
      <c r="O30" s="493"/>
      <c r="P30" s="493"/>
      <c r="Q30" s="493"/>
      <c r="R30" s="493"/>
      <c r="S30" s="493"/>
      <c r="T30" s="493"/>
      <c r="U30" s="493"/>
      <c r="V30" s="493"/>
      <c r="W30"/>
    </row>
    <row r="31" spans="1:23">
      <c r="A31" s="240"/>
      <c r="B31" s="240"/>
      <c r="C31" s="240"/>
      <c r="D31" s="240"/>
      <c r="E31" s="240"/>
      <c r="F31" s="240"/>
      <c r="G31" s="240"/>
      <c r="H31" s="240"/>
      <c r="I31" s="240"/>
      <c r="J31" s="240"/>
      <c r="K31" s="240"/>
      <c r="L31" s="240"/>
      <c r="M31" s="240"/>
      <c r="N31" s="240"/>
      <c r="O31" s="240"/>
      <c r="P31" s="240"/>
      <c r="Q31" s="240"/>
      <c r="R31" s="240"/>
      <c r="S31" s="240"/>
      <c r="T31" s="240"/>
      <c r="U31" s="240"/>
      <c r="V31" s="240"/>
      <c r="W31"/>
    </row>
    <row r="32" spans="1:23">
      <c r="C32" s="242"/>
      <c r="D32" s="242"/>
      <c r="E32" s="242"/>
      <c r="I32" s="3"/>
      <c r="K32" s="229"/>
      <c r="L32" s="3"/>
      <c r="N32" s="229"/>
      <c r="O32" s="229"/>
      <c r="R32" s="3"/>
      <c r="U32" s="3"/>
      <c r="V32" s="3"/>
      <c r="W32"/>
    </row>
    <row r="33" spans="1:23">
      <c r="B33" s="241"/>
      <c r="C33" s="241"/>
      <c r="D33" s="241"/>
      <c r="E33" s="241"/>
      <c r="I33" s="3"/>
      <c r="K33" s="229"/>
      <c r="L33" s="3"/>
      <c r="N33" s="229"/>
      <c r="O33" s="229"/>
      <c r="R33" s="3"/>
      <c r="U33" s="3"/>
      <c r="V33" s="3"/>
      <c r="W33"/>
    </row>
    <row r="34" spans="1:23" ht="30">
      <c r="A34" s="496" t="s">
        <v>292</v>
      </c>
      <c r="B34" s="497"/>
      <c r="C34" s="138" t="s">
        <v>166</v>
      </c>
      <c r="D34" s="138" t="s">
        <v>210</v>
      </c>
      <c r="E34" s="138" t="s">
        <v>167</v>
      </c>
      <c r="I34" s="3"/>
      <c r="K34" s="229"/>
      <c r="L34" s="3"/>
      <c r="N34" s="229"/>
      <c r="O34" s="229"/>
      <c r="R34" s="3"/>
      <c r="U34" s="3"/>
      <c r="V34" s="3"/>
      <c r="W34"/>
    </row>
    <row r="35" spans="1:23">
      <c r="A35" s="472" t="s">
        <v>174</v>
      </c>
      <c r="B35" s="494"/>
      <c r="C35" s="132">
        <v>119936</v>
      </c>
      <c r="D35" s="132">
        <v>65927</v>
      </c>
      <c r="E35" s="132">
        <v>212090</v>
      </c>
      <c r="K35" s="229"/>
      <c r="L35" s="3"/>
      <c r="N35" s="229"/>
      <c r="O35" s="229"/>
      <c r="R35" s="3"/>
      <c r="U35" s="3"/>
      <c r="V35" s="3"/>
      <c r="W35"/>
    </row>
    <row r="36" spans="1:23">
      <c r="A36" s="479" t="s">
        <v>175</v>
      </c>
      <c r="B36" s="495"/>
      <c r="C36" s="133">
        <v>3214690</v>
      </c>
      <c r="D36" s="133">
        <v>1501288</v>
      </c>
      <c r="E36" s="133">
        <v>4958862</v>
      </c>
      <c r="I36" s="3"/>
      <c r="K36" s="229"/>
      <c r="L36" s="3"/>
      <c r="N36" s="229"/>
      <c r="O36" s="229"/>
      <c r="R36" s="3"/>
      <c r="U36" s="3"/>
      <c r="V36" s="3"/>
      <c r="W36"/>
    </row>
    <row r="37" spans="1:23">
      <c r="A37" s="472" t="s">
        <v>291</v>
      </c>
      <c r="B37" s="494"/>
      <c r="C37" s="132">
        <v>6949467</v>
      </c>
      <c r="D37" s="132">
        <v>3236480</v>
      </c>
      <c r="E37" s="132">
        <v>10705824</v>
      </c>
      <c r="I37" s="3"/>
      <c r="K37" s="229"/>
      <c r="L37" s="3"/>
      <c r="N37" s="229"/>
      <c r="O37" s="229"/>
      <c r="R37" s="3"/>
      <c r="U37" s="3"/>
      <c r="V37" s="3"/>
      <c r="W37"/>
    </row>
    <row r="38" spans="1:23">
      <c r="B38" s="229"/>
      <c r="I38" s="3"/>
      <c r="K38" s="229"/>
      <c r="L38" s="3"/>
      <c r="N38" s="229"/>
      <c r="O38" s="229"/>
      <c r="R38" s="3"/>
      <c r="U38" s="3"/>
      <c r="V38" s="3"/>
      <c r="W38"/>
    </row>
    <row r="39" spans="1:23">
      <c r="B39" s="229"/>
      <c r="I39" s="3"/>
      <c r="K39" s="229"/>
      <c r="L39" s="3"/>
      <c r="N39" s="229"/>
      <c r="O39" s="229"/>
      <c r="R39" s="3"/>
      <c r="U39" s="3"/>
      <c r="V39" s="3"/>
      <c r="W39"/>
    </row>
    <row r="40" spans="1:23">
      <c r="B40" s="229"/>
      <c r="I40" s="3"/>
      <c r="K40" s="229"/>
      <c r="L40" s="3"/>
      <c r="N40" s="229"/>
      <c r="O40" s="229"/>
      <c r="R40" s="3"/>
      <c r="U40" s="3"/>
      <c r="V40" s="3"/>
      <c r="W40"/>
    </row>
    <row r="41" spans="1:23">
      <c r="B41" s="229"/>
      <c r="I41" s="3"/>
      <c r="K41" s="229"/>
      <c r="L41" s="3"/>
      <c r="N41" s="229"/>
      <c r="O41" s="229"/>
      <c r="R41" s="3"/>
      <c r="U41" s="3"/>
      <c r="V41" s="3"/>
      <c r="W41"/>
    </row>
    <row r="42" spans="1:23">
      <c r="B42" s="229"/>
      <c r="I42" s="3"/>
      <c r="K42" s="229"/>
      <c r="L42" s="3"/>
      <c r="N42" s="229"/>
      <c r="O42" s="229"/>
      <c r="R42" s="3"/>
      <c r="U42" s="3"/>
      <c r="V42" s="3"/>
      <c r="W42"/>
    </row>
    <row r="43" spans="1:23">
      <c r="B43" s="229"/>
      <c r="I43" s="3"/>
      <c r="K43" s="229"/>
      <c r="L43" s="3"/>
      <c r="N43" s="229"/>
      <c r="O43" s="229"/>
      <c r="R43" s="3"/>
      <c r="U43" s="3"/>
      <c r="V43" s="3"/>
      <c r="W43"/>
    </row>
    <row r="44" spans="1:23">
      <c r="B44" s="229"/>
      <c r="I44" s="3"/>
      <c r="K44" s="229"/>
      <c r="L44" s="3"/>
      <c r="N44" s="229"/>
      <c r="O44" s="229"/>
      <c r="R44" s="3"/>
      <c r="U44" s="3"/>
      <c r="V44" s="3"/>
      <c r="W44"/>
    </row>
    <row r="45" spans="1:23">
      <c r="B45" s="229"/>
      <c r="I45" s="3"/>
      <c r="K45" s="229"/>
      <c r="L45" s="3"/>
      <c r="N45" s="229"/>
      <c r="O45" s="229"/>
      <c r="R45" s="3"/>
      <c r="U45" s="3"/>
      <c r="V45" s="3"/>
      <c r="W45"/>
    </row>
    <row r="46" spans="1:23">
      <c r="B46" s="229"/>
      <c r="I46" s="3"/>
      <c r="K46" s="229"/>
      <c r="L46" s="3"/>
      <c r="N46" s="229"/>
      <c r="O46" s="229"/>
      <c r="R46" s="3"/>
      <c r="U46" s="3"/>
      <c r="V46" s="3"/>
      <c r="W46"/>
    </row>
    <row r="47" spans="1:23">
      <c r="B47" s="229"/>
      <c r="I47" s="3"/>
      <c r="K47" s="229"/>
      <c r="L47" s="3"/>
      <c r="N47" s="229"/>
      <c r="O47" s="229"/>
      <c r="R47" s="3"/>
      <c r="U47" s="3"/>
      <c r="V47" s="3"/>
      <c r="W47"/>
    </row>
    <row r="48" spans="1:23">
      <c r="A48" s="240" t="s">
        <v>303</v>
      </c>
      <c r="B48" s="229"/>
      <c r="I48" s="3"/>
      <c r="K48" s="229"/>
      <c r="L48" s="3"/>
      <c r="N48" s="229"/>
      <c r="O48" s="229"/>
      <c r="R48" s="3"/>
      <c r="U48" s="3"/>
      <c r="V48" s="3"/>
      <c r="W48"/>
    </row>
    <row r="49" spans="1:23">
      <c r="A49" s="240"/>
      <c r="B49" s="229"/>
      <c r="I49" s="3"/>
      <c r="K49" s="229"/>
      <c r="L49" s="3"/>
      <c r="N49" s="229"/>
      <c r="O49" s="229"/>
      <c r="R49" s="3"/>
      <c r="U49" s="3"/>
      <c r="V49" s="3"/>
      <c r="W49"/>
    </row>
    <row r="50" spans="1:23" ht="30">
      <c r="A50" s="121" t="s">
        <v>79</v>
      </c>
      <c r="B50" s="492" t="s">
        <v>166</v>
      </c>
      <c r="C50" s="492"/>
      <c r="D50" s="492" t="s">
        <v>210</v>
      </c>
      <c r="E50" s="492"/>
      <c r="F50" s="492" t="s">
        <v>167</v>
      </c>
      <c r="G50" s="492"/>
      <c r="H50" s="280" t="s">
        <v>240</v>
      </c>
      <c r="I50" s="232" t="s">
        <v>305</v>
      </c>
      <c r="K50" s="121" t="s">
        <v>177</v>
      </c>
      <c r="L50" s="273" t="s">
        <v>211</v>
      </c>
      <c r="M50" s="273" t="s">
        <v>212</v>
      </c>
      <c r="N50" s="273" t="s">
        <v>213</v>
      </c>
      <c r="O50" s="273" t="s">
        <v>214</v>
      </c>
      <c r="P50" s="273" t="s">
        <v>215</v>
      </c>
      <c r="R50" s="3"/>
      <c r="U50"/>
      <c r="V50"/>
      <c r="W50"/>
    </row>
    <row r="51" spans="1:23">
      <c r="A51" s="278" t="s">
        <v>219</v>
      </c>
      <c r="B51" s="281">
        <v>10279960</v>
      </c>
      <c r="C51" s="275">
        <f>B51/$H$51</f>
        <v>0.48480141645565777</v>
      </c>
      <c r="D51" s="281">
        <v>1293294</v>
      </c>
      <c r="E51" s="275">
        <f>D51/$H$51</f>
        <v>6.0991556688314297E-2</v>
      </c>
      <c r="F51" s="281">
        <v>9631222</v>
      </c>
      <c r="G51" s="275">
        <f>F51/$H$51</f>
        <v>0.45420702685602793</v>
      </c>
      <c r="H51" s="281">
        <f>SUM(B51,D51,F51)</f>
        <v>21204476</v>
      </c>
      <c r="I51" s="279">
        <f>H51/$H$54</f>
        <v>0.68479814538967831</v>
      </c>
      <c r="K51" s="230" t="s">
        <v>178</v>
      </c>
      <c r="L51" s="247">
        <v>19754</v>
      </c>
      <c r="M51" s="247">
        <v>25820</v>
      </c>
      <c r="N51" s="247">
        <v>47596</v>
      </c>
      <c r="O51" s="247">
        <v>20329</v>
      </c>
      <c r="P51" s="247">
        <v>21015</v>
      </c>
      <c r="R51" s="3"/>
      <c r="U51"/>
      <c r="V51"/>
      <c r="W51"/>
    </row>
    <row r="52" spans="1:23">
      <c r="A52" s="276" t="s">
        <v>167</v>
      </c>
      <c r="B52" s="282">
        <v>4133</v>
      </c>
      <c r="C52" s="275">
        <f>B52/$H$52</f>
        <v>6.0202942034603068E-4</v>
      </c>
      <c r="D52" s="282">
        <v>1526901</v>
      </c>
      <c r="E52" s="275">
        <f>D52/$H$52</f>
        <v>0.22241454729150126</v>
      </c>
      <c r="F52" s="282">
        <v>5334079</v>
      </c>
      <c r="G52" s="275">
        <f>F52/$H$52</f>
        <v>0.77698342328815273</v>
      </c>
      <c r="H52" s="282">
        <f>SUM(B52,D52,F52)</f>
        <v>6865113</v>
      </c>
      <c r="I52" s="277">
        <f>H52/$H$54</f>
        <v>0.22170869255578732</v>
      </c>
      <c r="K52" s="121" t="s">
        <v>179</v>
      </c>
      <c r="L52" s="248">
        <v>59581</v>
      </c>
      <c r="M52" s="248">
        <v>71595</v>
      </c>
      <c r="N52" s="248">
        <v>138738</v>
      </c>
      <c r="O52" s="248">
        <v>57555</v>
      </c>
      <c r="P52" s="248">
        <v>56066</v>
      </c>
      <c r="R52" s="3"/>
      <c r="U52"/>
      <c r="V52"/>
      <c r="W52"/>
    </row>
    <row r="53" spans="1:23">
      <c r="A53" s="278" t="s">
        <v>220</v>
      </c>
      <c r="B53" s="281">
        <v>0</v>
      </c>
      <c r="C53" s="275">
        <f>B53/$H$53</f>
        <v>0</v>
      </c>
      <c r="D53" s="281">
        <v>1983500</v>
      </c>
      <c r="E53" s="275">
        <f>D53/$H$53</f>
        <v>0.68515272152609263</v>
      </c>
      <c r="F53" s="281">
        <v>911475</v>
      </c>
      <c r="G53" s="275">
        <f>F53/$H$53</f>
        <v>0.31484727847390737</v>
      </c>
      <c r="H53" s="284">
        <f>SUM(B53,D53,F53)</f>
        <v>2894975</v>
      </c>
      <c r="I53" s="279">
        <f>H53/$H$54</f>
        <v>9.349316205453434E-2</v>
      </c>
      <c r="K53" s="230" t="s">
        <v>180</v>
      </c>
      <c r="L53" s="247">
        <v>158741</v>
      </c>
      <c r="M53" s="247">
        <v>192443</v>
      </c>
      <c r="N53" s="247">
        <v>382446</v>
      </c>
      <c r="O53" s="247">
        <v>158752</v>
      </c>
      <c r="P53" s="247">
        <v>158536</v>
      </c>
      <c r="R53" s="3"/>
      <c r="U53"/>
      <c r="V53"/>
      <c r="W53"/>
    </row>
    <row r="54" spans="1:23">
      <c r="A54" s="274" t="s">
        <v>240</v>
      </c>
      <c r="B54" s="283">
        <f>SUM(B51:B53)</f>
        <v>10284093</v>
      </c>
      <c r="C54" s="275">
        <f>B54/$H$54</f>
        <v>0.33212458602678857</v>
      </c>
      <c r="D54" s="283">
        <f>SUM(D51:D53)</f>
        <v>4803695</v>
      </c>
      <c r="E54" s="275">
        <f>D54/$H$54</f>
        <v>0.15513523781571734</v>
      </c>
      <c r="F54" s="283">
        <f>SUM(F51:F53)</f>
        <v>15876776</v>
      </c>
      <c r="G54" s="275">
        <f>F54/$H$54</f>
        <v>0.51274017615749412</v>
      </c>
      <c r="H54" s="283">
        <f>SUM(B54,D54,F54)</f>
        <v>30964564</v>
      </c>
      <c r="I54" s="279">
        <f>H54/$H$54</f>
        <v>1</v>
      </c>
      <c r="K54" s="121" t="s">
        <v>181</v>
      </c>
      <c r="L54" s="248">
        <v>363204</v>
      </c>
      <c r="M54" s="248">
        <v>436781</v>
      </c>
      <c r="N54" s="248">
        <v>883669</v>
      </c>
      <c r="O54" s="248">
        <v>365702</v>
      </c>
      <c r="P54" s="248">
        <v>358838</v>
      </c>
      <c r="R54" s="3"/>
      <c r="U54"/>
      <c r="V54"/>
      <c r="W54"/>
    </row>
    <row r="55" spans="1:23">
      <c r="E55" s="3"/>
      <c r="F55" s="229"/>
      <c r="K55" s="230" t="s">
        <v>182</v>
      </c>
      <c r="L55" s="247">
        <v>95041</v>
      </c>
      <c r="M55" s="247">
        <v>117717</v>
      </c>
      <c r="N55" s="247">
        <v>227751</v>
      </c>
      <c r="O55" s="247">
        <v>95044</v>
      </c>
      <c r="P55" s="247">
        <v>93735</v>
      </c>
      <c r="R55" s="3"/>
      <c r="U55"/>
      <c r="V55"/>
      <c r="W55"/>
    </row>
    <row r="56" spans="1:23">
      <c r="K56" s="121" t="s">
        <v>183</v>
      </c>
      <c r="L56" s="248">
        <v>4855</v>
      </c>
      <c r="M56" s="248">
        <v>5870</v>
      </c>
      <c r="N56" s="248">
        <v>11424</v>
      </c>
      <c r="O56" s="248">
        <v>4555</v>
      </c>
      <c r="P56" s="248">
        <v>4766</v>
      </c>
      <c r="R56" s="3"/>
      <c r="U56"/>
      <c r="V56"/>
      <c r="W56"/>
    </row>
    <row r="57" spans="1:23">
      <c r="K57" s="230" t="s">
        <v>184</v>
      </c>
      <c r="L57" s="247">
        <v>141622</v>
      </c>
      <c r="M57" s="247">
        <v>175612</v>
      </c>
      <c r="N57" s="247">
        <v>344447</v>
      </c>
      <c r="O57" s="247">
        <v>143281</v>
      </c>
      <c r="P57" s="247">
        <v>141418</v>
      </c>
      <c r="R57" s="3"/>
      <c r="U57"/>
      <c r="V57"/>
      <c r="W57"/>
    </row>
    <row r="58" spans="1:23">
      <c r="A58" s="240"/>
      <c r="B58" s="229"/>
      <c r="K58" s="121" t="s">
        <v>185</v>
      </c>
      <c r="L58" s="248">
        <v>733580</v>
      </c>
      <c r="M58" s="248">
        <v>893099</v>
      </c>
      <c r="N58" s="248">
        <v>1762512</v>
      </c>
      <c r="O58" s="248">
        <v>720690</v>
      </c>
      <c r="P58" s="248">
        <v>735438</v>
      </c>
      <c r="R58" s="3"/>
      <c r="U58"/>
      <c r="V58"/>
      <c r="W58"/>
    </row>
    <row r="59" spans="1:23">
      <c r="A59" s="240"/>
      <c r="B59" s="229"/>
      <c r="K59" s="230" t="s">
        <v>186</v>
      </c>
      <c r="L59" s="247">
        <v>142735</v>
      </c>
      <c r="M59" s="247">
        <v>172228</v>
      </c>
      <c r="N59" s="247">
        <v>343335</v>
      </c>
      <c r="O59" s="247">
        <v>140258</v>
      </c>
      <c r="P59" s="247">
        <v>141962</v>
      </c>
      <c r="R59" s="3"/>
      <c r="U59"/>
      <c r="V59"/>
      <c r="W59"/>
    </row>
    <row r="60" spans="1:23">
      <c r="A60" s="240"/>
      <c r="B60" s="229"/>
      <c r="K60" s="121" t="s">
        <v>187</v>
      </c>
      <c r="L60" s="248">
        <v>115438</v>
      </c>
      <c r="M60" s="248">
        <v>142556</v>
      </c>
      <c r="N60" s="248">
        <v>280102</v>
      </c>
      <c r="O60" s="248">
        <v>117209</v>
      </c>
      <c r="P60" s="248">
        <v>114328</v>
      </c>
      <c r="R60" s="3"/>
      <c r="U60"/>
      <c r="V60"/>
      <c r="W60"/>
    </row>
    <row r="61" spans="1:23">
      <c r="A61" s="240"/>
      <c r="B61" s="229"/>
      <c r="K61" s="230" t="s">
        <v>188</v>
      </c>
      <c r="L61" s="247">
        <v>298327</v>
      </c>
      <c r="M61" s="247">
        <v>363632</v>
      </c>
      <c r="N61" s="247">
        <v>728963</v>
      </c>
      <c r="O61" s="247">
        <v>300654</v>
      </c>
      <c r="P61" s="247">
        <v>295299</v>
      </c>
      <c r="R61" s="3"/>
      <c r="U61"/>
      <c r="V61"/>
      <c r="W61"/>
    </row>
    <row r="62" spans="1:23">
      <c r="A62" s="240"/>
      <c r="B62" s="229"/>
      <c r="K62" s="121" t="s">
        <v>189</v>
      </c>
      <c r="L62" s="248">
        <v>99045</v>
      </c>
      <c r="M62" s="248">
        <v>119106</v>
      </c>
      <c r="N62" s="248">
        <v>240635</v>
      </c>
      <c r="O62" s="248">
        <v>98927</v>
      </c>
      <c r="P62" s="248">
        <v>97520</v>
      </c>
      <c r="R62" s="3"/>
      <c r="U62"/>
      <c r="V62"/>
      <c r="W62"/>
    </row>
    <row r="63" spans="1:23">
      <c r="A63" s="240"/>
      <c r="B63" s="229"/>
      <c r="K63" s="230" t="s">
        <v>190</v>
      </c>
      <c r="L63" s="247">
        <v>36611</v>
      </c>
      <c r="M63" s="247">
        <v>44678</v>
      </c>
      <c r="N63" s="247">
        <v>86448</v>
      </c>
      <c r="O63" s="247">
        <v>35748</v>
      </c>
      <c r="P63" s="247">
        <v>36181</v>
      </c>
      <c r="R63" s="3"/>
      <c r="U63"/>
      <c r="V63"/>
      <c r="W63"/>
    </row>
    <row r="64" spans="1:23">
      <c r="A64" s="240"/>
      <c r="B64" s="229"/>
      <c r="K64" s="121" t="s">
        <v>191</v>
      </c>
      <c r="L64" s="248">
        <v>95872</v>
      </c>
      <c r="M64" s="248">
        <v>115629</v>
      </c>
      <c r="N64" s="248">
        <v>232752</v>
      </c>
      <c r="O64" s="248">
        <v>94866</v>
      </c>
      <c r="P64" s="248">
        <v>94138</v>
      </c>
      <c r="R64" s="3"/>
      <c r="U64"/>
      <c r="V64"/>
      <c r="W64"/>
    </row>
    <row r="65" spans="1:23">
      <c r="A65" s="240"/>
      <c r="B65" s="229"/>
      <c r="K65" s="230" t="s">
        <v>192</v>
      </c>
      <c r="L65" s="247">
        <v>9423</v>
      </c>
      <c r="M65" s="247">
        <v>11394</v>
      </c>
      <c r="N65" s="247">
        <v>21787</v>
      </c>
      <c r="O65" s="247">
        <v>8791</v>
      </c>
      <c r="P65" s="247">
        <v>8977</v>
      </c>
      <c r="R65" s="3"/>
      <c r="U65"/>
      <c r="V65"/>
      <c r="W65"/>
    </row>
    <row r="66" spans="1:23">
      <c r="A66" s="240"/>
      <c r="B66" s="229"/>
      <c r="K66" s="121" t="s">
        <v>193</v>
      </c>
      <c r="L66" s="248">
        <v>4696</v>
      </c>
      <c r="M66" s="248">
        <v>6134</v>
      </c>
      <c r="N66" s="248">
        <v>11604</v>
      </c>
      <c r="O66" s="248">
        <v>4939</v>
      </c>
      <c r="P66" s="248">
        <v>4731</v>
      </c>
      <c r="R66" s="3"/>
      <c r="U66"/>
      <c r="V66"/>
      <c r="W66"/>
    </row>
    <row r="67" spans="1:23">
      <c r="A67" s="240"/>
      <c r="B67" s="229"/>
      <c r="K67" s="230" t="s">
        <v>194</v>
      </c>
      <c r="L67" s="247">
        <v>251177</v>
      </c>
      <c r="M67" s="247">
        <v>305510</v>
      </c>
      <c r="N67" s="247">
        <v>609961</v>
      </c>
      <c r="O67" s="247">
        <v>250841</v>
      </c>
      <c r="P67" s="247">
        <v>250044</v>
      </c>
      <c r="R67" s="3"/>
      <c r="U67"/>
      <c r="V67"/>
      <c r="W67"/>
    </row>
    <row r="68" spans="1:23">
      <c r="A68" s="240"/>
      <c r="B68" s="229"/>
      <c r="K68" s="121" t="s">
        <v>195</v>
      </c>
      <c r="L68" s="248">
        <v>61038</v>
      </c>
      <c r="M68" s="248">
        <v>73028</v>
      </c>
      <c r="N68" s="248">
        <v>143728</v>
      </c>
      <c r="O68" s="248">
        <v>60641</v>
      </c>
      <c r="P68" s="248">
        <v>58695</v>
      </c>
      <c r="R68" s="3"/>
      <c r="U68"/>
      <c r="V68"/>
      <c r="W68"/>
    </row>
    <row r="69" spans="1:23">
      <c r="A69" s="240"/>
      <c r="B69" s="229"/>
      <c r="K69" s="230" t="s">
        <v>196</v>
      </c>
      <c r="L69" s="247">
        <v>13243</v>
      </c>
      <c r="M69" s="247">
        <v>16461</v>
      </c>
      <c r="N69" s="247">
        <v>31755</v>
      </c>
      <c r="O69" s="247">
        <v>13449</v>
      </c>
      <c r="P69" s="247">
        <v>12457</v>
      </c>
      <c r="R69" s="3"/>
      <c r="U69"/>
      <c r="V69"/>
      <c r="W69"/>
    </row>
    <row r="70" spans="1:23">
      <c r="K70" s="121" t="s">
        <v>197</v>
      </c>
      <c r="L70" s="248">
        <v>1285650</v>
      </c>
      <c r="M70" s="248">
        <v>1554416</v>
      </c>
      <c r="N70" s="248">
        <v>3104118</v>
      </c>
      <c r="O70" s="248">
        <v>1274850</v>
      </c>
      <c r="P70" s="248">
        <v>1285499</v>
      </c>
      <c r="R70" s="3"/>
      <c r="U70"/>
      <c r="V70"/>
      <c r="W70"/>
    </row>
    <row r="71" spans="1:23" ht="15.75" thickBot="1">
      <c r="K71" s="298" t="s">
        <v>198</v>
      </c>
      <c r="L71" s="299">
        <v>385667</v>
      </c>
      <c r="M71" s="299">
        <v>476603</v>
      </c>
      <c r="N71" s="299">
        <v>940733</v>
      </c>
      <c r="O71" s="299">
        <v>393975</v>
      </c>
      <c r="P71" s="299">
        <v>392616</v>
      </c>
      <c r="R71" s="3"/>
      <c r="U71"/>
      <c r="V71"/>
      <c r="W71"/>
    </row>
    <row r="72" spans="1:23" ht="15.75" thickTop="1">
      <c r="K72" s="296" t="s">
        <v>240</v>
      </c>
      <c r="L72" s="297">
        <f>SUM(L51:L71)</f>
        <v>4375300</v>
      </c>
      <c r="M72" s="297">
        <f>SUM(M51:M71)</f>
        <v>5320312</v>
      </c>
      <c r="N72" s="297">
        <f>SUM(N51:N71)</f>
        <v>10574504</v>
      </c>
      <c r="O72" s="297">
        <f>SUM(O51:O71)</f>
        <v>4361056</v>
      </c>
      <c r="P72" s="297">
        <f>SUM(P51:P71)</f>
        <v>4362259</v>
      </c>
      <c r="Q72" s="297">
        <f>SUM(L72:P72)</f>
        <v>28993431</v>
      </c>
      <c r="R72" s="3"/>
      <c r="U72"/>
      <c r="V72"/>
      <c r="W72"/>
    </row>
    <row r="73" spans="1:23">
      <c r="K73" s="296"/>
      <c r="L73" s="300">
        <f>L72/Q72</f>
        <v>0.15090659673910273</v>
      </c>
      <c r="M73" s="300">
        <f>M72/Q72</f>
        <v>0.18350060053258271</v>
      </c>
      <c r="N73" s="300">
        <f>N72/Q72</f>
        <v>0.36472068448884165</v>
      </c>
      <c r="O73" s="300">
        <f>O72/Q72</f>
        <v>0.15041531304108161</v>
      </c>
      <c r="P73" s="300">
        <f>P72/Q72</f>
        <v>0.15045680519839133</v>
      </c>
      <c r="Q73" s="297"/>
      <c r="R73" s="3"/>
      <c r="U73"/>
      <c r="V73"/>
      <c r="W73"/>
    </row>
    <row r="74" spans="1:23">
      <c r="A74" s="3"/>
      <c r="D74" s="229"/>
      <c r="E74" s="3"/>
      <c r="I74" s="3"/>
      <c r="J74" s="229"/>
      <c r="K74" s="229"/>
      <c r="L74" s="3"/>
      <c r="R74" s="3"/>
      <c r="U74"/>
      <c r="V74"/>
      <c r="W74"/>
    </row>
    <row r="75" spans="1:23">
      <c r="Q75" s="229"/>
      <c r="R75" s="3"/>
      <c r="T75" s="229"/>
      <c r="V75" s="3"/>
      <c r="W75"/>
    </row>
    <row r="76" spans="1:23" ht="30">
      <c r="A76" s="121" t="s">
        <v>68</v>
      </c>
      <c r="B76" s="273" t="s">
        <v>211</v>
      </c>
      <c r="C76" s="273" t="s">
        <v>212</v>
      </c>
      <c r="D76" s="273" t="s">
        <v>213</v>
      </c>
      <c r="E76" s="273" t="s">
        <v>214</v>
      </c>
      <c r="F76" s="273" t="s">
        <v>215</v>
      </c>
      <c r="G76" s="109" t="s">
        <v>240</v>
      </c>
      <c r="Q76" s="229"/>
      <c r="R76" s="3"/>
      <c r="T76" s="229"/>
      <c r="V76" s="3"/>
      <c r="W76"/>
    </row>
    <row r="77" spans="1:23">
      <c r="A77" s="230" t="s">
        <v>166</v>
      </c>
      <c r="B77" s="132">
        <v>1458661</v>
      </c>
      <c r="C77" s="132">
        <v>1751575</v>
      </c>
      <c r="D77" s="132">
        <v>3514773</v>
      </c>
      <c r="E77" s="132">
        <v>1458203</v>
      </c>
      <c r="F77" s="132">
        <v>1448335</v>
      </c>
      <c r="G77" s="3">
        <f>SUM(B77:F77)</f>
        <v>9631547</v>
      </c>
      <c r="Q77" s="229"/>
      <c r="R77" s="3"/>
      <c r="T77" s="229"/>
      <c r="V77" s="3"/>
      <c r="W77"/>
    </row>
    <row r="78" spans="1:23">
      <c r="A78" s="121" t="s">
        <v>210</v>
      </c>
      <c r="B78" s="133">
        <v>678747</v>
      </c>
      <c r="C78" s="133">
        <v>827675</v>
      </c>
      <c r="D78" s="133">
        <v>1649975</v>
      </c>
      <c r="E78" s="133">
        <v>686279</v>
      </c>
      <c r="F78" s="133">
        <v>669952</v>
      </c>
      <c r="G78" s="3">
        <f t="shared" ref="G78:G79" si="0">SUM(B78:F78)</f>
        <v>4512628</v>
      </c>
      <c r="Q78" s="229"/>
      <c r="R78" s="3"/>
      <c r="T78" s="229"/>
      <c r="V78" s="3"/>
      <c r="W78"/>
    </row>
    <row r="79" spans="1:23">
      <c r="A79" s="121" t="s">
        <v>167</v>
      </c>
      <c r="B79" s="133">
        <v>2237892</v>
      </c>
      <c r="C79" s="133">
        <v>2741062</v>
      </c>
      <c r="D79" s="133">
        <v>5409756</v>
      </c>
      <c r="E79" s="133">
        <v>2216574</v>
      </c>
      <c r="F79" s="133">
        <v>2243972</v>
      </c>
      <c r="G79" s="3">
        <f t="shared" si="0"/>
        <v>14849256</v>
      </c>
    </row>
    <row r="81" spans="1:6">
      <c r="B81" s="275">
        <f>B77/$G$77</f>
        <v>0.15144617993350393</v>
      </c>
      <c r="C81" s="275">
        <f>C77/$G$77</f>
        <v>0.1818581168736445</v>
      </c>
      <c r="D81" s="275">
        <f>D77/$G$77</f>
        <v>0.36492299731289274</v>
      </c>
      <c r="E81" s="275">
        <f>E77/$G$77</f>
        <v>0.15139862786320826</v>
      </c>
      <c r="F81" s="275">
        <f>F77/$G$77</f>
        <v>0.15037407801675057</v>
      </c>
    </row>
    <row r="82" spans="1:6">
      <c r="B82" s="275">
        <f>B81/D81</f>
        <v>0.41500859372710552</v>
      </c>
    </row>
    <row r="90" spans="1:6" ht="45">
      <c r="A90" s="121" t="s">
        <v>310</v>
      </c>
      <c r="B90" s="273" t="s">
        <v>206</v>
      </c>
      <c r="C90" s="273" t="s">
        <v>207</v>
      </c>
      <c r="D90" s="273" t="s">
        <v>208</v>
      </c>
      <c r="E90" s="273" t="s">
        <v>209</v>
      </c>
    </row>
    <row r="91" spans="1:6">
      <c r="A91" s="230" t="s">
        <v>311</v>
      </c>
      <c r="B91" s="247">
        <v>12115</v>
      </c>
      <c r="C91" s="247">
        <v>4170725</v>
      </c>
      <c r="D91" s="247">
        <v>3504350</v>
      </c>
      <c r="E91" s="247">
        <v>52491</v>
      </c>
    </row>
    <row r="92" spans="1:6">
      <c r="A92" s="121" t="s">
        <v>312</v>
      </c>
      <c r="B92" s="248">
        <v>34643</v>
      </c>
      <c r="C92" s="248">
        <v>12427967</v>
      </c>
      <c r="D92" s="248">
        <v>10301961</v>
      </c>
      <c r="E92" s="248">
        <v>153248</v>
      </c>
    </row>
    <row r="93" spans="1:6">
      <c r="A93" s="121" t="s">
        <v>313</v>
      </c>
      <c r="B93" s="248">
        <v>238</v>
      </c>
      <c r="C93" s="248">
        <v>158844</v>
      </c>
      <c r="D93" s="248">
        <v>146575</v>
      </c>
      <c r="E93" s="248">
        <v>1407</v>
      </c>
    </row>
    <row r="104" spans="1:23">
      <c r="A104" s="240" t="s">
        <v>323</v>
      </c>
    </row>
    <row r="106" spans="1:23">
      <c r="A106" s="3"/>
      <c r="D106" s="229"/>
      <c r="E106" s="3"/>
      <c r="H106" s="229"/>
      <c r="I106" s="3"/>
      <c r="K106" s="229"/>
      <c r="L106" s="3"/>
      <c r="Q106" s="229"/>
      <c r="R106" s="3"/>
      <c r="T106" s="229"/>
      <c r="V106" s="3"/>
      <c r="W106"/>
    </row>
    <row r="107" spans="1:23">
      <c r="A107" s="231" t="s">
        <v>177</v>
      </c>
      <c r="B107" s="312" t="s">
        <v>168</v>
      </c>
      <c r="C107" s="312" t="s">
        <v>169</v>
      </c>
      <c r="D107" s="312" t="s">
        <v>170</v>
      </c>
      <c r="E107" s="312" t="s">
        <v>171</v>
      </c>
      <c r="F107" s="313" t="s">
        <v>240</v>
      </c>
    </row>
    <row r="108" spans="1:23">
      <c r="A108" s="230" t="s">
        <v>178</v>
      </c>
      <c r="B108" s="247">
        <v>34043</v>
      </c>
      <c r="C108" s="247">
        <v>25017</v>
      </c>
      <c r="D108" s="247">
        <v>48813</v>
      </c>
      <c r="E108" s="247">
        <v>36754</v>
      </c>
      <c r="F108" s="256">
        <f>SUM(B108:E108)</f>
        <v>144627</v>
      </c>
    </row>
    <row r="109" spans="1:23">
      <c r="A109" s="121" t="s">
        <v>179</v>
      </c>
      <c r="B109" s="248">
        <v>95741</v>
      </c>
      <c r="C109" s="248">
        <v>72712</v>
      </c>
      <c r="D109" s="322">
        <v>139511</v>
      </c>
      <c r="E109" s="248">
        <v>102428</v>
      </c>
      <c r="F109" s="320">
        <f t="shared" ref="F109:F128" si="1">SUM(B109:E109)</f>
        <v>410392</v>
      </c>
    </row>
    <row r="110" spans="1:23">
      <c r="A110" s="230" t="s">
        <v>180</v>
      </c>
      <c r="B110" s="247">
        <v>261753</v>
      </c>
      <c r="C110" s="247">
        <v>199300</v>
      </c>
      <c r="D110" s="247">
        <v>371620</v>
      </c>
      <c r="E110" s="247">
        <v>288155</v>
      </c>
      <c r="F110" s="256">
        <f t="shared" si="1"/>
        <v>1120828</v>
      </c>
    </row>
    <row r="111" spans="1:23">
      <c r="A111" s="121" t="s">
        <v>181</v>
      </c>
      <c r="B111" s="248">
        <v>598979</v>
      </c>
      <c r="C111" s="248">
        <v>462929</v>
      </c>
      <c r="D111" s="248">
        <v>859419</v>
      </c>
      <c r="E111" s="248">
        <v>650574</v>
      </c>
      <c r="F111" s="256">
        <f t="shared" si="1"/>
        <v>2571901</v>
      </c>
    </row>
    <row r="112" spans="1:23">
      <c r="A112" s="230" t="s">
        <v>182</v>
      </c>
      <c r="B112" s="247">
        <v>156155</v>
      </c>
      <c r="C112" s="247">
        <v>117904</v>
      </c>
      <c r="D112" s="322">
        <v>223172</v>
      </c>
      <c r="E112" s="247">
        <v>173619</v>
      </c>
      <c r="F112" s="320">
        <f t="shared" si="1"/>
        <v>670850</v>
      </c>
    </row>
    <row r="113" spans="1:6">
      <c r="A113" s="121" t="s">
        <v>183</v>
      </c>
      <c r="B113" s="248">
        <v>7929</v>
      </c>
      <c r="C113" s="248">
        <v>5599</v>
      </c>
      <c r="D113" s="282">
        <v>11180</v>
      </c>
      <c r="E113" s="248">
        <v>8743</v>
      </c>
      <c r="F113" s="321">
        <f t="shared" si="1"/>
        <v>33451</v>
      </c>
    </row>
    <row r="114" spans="1:6">
      <c r="A114" s="230" t="s">
        <v>184</v>
      </c>
      <c r="B114" s="247">
        <v>237459</v>
      </c>
      <c r="C114" s="247">
        <v>176936</v>
      </c>
      <c r="D114" s="247">
        <v>337458</v>
      </c>
      <c r="E114" s="247">
        <v>260221</v>
      </c>
      <c r="F114" s="256">
        <f t="shared" si="1"/>
        <v>1012074</v>
      </c>
    </row>
    <row r="115" spans="1:6">
      <c r="A115" s="121" t="s">
        <v>185</v>
      </c>
      <c r="B115" s="248">
        <v>1212490</v>
      </c>
      <c r="C115" s="248">
        <v>914616</v>
      </c>
      <c r="D115" s="248">
        <v>1723016</v>
      </c>
      <c r="E115" s="248">
        <v>1327060</v>
      </c>
      <c r="F115" s="256">
        <f t="shared" si="1"/>
        <v>5177182</v>
      </c>
    </row>
    <row r="116" spans="1:6">
      <c r="A116" s="230" t="s">
        <v>186</v>
      </c>
      <c r="B116" s="247">
        <v>234464</v>
      </c>
      <c r="C116" s="247">
        <v>178398</v>
      </c>
      <c r="D116" s="247">
        <v>333620</v>
      </c>
      <c r="E116" s="247">
        <v>257352</v>
      </c>
      <c r="F116" s="256">
        <f t="shared" si="1"/>
        <v>1003834</v>
      </c>
    </row>
    <row r="117" spans="1:6">
      <c r="A117" s="121" t="s">
        <v>187</v>
      </c>
      <c r="B117" s="248">
        <v>193463</v>
      </c>
      <c r="C117" s="248">
        <v>143817</v>
      </c>
      <c r="D117" s="322">
        <v>272813</v>
      </c>
      <c r="E117" s="248">
        <v>212043</v>
      </c>
      <c r="F117" s="320">
        <f t="shared" si="1"/>
        <v>822136</v>
      </c>
    </row>
    <row r="118" spans="1:6">
      <c r="A118" s="230" t="s">
        <v>188</v>
      </c>
      <c r="B118" s="247">
        <v>498225</v>
      </c>
      <c r="C118" s="247">
        <v>370436</v>
      </c>
      <c r="D118" s="247">
        <v>709906</v>
      </c>
      <c r="E118" s="247">
        <v>543164</v>
      </c>
      <c r="F118" s="256">
        <f t="shared" si="1"/>
        <v>2121731</v>
      </c>
    </row>
    <row r="119" spans="1:6">
      <c r="A119" s="121" t="s">
        <v>189</v>
      </c>
      <c r="B119" s="248">
        <v>166992</v>
      </c>
      <c r="C119" s="248">
        <v>124604</v>
      </c>
      <c r="D119" s="248">
        <v>230061</v>
      </c>
      <c r="E119" s="248">
        <v>178200</v>
      </c>
      <c r="F119" s="256">
        <f t="shared" si="1"/>
        <v>699857</v>
      </c>
    </row>
    <row r="120" spans="1:6">
      <c r="A120" s="230" t="s">
        <v>190</v>
      </c>
      <c r="B120" s="247">
        <v>60666</v>
      </c>
      <c r="C120" s="247">
        <v>44678</v>
      </c>
      <c r="D120" s="247">
        <v>84649</v>
      </c>
      <c r="E120" s="247">
        <v>65998</v>
      </c>
      <c r="F120" s="256">
        <f t="shared" si="1"/>
        <v>255991</v>
      </c>
    </row>
    <row r="121" spans="1:6">
      <c r="A121" s="121" t="s">
        <v>191</v>
      </c>
      <c r="B121" s="248">
        <v>158260</v>
      </c>
      <c r="C121" s="248">
        <v>118571</v>
      </c>
      <c r="D121" s="248">
        <v>224120</v>
      </c>
      <c r="E121" s="248">
        <v>173830</v>
      </c>
      <c r="F121" s="256">
        <f t="shared" si="1"/>
        <v>674781</v>
      </c>
    </row>
    <row r="122" spans="1:6">
      <c r="A122" s="314" t="s">
        <v>192</v>
      </c>
      <c r="B122" s="315">
        <v>15563</v>
      </c>
      <c r="C122" s="315">
        <v>11512</v>
      </c>
      <c r="D122" s="315">
        <v>21787</v>
      </c>
      <c r="E122" s="315">
        <v>15906</v>
      </c>
      <c r="F122" s="316">
        <f t="shared" si="1"/>
        <v>64768</v>
      </c>
    </row>
    <row r="123" spans="1:6">
      <c r="A123" s="317" t="s">
        <v>193</v>
      </c>
      <c r="B123" s="318">
        <v>7983</v>
      </c>
      <c r="C123" s="318">
        <v>6268</v>
      </c>
      <c r="D123" s="318">
        <v>11579</v>
      </c>
      <c r="E123" s="318">
        <v>8581</v>
      </c>
      <c r="F123" s="319">
        <f t="shared" si="1"/>
        <v>34411</v>
      </c>
    </row>
    <row r="124" spans="1:6">
      <c r="A124" s="230" t="s">
        <v>194</v>
      </c>
      <c r="B124" s="247">
        <v>420334</v>
      </c>
      <c r="C124" s="247">
        <v>312731</v>
      </c>
      <c r="D124" s="247">
        <v>591754</v>
      </c>
      <c r="E124" s="247">
        <v>457886</v>
      </c>
      <c r="F124" s="256">
        <f t="shared" si="1"/>
        <v>1782705</v>
      </c>
    </row>
    <row r="125" spans="1:6">
      <c r="A125" s="121" t="s">
        <v>195</v>
      </c>
      <c r="B125" s="248">
        <v>100398</v>
      </c>
      <c r="C125" s="248">
        <v>74765</v>
      </c>
      <c r="D125" s="248">
        <v>142496</v>
      </c>
      <c r="E125" s="248">
        <v>106647</v>
      </c>
      <c r="F125" s="256">
        <f t="shared" si="1"/>
        <v>424306</v>
      </c>
    </row>
    <row r="126" spans="1:6">
      <c r="A126" s="230" t="s">
        <v>196</v>
      </c>
      <c r="B126" s="247">
        <v>21358</v>
      </c>
      <c r="C126" s="247">
        <v>17734</v>
      </c>
      <c r="D126" s="247">
        <v>29909</v>
      </c>
      <c r="E126" s="247">
        <v>24059</v>
      </c>
      <c r="F126" s="256">
        <f t="shared" si="1"/>
        <v>93060</v>
      </c>
    </row>
    <row r="127" spans="1:6">
      <c r="A127" s="121" t="s">
        <v>197</v>
      </c>
      <c r="B127" s="248">
        <v>2134115</v>
      </c>
      <c r="C127" s="248">
        <v>1593004</v>
      </c>
      <c r="D127" s="248">
        <v>3027476</v>
      </c>
      <c r="E127" s="248">
        <v>2324678</v>
      </c>
      <c r="F127" s="256">
        <f t="shared" si="1"/>
        <v>9079273</v>
      </c>
    </row>
    <row r="128" spans="1:6">
      <c r="A128" s="230" t="s">
        <v>198</v>
      </c>
      <c r="B128" s="247">
        <v>645143</v>
      </c>
      <c r="C128" s="247">
        <v>493154</v>
      </c>
      <c r="D128" s="247">
        <v>916780</v>
      </c>
      <c r="E128" s="247">
        <v>711329</v>
      </c>
      <c r="F128" s="256">
        <f t="shared" si="1"/>
        <v>2766406</v>
      </c>
    </row>
    <row r="129" spans="1:7">
      <c r="B129" s="234"/>
      <c r="C129" s="234"/>
      <c r="D129" s="234"/>
      <c r="E129" s="235"/>
    </row>
    <row r="130" spans="1:7">
      <c r="B130" s="234"/>
      <c r="C130" s="234"/>
      <c r="D130" s="234"/>
      <c r="E130" s="235"/>
    </row>
    <row r="132" spans="1:7">
      <c r="A132" s="240" t="s">
        <v>328</v>
      </c>
    </row>
    <row r="133" spans="1:7">
      <c r="A133" s="240"/>
    </row>
    <row r="135" spans="1:7" ht="30">
      <c r="A135" s="121" t="s">
        <v>140</v>
      </c>
      <c r="B135" s="273" t="s">
        <v>211</v>
      </c>
      <c r="C135" s="273" t="s">
        <v>212</v>
      </c>
      <c r="D135" s="273" t="s">
        <v>213</v>
      </c>
      <c r="E135" s="273" t="s">
        <v>214</v>
      </c>
      <c r="F135" s="273" t="s">
        <v>215</v>
      </c>
      <c r="G135" s="109"/>
    </row>
    <row r="136" spans="1:7">
      <c r="A136" s="121" t="s">
        <v>207</v>
      </c>
      <c r="B136" s="133">
        <v>1630328</v>
      </c>
      <c r="C136" s="133">
        <v>5151654</v>
      </c>
      <c r="D136" s="133">
        <v>3178786</v>
      </c>
      <c r="E136" s="133">
        <v>1319897</v>
      </c>
      <c r="F136" s="133">
        <v>4220671</v>
      </c>
    </row>
    <row r="137" spans="1:7">
      <c r="A137" s="230" t="s">
        <v>208</v>
      </c>
      <c r="B137" s="132">
        <v>2694119</v>
      </c>
      <c r="C137" s="132">
        <v>150142</v>
      </c>
      <c r="D137" s="132">
        <v>7285990</v>
      </c>
      <c r="E137" s="132">
        <v>3004017</v>
      </c>
      <c r="F137" s="132">
        <v>125100</v>
      </c>
    </row>
    <row r="138" spans="1:7">
      <c r="A138" s="121" t="s">
        <v>209</v>
      </c>
      <c r="B138" s="133">
        <v>38097</v>
      </c>
      <c r="C138" s="133">
        <v>18516</v>
      </c>
      <c r="D138" s="133">
        <v>85535</v>
      </c>
      <c r="E138" s="133">
        <v>31021</v>
      </c>
      <c r="F138" s="133">
        <v>16488</v>
      </c>
    </row>
    <row r="139" spans="1:7">
      <c r="A139" s="230" t="s">
        <v>206</v>
      </c>
      <c r="B139" s="132">
        <v>12756</v>
      </c>
      <c r="C139" s="132">
        <v>0</v>
      </c>
      <c r="D139" s="132">
        <v>24193</v>
      </c>
      <c r="E139" s="132">
        <v>6121</v>
      </c>
      <c r="F139" s="132">
        <v>0</v>
      </c>
    </row>
  </sheetData>
  <mergeCells count="9">
    <mergeCell ref="B50:C50"/>
    <mergeCell ref="D50:E50"/>
    <mergeCell ref="F50:G50"/>
    <mergeCell ref="A1:V1"/>
    <mergeCell ref="A30:V30"/>
    <mergeCell ref="A35:B35"/>
    <mergeCell ref="A36:B36"/>
    <mergeCell ref="A37:B37"/>
    <mergeCell ref="A34:B34"/>
  </mergeCells>
  <pageMargins left="0.7" right="0.7" top="0.75" bottom="0.75" header="0.3" footer="0.3"/>
  <pageSetup orientation="portrait" horizontalDpi="0" verticalDpi="0" r:id="rId1"/>
  <ignoredErrors>
    <ignoredError sqref="C54 E54"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317"/>
  <sheetViews>
    <sheetView showGridLines="0" topLeftCell="A10" zoomScale="80" zoomScaleNormal="80" workbookViewId="0"/>
  </sheetViews>
  <sheetFormatPr defaultColWidth="8.85546875" defaultRowHeight="15"/>
  <cols>
    <col min="1" max="1" width="4" customWidth="1"/>
    <col min="2" max="2" width="2.5703125" style="19" customWidth="1"/>
    <col min="3" max="8" width="12.5703125" customWidth="1"/>
    <col min="9" max="9" width="13.7109375" customWidth="1"/>
    <col min="10" max="11" width="18.7109375" customWidth="1"/>
    <col min="12" max="12" width="13.7109375" customWidth="1"/>
    <col min="13" max="13" width="18.7109375" customWidth="1"/>
    <col min="14" max="26" width="13.7109375" customWidth="1"/>
    <col min="27" max="27" width="12.5703125" customWidth="1"/>
  </cols>
  <sheetData>
    <row r="1" spans="2:27">
      <c r="AA1" s="351" t="s">
        <v>17</v>
      </c>
    </row>
    <row r="5" spans="2:27">
      <c r="B5" s="175" t="s">
        <v>367</v>
      </c>
      <c r="C5" s="137"/>
    </row>
    <row r="7" spans="2:27">
      <c r="B7" s="345" t="s">
        <v>329</v>
      </c>
      <c r="C7" s="343"/>
      <c r="D7" s="343"/>
      <c r="E7" s="344"/>
      <c r="F7" s="344"/>
      <c r="G7" s="344"/>
      <c r="I7" s="346" t="s">
        <v>330</v>
      </c>
      <c r="J7" s="344"/>
      <c r="K7" s="344"/>
      <c r="L7" s="344"/>
      <c r="M7" s="344"/>
      <c r="N7" s="344"/>
      <c r="O7" s="344"/>
      <c r="P7" s="344"/>
      <c r="Q7" s="344"/>
      <c r="R7" s="344"/>
      <c r="S7" s="344"/>
      <c r="T7" s="344"/>
      <c r="U7" s="344"/>
      <c r="V7" s="344"/>
      <c r="W7" s="344"/>
      <c r="X7" s="344"/>
      <c r="Y7" s="344"/>
      <c r="Z7" s="344"/>
    </row>
    <row r="8" spans="2:27" ht="14.45" customHeight="1">
      <c r="C8" s="110"/>
      <c r="D8" s="110"/>
      <c r="E8" s="110"/>
      <c r="F8" s="110"/>
      <c r="G8" s="110"/>
    </row>
    <row r="9" spans="2:27" ht="14.45" customHeight="1">
      <c r="B9" s="176" t="s">
        <v>264</v>
      </c>
      <c r="C9" s="498" t="s">
        <v>263</v>
      </c>
      <c r="D9" s="498"/>
      <c r="E9" s="498"/>
      <c r="F9" s="498"/>
      <c r="G9" s="498"/>
      <c r="I9" s="459" t="s">
        <v>342</v>
      </c>
      <c r="J9" s="459"/>
      <c r="K9" s="459"/>
      <c r="L9" s="459"/>
      <c r="M9" s="459"/>
      <c r="N9" s="459"/>
      <c r="O9" s="459"/>
      <c r="P9" s="459"/>
      <c r="Q9" s="459"/>
      <c r="R9" s="459"/>
      <c r="S9" s="459"/>
      <c r="T9" s="459"/>
      <c r="U9" s="459"/>
      <c r="V9" s="459"/>
      <c r="W9" s="459"/>
      <c r="X9" s="459"/>
      <c r="Y9" s="459"/>
      <c r="Z9" s="459"/>
    </row>
    <row r="10" spans="2:27">
      <c r="B10" s="177"/>
      <c r="C10" s="498"/>
      <c r="D10" s="498"/>
      <c r="E10" s="498"/>
      <c r="F10" s="498"/>
      <c r="G10" s="498"/>
      <c r="I10" s="459"/>
      <c r="J10" s="459"/>
      <c r="K10" s="459"/>
      <c r="L10" s="459"/>
      <c r="M10" s="459"/>
      <c r="N10" s="459"/>
      <c r="O10" s="459"/>
      <c r="P10" s="459"/>
      <c r="Q10" s="459"/>
      <c r="R10" s="459"/>
      <c r="S10" s="459"/>
      <c r="T10" s="459"/>
      <c r="U10" s="459"/>
      <c r="V10" s="459"/>
      <c r="W10" s="459"/>
      <c r="X10" s="459"/>
      <c r="Y10" s="459"/>
      <c r="Z10" s="459"/>
    </row>
    <row r="11" spans="2:27">
      <c r="B11" s="177"/>
      <c r="C11" s="498"/>
      <c r="D11" s="498"/>
      <c r="E11" s="498"/>
      <c r="F11" s="498"/>
      <c r="G11" s="498"/>
      <c r="I11" s="459"/>
      <c r="J11" s="459"/>
      <c r="K11" s="459"/>
      <c r="L11" s="459"/>
      <c r="M11" s="459"/>
      <c r="N11" s="459"/>
      <c r="O11" s="459"/>
      <c r="P11" s="459"/>
      <c r="Q11" s="459"/>
      <c r="R11" s="459"/>
      <c r="S11" s="459"/>
      <c r="T11" s="459"/>
      <c r="U11" s="459"/>
      <c r="V11" s="459"/>
      <c r="W11" s="459"/>
      <c r="X11" s="459"/>
      <c r="Y11" s="459"/>
      <c r="Z11" s="459"/>
    </row>
    <row r="12" spans="2:27" ht="15.75" thickBot="1">
      <c r="B12" s="118"/>
      <c r="C12" s="110"/>
      <c r="D12" s="110"/>
      <c r="E12" s="110"/>
      <c r="F12" s="110"/>
      <c r="G12" s="110"/>
    </row>
    <row r="13" spans="2:27" ht="15.75" thickTop="1">
      <c r="R13" s="182" t="s">
        <v>272</v>
      </c>
      <c r="S13" s="192" t="s">
        <v>265</v>
      </c>
      <c r="T13" s="203" t="s">
        <v>266</v>
      </c>
      <c r="U13" s="182" t="s">
        <v>267</v>
      </c>
      <c r="V13" s="182" t="s">
        <v>268</v>
      </c>
      <c r="W13" s="182" t="s">
        <v>269</v>
      </c>
      <c r="X13" s="182" t="s">
        <v>270</v>
      </c>
      <c r="Y13" s="183" t="s">
        <v>271</v>
      </c>
      <c r="Z13" s="182" t="s">
        <v>240</v>
      </c>
    </row>
    <row r="14" spans="2:27">
      <c r="R14" s="179">
        <v>0</v>
      </c>
      <c r="S14" s="193">
        <v>37261</v>
      </c>
      <c r="T14" s="204">
        <v>35377</v>
      </c>
      <c r="U14" s="185">
        <v>28248</v>
      </c>
      <c r="V14" s="185">
        <v>26159</v>
      </c>
      <c r="W14" s="185">
        <v>23287</v>
      </c>
      <c r="X14" s="185">
        <v>27887</v>
      </c>
      <c r="Y14" s="197">
        <v>29823</v>
      </c>
      <c r="Z14" s="186">
        <f t="shared" ref="Z14:Z38" si="0">SUM(S14:Y14)</f>
        <v>208042</v>
      </c>
    </row>
    <row r="15" spans="2:27">
      <c r="R15" s="178">
        <v>1</v>
      </c>
      <c r="S15" s="194">
        <v>21201</v>
      </c>
      <c r="T15" s="205">
        <v>17356</v>
      </c>
      <c r="U15" s="187">
        <v>13915</v>
      </c>
      <c r="V15" s="187">
        <v>12646</v>
      </c>
      <c r="W15" s="187">
        <v>12987</v>
      </c>
      <c r="X15" s="187">
        <v>14312</v>
      </c>
      <c r="Y15" s="198">
        <v>17204</v>
      </c>
      <c r="Z15" s="188">
        <f t="shared" si="0"/>
        <v>109621</v>
      </c>
    </row>
    <row r="16" spans="2:27">
      <c r="R16" s="179">
        <v>2</v>
      </c>
      <c r="S16" s="193">
        <v>12271</v>
      </c>
      <c r="T16" s="204">
        <v>10095</v>
      </c>
      <c r="U16" s="185">
        <v>7953</v>
      </c>
      <c r="V16" s="185">
        <v>7991</v>
      </c>
      <c r="W16" s="185">
        <v>7600</v>
      </c>
      <c r="X16" s="185">
        <v>8881</v>
      </c>
      <c r="Y16" s="197">
        <v>10900</v>
      </c>
      <c r="Z16" s="186">
        <f t="shared" si="0"/>
        <v>65691</v>
      </c>
    </row>
    <row r="17" spans="18:26">
      <c r="R17" s="178">
        <v>3</v>
      </c>
      <c r="S17" s="194">
        <v>8385</v>
      </c>
      <c r="T17" s="205">
        <v>6776</v>
      </c>
      <c r="U17" s="187">
        <v>6813</v>
      </c>
      <c r="V17" s="187">
        <v>5488</v>
      </c>
      <c r="W17" s="187">
        <v>6089</v>
      </c>
      <c r="X17" s="187">
        <v>7911</v>
      </c>
      <c r="Y17" s="198">
        <v>7334</v>
      </c>
      <c r="Z17" s="188">
        <f t="shared" si="0"/>
        <v>48796</v>
      </c>
    </row>
    <row r="18" spans="18:26">
      <c r="R18" s="179">
        <v>4</v>
      </c>
      <c r="S18" s="193">
        <v>7973</v>
      </c>
      <c r="T18" s="204">
        <v>7374</v>
      </c>
      <c r="U18" s="185">
        <v>6560</v>
      </c>
      <c r="V18" s="185">
        <v>6350</v>
      </c>
      <c r="W18" s="185">
        <v>6508</v>
      </c>
      <c r="X18" s="185">
        <v>8380</v>
      </c>
      <c r="Y18" s="197">
        <v>7618</v>
      </c>
      <c r="Z18" s="186">
        <f t="shared" si="0"/>
        <v>50763</v>
      </c>
    </row>
    <row r="19" spans="18:26">
      <c r="R19" s="178">
        <v>5</v>
      </c>
      <c r="S19" s="194">
        <v>10992</v>
      </c>
      <c r="T19" s="205">
        <v>13819</v>
      </c>
      <c r="U19" s="187">
        <v>12333</v>
      </c>
      <c r="V19" s="187">
        <v>11203</v>
      </c>
      <c r="W19" s="187">
        <v>11571</v>
      </c>
      <c r="X19" s="187">
        <v>14228</v>
      </c>
      <c r="Y19" s="198">
        <v>10272</v>
      </c>
      <c r="Z19" s="188">
        <f t="shared" si="0"/>
        <v>84418</v>
      </c>
    </row>
    <row r="20" spans="18:26">
      <c r="R20" s="179">
        <v>6</v>
      </c>
      <c r="S20" s="193">
        <v>33732</v>
      </c>
      <c r="T20" s="204">
        <v>50963</v>
      </c>
      <c r="U20" s="185">
        <v>42184</v>
      </c>
      <c r="V20" s="185">
        <v>39657</v>
      </c>
      <c r="W20" s="185">
        <v>38546</v>
      </c>
      <c r="X20" s="185">
        <v>45061</v>
      </c>
      <c r="Y20" s="197">
        <v>30870</v>
      </c>
      <c r="Z20" s="186">
        <f t="shared" si="0"/>
        <v>281013</v>
      </c>
    </row>
    <row r="21" spans="18:26">
      <c r="R21" s="178">
        <v>7</v>
      </c>
      <c r="S21" s="194">
        <v>129234</v>
      </c>
      <c r="T21" s="205">
        <v>160163</v>
      </c>
      <c r="U21" s="187">
        <v>118610</v>
      </c>
      <c r="V21" s="187">
        <v>106823</v>
      </c>
      <c r="W21" s="187">
        <v>109694</v>
      </c>
      <c r="X21" s="187">
        <v>124606</v>
      </c>
      <c r="Y21" s="198">
        <v>114083</v>
      </c>
      <c r="Z21" s="188">
        <f t="shared" si="0"/>
        <v>863213</v>
      </c>
    </row>
    <row r="22" spans="18:26">
      <c r="R22" s="179">
        <v>8</v>
      </c>
      <c r="S22" s="193">
        <v>295324</v>
      </c>
      <c r="T22" s="204">
        <v>322665</v>
      </c>
      <c r="U22" s="185">
        <v>215623</v>
      </c>
      <c r="V22" s="185">
        <v>190903</v>
      </c>
      <c r="W22" s="185">
        <v>187368</v>
      </c>
      <c r="X22" s="185">
        <v>216662</v>
      </c>
      <c r="Y22" s="197">
        <v>230565</v>
      </c>
      <c r="Z22" s="186">
        <f t="shared" si="0"/>
        <v>1659110</v>
      </c>
    </row>
    <row r="23" spans="18:26">
      <c r="R23" s="178">
        <v>9</v>
      </c>
      <c r="S23" s="194">
        <v>423642</v>
      </c>
      <c r="T23" s="205">
        <v>488212</v>
      </c>
      <c r="U23" s="187">
        <v>316903</v>
      </c>
      <c r="V23" s="187">
        <v>267824</v>
      </c>
      <c r="W23" s="187">
        <v>259850</v>
      </c>
      <c r="X23" s="187">
        <v>303016</v>
      </c>
      <c r="Y23" s="198">
        <v>304164</v>
      </c>
      <c r="Z23" s="188">
        <f t="shared" si="0"/>
        <v>2363611</v>
      </c>
    </row>
    <row r="24" spans="18:26">
      <c r="R24" s="179">
        <v>10</v>
      </c>
      <c r="S24" s="193">
        <v>492531</v>
      </c>
      <c r="T24" s="206">
        <v>529173</v>
      </c>
      <c r="U24" s="185">
        <v>344839</v>
      </c>
      <c r="V24" s="185">
        <v>300752</v>
      </c>
      <c r="W24" s="185">
        <v>293204</v>
      </c>
      <c r="X24" s="185">
        <v>342526</v>
      </c>
      <c r="Y24" s="197">
        <v>346719</v>
      </c>
      <c r="Z24" s="186">
        <f t="shared" si="0"/>
        <v>2649744</v>
      </c>
    </row>
    <row r="25" spans="18:26">
      <c r="R25" s="178">
        <v>11</v>
      </c>
      <c r="S25" s="194">
        <v>508444</v>
      </c>
      <c r="T25" s="205">
        <v>488993</v>
      </c>
      <c r="U25" s="187">
        <v>336758</v>
      </c>
      <c r="V25" s="187">
        <v>296568</v>
      </c>
      <c r="W25" s="187">
        <v>288454</v>
      </c>
      <c r="X25" s="187">
        <v>338733</v>
      </c>
      <c r="Y25" s="198">
        <v>356930</v>
      </c>
      <c r="Z25" s="188">
        <f t="shared" si="0"/>
        <v>2614880</v>
      </c>
    </row>
    <row r="26" spans="18:26">
      <c r="R26" s="179">
        <v>12</v>
      </c>
      <c r="S26" s="193">
        <v>507714</v>
      </c>
      <c r="T26" s="204">
        <v>440909</v>
      </c>
      <c r="U26" s="185">
        <v>314156</v>
      </c>
      <c r="V26" s="185">
        <v>283242</v>
      </c>
      <c r="W26" s="185">
        <v>276359</v>
      </c>
      <c r="X26" s="185">
        <v>319002</v>
      </c>
      <c r="Y26" s="197">
        <v>354413</v>
      </c>
      <c r="Z26" s="186">
        <f t="shared" si="0"/>
        <v>2495795</v>
      </c>
    </row>
    <row r="27" spans="18:26">
      <c r="R27" s="178">
        <v>13</v>
      </c>
      <c r="S27" s="194">
        <v>530620</v>
      </c>
      <c r="T27" s="205">
        <v>436252</v>
      </c>
      <c r="U27" s="187">
        <v>318560</v>
      </c>
      <c r="V27" s="187">
        <v>288578</v>
      </c>
      <c r="W27" s="187">
        <v>281254</v>
      </c>
      <c r="X27" s="187">
        <v>321523</v>
      </c>
      <c r="Y27" s="198">
        <v>362489</v>
      </c>
      <c r="Z27" s="188">
        <f t="shared" si="0"/>
        <v>2539276</v>
      </c>
    </row>
    <row r="28" spans="18:26">
      <c r="R28" s="179">
        <v>14</v>
      </c>
      <c r="S28" s="201">
        <v>537202</v>
      </c>
      <c r="T28" s="204">
        <v>431977</v>
      </c>
      <c r="U28" s="185">
        <v>319934</v>
      </c>
      <c r="V28" s="185">
        <v>290856</v>
      </c>
      <c r="W28" s="185">
        <v>284001</v>
      </c>
      <c r="X28" s="185">
        <v>331431</v>
      </c>
      <c r="Y28" s="202">
        <v>372502</v>
      </c>
      <c r="Z28" s="186">
        <f t="shared" si="0"/>
        <v>2567903</v>
      </c>
    </row>
    <row r="29" spans="18:26">
      <c r="R29" s="178">
        <v>15</v>
      </c>
      <c r="S29" s="194">
        <v>522761</v>
      </c>
      <c r="T29" s="205">
        <v>421025</v>
      </c>
      <c r="U29" s="187">
        <v>318098</v>
      </c>
      <c r="V29" s="187">
        <v>299078</v>
      </c>
      <c r="W29" s="187">
        <v>286034</v>
      </c>
      <c r="X29" s="187">
        <v>328905</v>
      </c>
      <c r="Y29" s="198">
        <v>360065</v>
      </c>
      <c r="Z29" s="188">
        <f t="shared" si="0"/>
        <v>2535966</v>
      </c>
    </row>
    <row r="30" spans="18:26">
      <c r="R30" s="179">
        <v>16</v>
      </c>
      <c r="S30" s="193">
        <v>475228</v>
      </c>
      <c r="T30" s="204">
        <v>397348</v>
      </c>
      <c r="U30" s="185">
        <v>314981</v>
      </c>
      <c r="V30" s="185">
        <v>291981</v>
      </c>
      <c r="W30" s="185">
        <v>284756</v>
      </c>
      <c r="X30" s="185">
        <v>312980</v>
      </c>
      <c r="Y30" s="197">
        <v>336407</v>
      </c>
      <c r="Z30" s="186">
        <f t="shared" si="0"/>
        <v>2413681</v>
      </c>
    </row>
    <row r="31" spans="18:26">
      <c r="R31" s="178">
        <v>17</v>
      </c>
      <c r="S31" s="194">
        <v>373612</v>
      </c>
      <c r="T31" s="205">
        <v>320117</v>
      </c>
      <c r="U31" s="187">
        <v>263298</v>
      </c>
      <c r="V31" s="187">
        <v>247743</v>
      </c>
      <c r="W31" s="187">
        <v>241866</v>
      </c>
      <c r="X31" s="187">
        <v>258563</v>
      </c>
      <c r="Y31" s="198">
        <v>277146</v>
      </c>
      <c r="Z31" s="188">
        <f t="shared" si="0"/>
        <v>1982345</v>
      </c>
    </row>
    <row r="32" spans="18:26">
      <c r="R32" s="179">
        <v>18</v>
      </c>
      <c r="S32" s="193">
        <v>269281</v>
      </c>
      <c r="T32" s="204">
        <v>244481</v>
      </c>
      <c r="U32" s="185">
        <v>214042</v>
      </c>
      <c r="V32" s="185">
        <v>202202</v>
      </c>
      <c r="W32" s="185">
        <v>197136</v>
      </c>
      <c r="X32" s="185">
        <v>207269</v>
      </c>
      <c r="Y32" s="197">
        <v>216773</v>
      </c>
      <c r="Z32" s="186">
        <f t="shared" si="0"/>
        <v>1551184</v>
      </c>
    </row>
    <row r="33" spans="2:29">
      <c r="R33" s="178">
        <v>19</v>
      </c>
      <c r="S33" s="194">
        <v>205501</v>
      </c>
      <c r="T33" s="205">
        <v>187707</v>
      </c>
      <c r="U33" s="187">
        <v>161632</v>
      </c>
      <c r="V33" s="187">
        <v>155467</v>
      </c>
      <c r="W33" s="187">
        <v>160906</v>
      </c>
      <c r="X33" s="187">
        <v>159066</v>
      </c>
      <c r="Y33" s="198">
        <v>163599</v>
      </c>
      <c r="Z33" s="188">
        <f t="shared" si="0"/>
        <v>1193878</v>
      </c>
    </row>
    <row r="34" spans="2:29">
      <c r="R34" s="179">
        <v>20</v>
      </c>
      <c r="S34" s="193">
        <v>175654</v>
      </c>
      <c r="T34" s="204">
        <v>144375</v>
      </c>
      <c r="U34" s="185">
        <v>123678</v>
      </c>
      <c r="V34" s="185">
        <v>116095</v>
      </c>
      <c r="W34" s="185">
        <v>125145</v>
      </c>
      <c r="X34" s="185">
        <v>120644</v>
      </c>
      <c r="Y34" s="197">
        <v>125318</v>
      </c>
      <c r="Z34" s="186">
        <f t="shared" si="0"/>
        <v>930909</v>
      </c>
      <c r="AC34" s="139"/>
    </row>
    <row r="35" spans="2:29">
      <c r="R35" s="178">
        <v>21</v>
      </c>
      <c r="S35" s="194">
        <v>146333</v>
      </c>
      <c r="T35" s="205">
        <v>114824</v>
      </c>
      <c r="U35" s="187">
        <v>98497</v>
      </c>
      <c r="V35" s="187">
        <v>96363</v>
      </c>
      <c r="W35" s="187">
        <v>104322</v>
      </c>
      <c r="X35" s="187">
        <v>94871</v>
      </c>
      <c r="Y35" s="198">
        <v>107901</v>
      </c>
      <c r="Z35" s="188">
        <f t="shared" si="0"/>
        <v>763111</v>
      </c>
    </row>
    <row r="36" spans="2:29">
      <c r="R36" s="179">
        <v>22</v>
      </c>
      <c r="S36" s="193">
        <v>115703</v>
      </c>
      <c r="T36" s="204">
        <v>87339</v>
      </c>
      <c r="U36" s="185">
        <v>76774</v>
      </c>
      <c r="V36" s="185">
        <v>77991</v>
      </c>
      <c r="W36" s="185">
        <v>85737</v>
      </c>
      <c r="X36" s="185">
        <v>75335</v>
      </c>
      <c r="Y36" s="197">
        <v>88181</v>
      </c>
      <c r="Z36" s="186">
        <f t="shared" si="0"/>
        <v>607060</v>
      </c>
    </row>
    <row r="37" spans="2:29" ht="15.75" thickBot="1">
      <c r="R37" s="181">
        <v>23</v>
      </c>
      <c r="S37" s="195">
        <v>68011</v>
      </c>
      <c r="T37" s="207">
        <v>54366</v>
      </c>
      <c r="U37" s="189">
        <v>50317</v>
      </c>
      <c r="V37" s="189">
        <v>47575</v>
      </c>
      <c r="W37" s="189">
        <v>52320</v>
      </c>
      <c r="X37" s="189">
        <v>51937</v>
      </c>
      <c r="Y37" s="199">
        <v>60028</v>
      </c>
      <c r="Z37" s="190">
        <f t="shared" si="0"/>
        <v>384554</v>
      </c>
    </row>
    <row r="38" spans="2:29" ht="16.5" thickTop="1" thickBot="1">
      <c r="R38" s="184" t="s">
        <v>240</v>
      </c>
      <c r="S38" s="196">
        <f t="shared" ref="S38:Y38" si="1">SUM(S14:S37)</f>
        <v>5908610</v>
      </c>
      <c r="T38" s="208">
        <f t="shared" si="1"/>
        <v>5411686</v>
      </c>
      <c r="U38" s="191">
        <f t="shared" si="1"/>
        <v>4024706</v>
      </c>
      <c r="V38" s="191">
        <f t="shared" si="1"/>
        <v>3669535</v>
      </c>
      <c r="W38" s="191">
        <f t="shared" si="1"/>
        <v>3624994</v>
      </c>
      <c r="X38" s="191">
        <f t="shared" si="1"/>
        <v>4033729</v>
      </c>
      <c r="Y38" s="200">
        <f t="shared" si="1"/>
        <v>4291304</v>
      </c>
      <c r="Z38" s="191">
        <f t="shared" si="0"/>
        <v>30964564</v>
      </c>
    </row>
    <row r="39" spans="2:29" ht="15.75" thickTop="1">
      <c r="I39" s="209"/>
      <c r="K39" s="390"/>
      <c r="L39" s="390"/>
      <c r="M39" s="390" t="s">
        <v>288</v>
      </c>
      <c r="N39" s="390"/>
      <c r="O39" s="390"/>
      <c r="P39" s="390"/>
      <c r="Q39" s="210"/>
      <c r="S39" s="323"/>
      <c r="T39" s="323"/>
      <c r="U39" s="323"/>
      <c r="V39" s="392" t="s">
        <v>287</v>
      </c>
      <c r="W39" s="323"/>
      <c r="X39" s="323"/>
      <c r="Y39" s="323"/>
      <c r="Z39" s="323"/>
    </row>
    <row r="40" spans="2:29">
      <c r="I40" s="178"/>
      <c r="J40" s="180"/>
      <c r="K40" s="180"/>
      <c r="L40" s="180"/>
      <c r="M40" s="180"/>
      <c r="N40" s="180"/>
      <c r="O40" s="180"/>
      <c r="P40" s="180"/>
      <c r="Q40" s="180"/>
    </row>
    <row r="41" spans="2:29" ht="14.45" customHeight="1">
      <c r="B41" s="176" t="s">
        <v>273</v>
      </c>
      <c r="C41" s="504" t="s">
        <v>274</v>
      </c>
      <c r="D41" s="504"/>
      <c r="E41" s="504"/>
      <c r="F41" s="504"/>
      <c r="G41" s="504"/>
      <c r="I41" s="459" t="s">
        <v>343</v>
      </c>
      <c r="J41" s="459"/>
      <c r="K41" s="459"/>
      <c r="L41" s="459"/>
      <c r="M41" s="459"/>
      <c r="N41" s="459"/>
      <c r="O41" s="459"/>
      <c r="P41" s="459"/>
      <c r="Q41" s="459"/>
      <c r="R41" s="459"/>
      <c r="S41" s="459"/>
      <c r="T41" s="459"/>
      <c r="U41" s="459"/>
      <c r="V41" s="459"/>
      <c r="W41" s="459"/>
      <c r="X41" s="459"/>
      <c r="Y41" s="459"/>
      <c r="Z41" s="459"/>
    </row>
    <row r="42" spans="2:29">
      <c r="B42" s="177"/>
      <c r="C42" s="504"/>
      <c r="D42" s="504"/>
      <c r="E42" s="504"/>
      <c r="F42" s="504"/>
      <c r="G42" s="504"/>
      <c r="I42" s="459"/>
      <c r="J42" s="459"/>
      <c r="K42" s="459"/>
      <c r="L42" s="459"/>
      <c r="M42" s="459"/>
      <c r="N42" s="459"/>
      <c r="O42" s="459"/>
      <c r="P42" s="459"/>
      <c r="Q42" s="459"/>
      <c r="R42" s="459"/>
      <c r="S42" s="459"/>
      <c r="T42" s="459"/>
      <c r="U42" s="459"/>
      <c r="V42" s="459"/>
      <c r="W42" s="459"/>
      <c r="X42" s="459"/>
      <c r="Y42" s="459"/>
      <c r="Z42" s="459"/>
    </row>
    <row r="43" spans="2:29">
      <c r="B43" s="177"/>
      <c r="C43" s="504"/>
      <c r="D43" s="504"/>
      <c r="E43" s="504"/>
      <c r="F43" s="504"/>
      <c r="G43" s="504"/>
      <c r="I43" s="459"/>
      <c r="J43" s="459"/>
      <c r="K43" s="459"/>
      <c r="L43" s="459"/>
      <c r="M43" s="459"/>
      <c r="N43" s="459"/>
      <c r="O43" s="459"/>
      <c r="P43" s="459"/>
      <c r="Q43" s="459"/>
      <c r="R43" s="459"/>
      <c r="S43" s="459"/>
      <c r="T43" s="459"/>
      <c r="U43" s="459"/>
      <c r="V43" s="459"/>
      <c r="W43" s="459"/>
      <c r="X43" s="459"/>
      <c r="Y43" s="459"/>
      <c r="Z43" s="459"/>
    </row>
    <row r="45" spans="2:29">
      <c r="I45" s="182" t="s">
        <v>283</v>
      </c>
      <c r="J45" s="182" t="s">
        <v>282</v>
      </c>
      <c r="K45" s="182" t="s">
        <v>281</v>
      </c>
    </row>
    <row r="46" spans="2:29" ht="15" customHeight="1">
      <c r="I46" s="215">
        <v>1</v>
      </c>
      <c r="J46" s="218" t="s">
        <v>197</v>
      </c>
      <c r="K46" s="220">
        <v>9079273</v>
      </c>
      <c r="L46" s="401"/>
      <c r="N46" s="145"/>
    </row>
    <row r="47" spans="2:29">
      <c r="I47" s="216">
        <v>2</v>
      </c>
      <c r="J47" s="217" t="s">
        <v>185</v>
      </c>
      <c r="K47" s="221">
        <v>5177182</v>
      </c>
      <c r="L47" s="401"/>
      <c r="N47" s="104"/>
    </row>
    <row r="48" spans="2:29">
      <c r="I48" s="215">
        <v>3</v>
      </c>
      <c r="J48" s="218" t="s">
        <v>198</v>
      </c>
      <c r="K48" s="220">
        <v>2766406</v>
      </c>
      <c r="L48" s="401"/>
      <c r="N48" s="104"/>
    </row>
    <row r="49" spans="9:16">
      <c r="I49" s="216">
        <v>4</v>
      </c>
      <c r="J49" s="217" t="s">
        <v>181</v>
      </c>
      <c r="K49" s="221">
        <v>2571901</v>
      </c>
      <c r="L49" s="401"/>
      <c r="N49" s="104"/>
    </row>
    <row r="50" spans="9:16">
      <c r="I50" s="215">
        <v>5</v>
      </c>
      <c r="J50" s="218" t="s">
        <v>188</v>
      </c>
      <c r="K50" s="220">
        <v>2121731</v>
      </c>
      <c r="L50" s="401"/>
      <c r="N50" s="104"/>
      <c r="O50" s="146"/>
      <c r="P50" s="146"/>
    </row>
    <row r="51" spans="9:16">
      <c r="I51" s="216">
        <v>6</v>
      </c>
      <c r="J51" s="219" t="s">
        <v>194</v>
      </c>
      <c r="K51" s="222">
        <v>1782705</v>
      </c>
      <c r="L51" s="401"/>
    </row>
    <row r="52" spans="9:16" ht="14.45" customHeight="1">
      <c r="I52" s="185">
        <v>7</v>
      </c>
      <c r="J52" s="211" t="s">
        <v>180</v>
      </c>
      <c r="K52" s="185">
        <v>1120828</v>
      </c>
      <c r="L52" s="401"/>
    </row>
    <row r="53" spans="9:16">
      <c r="I53" s="187">
        <v>8</v>
      </c>
      <c r="J53" s="212" t="s">
        <v>184</v>
      </c>
      <c r="K53" s="187">
        <v>1012074</v>
      </c>
      <c r="L53" s="401"/>
    </row>
    <row r="54" spans="9:16">
      <c r="I54" s="185">
        <v>9</v>
      </c>
      <c r="J54" s="211" t="s">
        <v>186</v>
      </c>
      <c r="K54" s="185">
        <v>1003834</v>
      </c>
      <c r="L54" s="401"/>
    </row>
    <row r="55" spans="9:16" ht="14.45" customHeight="1">
      <c r="I55" s="187">
        <v>10</v>
      </c>
      <c r="J55" s="212" t="s">
        <v>279</v>
      </c>
      <c r="K55" s="187">
        <v>822136</v>
      </c>
      <c r="L55" s="401"/>
    </row>
    <row r="56" spans="9:16">
      <c r="I56" s="185">
        <v>11</v>
      </c>
      <c r="J56" s="211" t="s">
        <v>189</v>
      </c>
      <c r="K56" s="185">
        <v>699857</v>
      </c>
      <c r="L56" s="401"/>
    </row>
    <row r="57" spans="9:16">
      <c r="I57" s="187">
        <v>12</v>
      </c>
      <c r="J57" s="212" t="s">
        <v>191</v>
      </c>
      <c r="K57" s="187">
        <v>674781</v>
      </c>
      <c r="L57" s="401"/>
    </row>
    <row r="58" spans="9:16" ht="14.45" customHeight="1">
      <c r="I58" s="185">
        <v>13</v>
      </c>
      <c r="J58" s="211" t="s">
        <v>182</v>
      </c>
      <c r="K58" s="185">
        <v>670850</v>
      </c>
      <c r="L58" s="401"/>
    </row>
    <row r="59" spans="9:16" ht="14.45" customHeight="1">
      <c r="I59" s="187">
        <v>14</v>
      </c>
      <c r="J59" s="212" t="s">
        <v>195</v>
      </c>
      <c r="K59" s="187">
        <v>424306</v>
      </c>
      <c r="L59" s="401"/>
    </row>
    <row r="60" spans="9:16">
      <c r="I60" s="185">
        <v>15</v>
      </c>
      <c r="J60" s="211" t="s">
        <v>179</v>
      </c>
      <c r="K60" s="185">
        <v>410392</v>
      </c>
      <c r="L60" s="401"/>
    </row>
    <row r="61" spans="9:16">
      <c r="I61" s="213">
        <v>16</v>
      </c>
      <c r="J61" s="223" t="s">
        <v>190</v>
      </c>
      <c r="K61" s="224">
        <v>255991</v>
      </c>
      <c r="L61" s="401"/>
    </row>
    <row r="62" spans="9:16">
      <c r="I62" s="186">
        <v>17</v>
      </c>
      <c r="J62" s="225" t="s">
        <v>280</v>
      </c>
      <c r="K62" s="226">
        <v>144627</v>
      </c>
    </row>
    <row r="63" spans="9:16" ht="14.45" customHeight="1">
      <c r="I63" s="213">
        <v>18</v>
      </c>
      <c r="J63" s="227" t="s">
        <v>196</v>
      </c>
      <c r="K63" s="228">
        <v>93060</v>
      </c>
    </row>
    <row r="64" spans="9:16">
      <c r="I64" s="185">
        <v>19</v>
      </c>
      <c r="J64" s="211" t="s">
        <v>192</v>
      </c>
      <c r="K64" s="185">
        <v>64768</v>
      </c>
    </row>
    <row r="65" spans="2:26">
      <c r="I65" s="187">
        <v>20</v>
      </c>
      <c r="J65" s="212" t="s">
        <v>193</v>
      </c>
      <c r="K65" s="187">
        <v>34411</v>
      </c>
    </row>
    <row r="66" spans="2:26">
      <c r="I66" s="185">
        <v>21</v>
      </c>
      <c r="J66" s="211" t="s">
        <v>183</v>
      </c>
      <c r="K66" s="185">
        <v>33451</v>
      </c>
    </row>
    <row r="67" spans="2:26">
      <c r="J67" s="407" t="s">
        <v>286</v>
      </c>
      <c r="K67" s="389"/>
    </row>
    <row r="69" spans="2:26">
      <c r="I69" s="23"/>
      <c r="O69" s="393" t="s">
        <v>285</v>
      </c>
    </row>
    <row r="70" spans="2:26">
      <c r="N70" s="323"/>
      <c r="P70" s="323"/>
      <c r="Q70" s="323"/>
      <c r="T70" s="323"/>
      <c r="U70" s="323"/>
      <c r="V70" s="406" t="s">
        <v>284</v>
      </c>
      <c r="W70" s="323"/>
      <c r="X70" s="323"/>
      <c r="Y70" s="323"/>
    </row>
    <row r="71" spans="2:26">
      <c r="I71" s="23"/>
    </row>
    <row r="72" spans="2:26" ht="14.45" customHeight="1">
      <c r="B72" s="176"/>
      <c r="C72" s="498" t="s">
        <v>290</v>
      </c>
      <c r="D72" s="498"/>
      <c r="E72" s="498"/>
      <c r="F72" s="498"/>
      <c r="G72" s="498"/>
      <c r="I72" s="459" t="s">
        <v>364</v>
      </c>
      <c r="J72" s="459"/>
      <c r="K72" s="459"/>
      <c r="L72" s="459"/>
      <c r="M72" s="459"/>
      <c r="N72" s="459"/>
      <c r="O72" s="459"/>
      <c r="P72" s="459"/>
      <c r="Q72" s="459"/>
      <c r="R72" s="459"/>
      <c r="S72" s="459"/>
      <c r="T72" s="459"/>
      <c r="U72" s="459"/>
      <c r="V72" s="459"/>
      <c r="W72" s="459"/>
      <c r="X72" s="459"/>
      <c r="Y72" s="459"/>
      <c r="Z72" s="459"/>
    </row>
    <row r="73" spans="2:26">
      <c r="B73" s="176"/>
      <c r="C73" s="498"/>
      <c r="D73" s="498"/>
      <c r="E73" s="498"/>
      <c r="F73" s="498"/>
      <c r="G73" s="498"/>
      <c r="I73" s="459"/>
      <c r="J73" s="459"/>
      <c r="K73" s="459"/>
      <c r="L73" s="459"/>
      <c r="M73" s="459"/>
      <c r="N73" s="459"/>
      <c r="O73" s="459"/>
      <c r="P73" s="459"/>
      <c r="Q73" s="459"/>
      <c r="R73" s="459"/>
      <c r="S73" s="459"/>
      <c r="T73" s="459"/>
      <c r="U73" s="459"/>
      <c r="V73" s="459"/>
      <c r="W73" s="459"/>
      <c r="X73" s="459"/>
      <c r="Y73" s="459"/>
      <c r="Z73" s="459"/>
    </row>
    <row r="74" spans="2:26">
      <c r="B74" s="176"/>
      <c r="C74" s="498"/>
      <c r="D74" s="498"/>
      <c r="E74" s="498"/>
      <c r="F74" s="498"/>
      <c r="G74" s="498"/>
      <c r="I74" s="459"/>
      <c r="J74" s="459"/>
      <c r="K74" s="459"/>
      <c r="L74" s="459"/>
      <c r="M74" s="459"/>
      <c r="N74" s="459"/>
      <c r="O74" s="459"/>
      <c r="P74" s="459"/>
      <c r="Q74" s="459"/>
      <c r="R74" s="459"/>
      <c r="S74" s="459"/>
      <c r="T74" s="459"/>
      <c r="U74" s="459"/>
      <c r="V74" s="459"/>
      <c r="W74" s="459"/>
      <c r="X74" s="459"/>
      <c r="Y74" s="459"/>
      <c r="Z74" s="459"/>
    </row>
    <row r="75" spans="2:26">
      <c r="B75" s="176"/>
      <c r="C75" s="498"/>
      <c r="D75" s="498"/>
      <c r="E75" s="498"/>
      <c r="F75" s="498"/>
      <c r="G75" s="498"/>
      <c r="I75" s="459"/>
      <c r="J75" s="459"/>
      <c r="K75" s="459"/>
      <c r="L75" s="459"/>
      <c r="M75" s="459"/>
      <c r="N75" s="459"/>
      <c r="O75" s="459"/>
      <c r="P75" s="459"/>
      <c r="Q75" s="459"/>
      <c r="R75" s="459"/>
      <c r="S75" s="459"/>
      <c r="T75" s="459"/>
      <c r="U75" s="459"/>
      <c r="V75" s="459"/>
      <c r="W75" s="459"/>
      <c r="X75" s="459"/>
      <c r="Y75" s="459"/>
      <c r="Z75" s="459"/>
    </row>
    <row r="76" spans="2:26">
      <c r="B76" s="176" t="s">
        <v>289</v>
      </c>
      <c r="C76" s="498"/>
      <c r="D76" s="498"/>
      <c r="E76" s="498"/>
      <c r="F76" s="498"/>
      <c r="G76" s="498"/>
      <c r="I76" s="459"/>
      <c r="J76" s="459"/>
      <c r="K76" s="459"/>
      <c r="L76" s="459"/>
      <c r="M76" s="459"/>
      <c r="N76" s="459"/>
      <c r="O76" s="459"/>
      <c r="P76" s="459"/>
      <c r="Q76" s="459"/>
      <c r="R76" s="459"/>
      <c r="S76" s="459"/>
      <c r="T76" s="459"/>
      <c r="U76" s="459"/>
      <c r="V76" s="459"/>
      <c r="W76" s="459"/>
      <c r="X76" s="459"/>
      <c r="Y76" s="459"/>
      <c r="Z76" s="459"/>
    </row>
    <row r="77" spans="2:26">
      <c r="B77" s="176"/>
      <c r="C77" s="498"/>
      <c r="D77" s="498"/>
      <c r="E77" s="498"/>
      <c r="F77" s="498"/>
      <c r="G77" s="498"/>
      <c r="I77" s="459"/>
      <c r="J77" s="459"/>
      <c r="K77" s="459"/>
      <c r="L77" s="459"/>
      <c r="M77" s="459"/>
      <c r="N77" s="459"/>
      <c r="O77" s="459"/>
      <c r="P77" s="459"/>
      <c r="Q77" s="459"/>
      <c r="R77" s="459"/>
      <c r="S77" s="459"/>
      <c r="T77" s="459"/>
      <c r="U77" s="459"/>
      <c r="V77" s="459"/>
      <c r="W77" s="459"/>
      <c r="X77" s="459"/>
      <c r="Y77" s="459"/>
      <c r="Z77" s="459"/>
    </row>
    <row r="78" spans="2:26">
      <c r="B78" s="176"/>
      <c r="C78" s="498"/>
      <c r="D78" s="498"/>
      <c r="E78" s="498"/>
      <c r="F78" s="498"/>
      <c r="G78" s="498"/>
      <c r="I78" s="459"/>
      <c r="J78" s="459"/>
      <c r="K78" s="459"/>
      <c r="L78" s="459"/>
      <c r="M78" s="459"/>
      <c r="N78" s="459"/>
      <c r="O78" s="459"/>
      <c r="P78" s="459"/>
      <c r="Q78" s="459"/>
      <c r="R78" s="459"/>
      <c r="S78" s="459"/>
      <c r="T78" s="459"/>
      <c r="U78" s="459"/>
      <c r="V78" s="459"/>
      <c r="W78" s="459"/>
      <c r="X78" s="459"/>
      <c r="Y78" s="459"/>
      <c r="Z78" s="459"/>
    </row>
    <row r="79" spans="2:26">
      <c r="B79" s="177"/>
      <c r="C79" s="498"/>
      <c r="D79" s="498"/>
      <c r="E79" s="498"/>
      <c r="F79" s="498"/>
      <c r="G79" s="498"/>
      <c r="I79" s="459"/>
      <c r="J79" s="459"/>
      <c r="K79" s="459"/>
      <c r="L79" s="459"/>
      <c r="M79" s="459"/>
      <c r="N79" s="459"/>
      <c r="O79" s="459"/>
      <c r="P79" s="459"/>
      <c r="Q79" s="459"/>
      <c r="R79" s="459"/>
      <c r="S79" s="459"/>
      <c r="T79" s="459"/>
      <c r="U79" s="459"/>
      <c r="V79" s="459"/>
      <c r="W79" s="459"/>
      <c r="X79" s="459"/>
      <c r="Y79" s="459"/>
      <c r="Z79" s="459"/>
    </row>
    <row r="80" spans="2:26">
      <c r="B80" s="264"/>
      <c r="C80" s="498"/>
      <c r="D80" s="498"/>
      <c r="E80" s="498"/>
      <c r="F80" s="498"/>
      <c r="G80" s="498"/>
      <c r="I80" s="459"/>
      <c r="J80" s="459"/>
      <c r="K80" s="459"/>
      <c r="L80" s="459"/>
      <c r="M80" s="459"/>
      <c r="N80" s="459"/>
      <c r="O80" s="459"/>
      <c r="P80" s="459"/>
      <c r="Q80" s="459"/>
      <c r="R80" s="459"/>
      <c r="S80" s="459"/>
      <c r="T80" s="459"/>
      <c r="U80" s="459"/>
      <c r="V80" s="459"/>
      <c r="W80" s="459"/>
      <c r="X80" s="459"/>
      <c r="Y80" s="459"/>
      <c r="Z80" s="459"/>
    </row>
    <row r="81" spans="2:26">
      <c r="B81" s="264"/>
      <c r="C81" s="498"/>
      <c r="D81" s="498"/>
      <c r="E81" s="498"/>
      <c r="F81" s="498"/>
      <c r="G81" s="498"/>
      <c r="I81" s="459"/>
      <c r="J81" s="459"/>
      <c r="K81" s="459"/>
      <c r="L81" s="459"/>
      <c r="M81" s="459"/>
      <c r="N81" s="459"/>
      <c r="O81" s="459"/>
      <c r="P81" s="459"/>
      <c r="Q81" s="459"/>
      <c r="R81" s="459"/>
      <c r="S81" s="459"/>
      <c r="T81" s="459"/>
      <c r="U81" s="459"/>
      <c r="V81" s="459"/>
      <c r="W81" s="459"/>
      <c r="X81" s="459"/>
      <c r="Y81" s="459"/>
      <c r="Z81" s="459"/>
    </row>
    <row r="82" spans="2:26">
      <c r="B82" s="264"/>
      <c r="C82" s="498"/>
      <c r="D82" s="498"/>
      <c r="E82" s="498"/>
      <c r="F82" s="498"/>
      <c r="G82" s="498"/>
      <c r="I82" s="459"/>
      <c r="J82" s="459"/>
      <c r="K82" s="459"/>
      <c r="L82" s="459"/>
      <c r="M82" s="459"/>
      <c r="N82" s="459"/>
      <c r="O82" s="459"/>
      <c r="P82" s="459"/>
      <c r="Q82" s="459"/>
      <c r="R82" s="459"/>
      <c r="S82" s="459"/>
      <c r="T82" s="459"/>
      <c r="U82" s="459"/>
      <c r="V82" s="459"/>
      <c r="W82" s="459"/>
      <c r="X82" s="459"/>
      <c r="Y82" s="459"/>
      <c r="Z82" s="459"/>
    </row>
    <row r="83" spans="2:26" ht="15.75" thickBot="1">
      <c r="I83" s="23"/>
    </row>
    <row r="84" spans="2:26" ht="14.45" customHeight="1">
      <c r="I84" s="250" t="s">
        <v>177</v>
      </c>
      <c r="J84" s="243" t="s">
        <v>317</v>
      </c>
      <c r="K84" s="261" t="s">
        <v>316</v>
      </c>
      <c r="L84" s="252" t="s">
        <v>315</v>
      </c>
      <c r="N84" s="244"/>
      <c r="O84" s="249"/>
      <c r="P84" s="249"/>
      <c r="S84" s="104"/>
      <c r="T84" s="104"/>
      <c r="U84" s="104"/>
      <c r="V84" s="104"/>
      <c r="W84" s="104"/>
    </row>
    <row r="85" spans="2:26">
      <c r="I85" s="251" t="s">
        <v>178</v>
      </c>
      <c r="J85" s="185">
        <v>0</v>
      </c>
      <c r="K85" s="185">
        <v>33046</v>
      </c>
      <c r="L85" s="253">
        <v>111581</v>
      </c>
      <c r="N85" s="244"/>
      <c r="O85" s="249"/>
      <c r="P85" s="249"/>
      <c r="S85" s="104"/>
      <c r="T85" s="104"/>
    </row>
    <row r="86" spans="2:26">
      <c r="I86" s="238" t="s">
        <v>179</v>
      </c>
      <c r="J86" s="187">
        <v>0</v>
      </c>
      <c r="K86" s="187">
        <v>121484</v>
      </c>
      <c r="L86" s="254">
        <v>288908</v>
      </c>
      <c r="N86" s="244"/>
      <c r="O86" s="249"/>
      <c r="P86" s="249"/>
      <c r="Q86" s="104"/>
      <c r="R86" s="104"/>
    </row>
    <row r="87" spans="2:26" ht="14.45" customHeight="1">
      <c r="I87" s="239" t="s">
        <v>180</v>
      </c>
      <c r="J87" s="185">
        <v>0</v>
      </c>
      <c r="K87" s="185">
        <v>274986</v>
      </c>
      <c r="L87" s="253">
        <v>845842</v>
      </c>
      <c r="N87" s="244"/>
      <c r="O87" s="505"/>
      <c r="P87" s="505"/>
      <c r="Q87" s="104"/>
      <c r="R87" s="104"/>
    </row>
    <row r="88" spans="2:26">
      <c r="I88" s="238" t="s">
        <v>181</v>
      </c>
      <c r="J88" s="187">
        <v>0</v>
      </c>
      <c r="K88" s="187">
        <v>814697</v>
      </c>
      <c r="L88" s="254">
        <v>1757204</v>
      </c>
      <c r="N88" s="244"/>
      <c r="O88" s="244"/>
      <c r="P88" s="244"/>
      <c r="R88" s="104"/>
      <c r="S88" s="104"/>
      <c r="T88" s="104"/>
    </row>
    <row r="89" spans="2:26">
      <c r="I89" s="239" t="s">
        <v>182</v>
      </c>
      <c r="J89" s="185">
        <v>0</v>
      </c>
      <c r="K89" s="185">
        <v>209185</v>
      </c>
      <c r="L89" s="253">
        <v>461665</v>
      </c>
      <c r="N89" s="244"/>
      <c r="R89" s="104"/>
      <c r="S89" s="104"/>
      <c r="T89" s="104"/>
    </row>
    <row r="90" spans="2:26">
      <c r="I90" s="238" t="s">
        <v>183</v>
      </c>
      <c r="J90" s="187">
        <v>0</v>
      </c>
      <c r="K90" s="187">
        <v>1181</v>
      </c>
      <c r="L90" s="254">
        <v>32270</v>
      </c>
      <c r="N90" s="244"/>
      <c r="R90" s="104"/>
      <c r="S90" s="104"/>
    </row>
    <row r="91" spans="2:26" ht="14.45" customHeight="1">
      <c r="I91" s="239" t="s">
        <v>184</v>
      </c>
      <c r="J91" s="185">
        <v>0</v>
      </c>
      <c r="K91" s="185">
        <v>281711</v>
      </c>
      <c r="L91" s="253">
        <v>730363</v>
      </c>
      <c r="N91" s="244"/>
      <c r="R91" s="104"/>
    </row>
    <row r="92" spans="2:26">
      <c r="I92" s="238" t="s">
        <v>185</v>
      </c>
      <c r="J92" s="245">
        <v>4877</v>
      </c>
      <c r="K92" s="262">
        <v>1370908</v>
      </c>
      <c r="L92" s="255">
        <v>3801397</v>
      </c>
      <c r="N92" s="244"/>
      <c r="R92" s="104"/>
      <c r="S92" s="145"/>
    </row>
    <row r="93" spans="2:26" ht="14.45" customHeight="1">
      <c r="I93" s="239" t="s">
        <v>186</v>
      </c>
      <c r="J93" s="185">
        <v>0</v>
      </c>
      <c r="K93" s="185">
        <v>299220</v>
      </c>
      <c r="L93" s="253">
        <v>704614</v>
      </c>
      <c r="N93" s="244"/>
    </row>
    <row r="94" spans="2:26" ht="14.45" customHeight="1">
      <c r="I94" s="238" t="s">
        <v>187</v>
      </c>
      <c r="J94" s="187">
        <v>0</v>
      </c>
      <c r="K94" s="187">
        <v>284346</v>
      </c>
      <c r="L94" s="254">
        <v>537790</v>
      </c>
      <c r="N94" s="244"/>
      <c r="R94" s="145"/>
    </row>
    <row r="95" spans="2:26">
      <c r="I95" s="239" t="s">
        <v>188</v>
      </c>
      <c r="J95" s="185">
        <v>0</v>
      </c>
      <c r="K95" s="185">
        <v>647617</v>
      </c>
      <c r="L95" s="253">
        <v>1474114</v>
      </c>
      <c r="N95" s="244"/>
      <c r="R95" s="147"/>
    </row>
    <row r="96" spans="2:26" ht="14.45" customHeight="1">
      <c r="I96" s="238" t="s">
        <v>189</v>
      </c>
      <c r="J96" s="187">
        <v>0</v>
      </c>
      <c r="K96" s="187">
        <v>245070</v>
      </c>
      <c r="L96" s="254">
        <v>454787</v>
      </c>
      <c r="N96" s="244"/>
      <c r="R96" s="104"/>
      <c r="S96" s="104"/>
      <c r="T96" s="104"/>
    </row>
    <row r="97" spans="2:26" ht="14.45" customHeight="1">
      <c r="I97" s="239" t="s">
        <v>190</v>
      </c>
      <c r="J97" s="185">
        <v>0</v>
      </c>
      <c r="K97" s="185">
        <v>73203</v>
      </c>
      <c r="L97" s="253">
        <v>182788</v>
      </c>
      <c r="N97" s="244"/>
      <c r="R97" s="104"/>
      <c r="S97" s="104"/>
      <c r="T97" s="104"/>
    </row>
    <row r="98" spans="2:26" ht="14.45" customHeight="1">
      <c r="I98" s="238" t="s">
        <v>191</v>
      </c>
      <c r="J98" s="246">
        <v>392855</v>
      </c>
      <c r="K98" s="187">
        <v>0</v>
      </c>
      <c r="L98" s="254">
        <v>281926</v>
      </c>
      <c r="N98" s="244"/>
      <c r="R98" s="104"/>
      <c r="S98" s="104"/>
      <c r="T98" s="104"/>
    </row>
    <row r="99" spans="2:26">
      <c r="I99" s="239" t="s">
        <v>192</v>
      </c>
      <c r="J99" s="185">
        <v>0</v>
      </c>
      <c r="K99" s="185">
        <v>18516</v>
      </c>
      <c r="L99" s="253">
        <v>46252</v>
      </c>
      <c r="N99" s="244"/>
      <c r="R99" s="104"/>
      <c r="S99" s="104"/>
      <c r="T99" s="104"/>
    </row>
    <row r="100" spans="2:26">
      <c r="I100" s="238" t="s">
        <v>193</v>
      </c>
      <c r="J100" s="187">
        <v>0</v>
      </c>
      <c r="K100" s="187">
        <v>15259</v>
      </c>
      <c r="L100" s="254">
        <v>19152</v>
      </c>
      <c r="N100" s="244"/>
      <c r="R100" s="104"/>
      <c r="S100" s="104"/>
      <c r="T100" s="104"/>
    </row>
    <row r="101" spans="2:26">
      <c r="I101" s="239" t="s">
        <v>194</v>
      </c>
      <c r="J101" s="185">
        <v>221</v>
      </c>
      <c r="K101" s="185">
        <v>504521</v>
      </c>
      <c r="L101" s="253">
        <v>1277963</v>
      </c>
      <c r="N101" s="244"/>
      <c r="R101" s="104"/>
      <c r="S101" s="104"/>
      <c r="T101" s="104"/>
      <c r="U101" s="104"/>
      <c r="V101" s="104"/>
      <c r="W101" s="104"/>
    </row>
    <row r="102" spans="2:26" ht="14.45" customHeight="1">
      <c r="I102" s="238" t="s">
        <v>195</v>
      </c>
      <c r="J102" s="187">
        <v>0</v>
      </c>
      <c r="K102" s="187">
        <v>123874</v>
      </c>
      <c r="L102" s="254">
        <v>300432</v>
      </c>
      <c r="N102" s="244"/>
      <c r="R102" s="104"/>
      <c r="T102" s="394"/>
      <c r="U102" s="394"/>
      <c r="V102" s="408" t="s">
        <v>296</v>
      </c>
      <c r="W102" s="394"/>
      <c r="X102" s="394"/>
      <c r="Y102" s="394"/>
      <c r="Z102" s="394"/>
    </row>
    <row r="103" spans="2:26">
      <c r="I103" s="239" t="s">
        <v>196</v>
      </c>
      <c r="J103" s="185">
        <v>0</v>
      </c>
      <c r="K103" s="185">
        <v>28165</v>
      </c>
      <c r="L103" s="253">
        <v>64895</v>
      </c>
      <c r="N103" s="244"/>
      <c r="O103" s="244"/>
      <c r="P103" s="249"/>
      <c r="S103" s="260"/>
      <c r="U103" s="260"/>
      <c r="V103" s="260"/>
      <c r="W103" s="260"/>
      <c r="X103" s="260"/>
      <c r="Y103" s="260"/>
      <c r="Z103" s="260"/>
    </row>
    <row r="104" spans="2:26">
      <c r="I104" s="238" t="s">
        <v>197</v>
      </c>
      <c r="J104" s="187">
        <v>0</v>
      </c>
      <c r="K104" s="263">
        <v>2585708</v>
      </c>
      <c r="L104" s="255">
        <v>6493565</v>
      </c>
      <c r="N104" s="244"/>
      <c r="O104" s="244"/>
      <c r="P104" s="249"/>
      <c r="R104" s="104"/>
      <c r="S104" s="475"/>
      <c r="T104" s="475"/>
      <c r="U104" s="104"/>
      <c r="V104" s="104"/>
      <c r="W104" s="104"/>
    </row>
    <row r="105" spans="2:26">
      <c r="I105" s="239" t="s">
        <v>198</v>
      </c>
      <c r="J105" s="257">
        <v>0</v>
      </c>
      <c r="K105" s="262">
        <v>1742143</v>
      </c>
      <c r="L105" s="253">
        <v>1024263</v>
      </c>
      <c r="N105" s="244"/>
      <c r="O105" s="244"/>
      <c r="P105" s="249"/>
      <c r="S105" s="104"/>
      <c r="T105" s="104"/>
      <c r="U105" s="146"/>
      <c r="V105" s="146"/>
      <c r="W105" s="145"/>
    </row>
    <row r="106" spans="2:26" ht="15.75" thickBot="1">
      <c r="I106" s="258" t="s">
        <v>240</v>
      </c>
      <c r="J106" s="259">
        <f>SUM(J85:J105)</f>
        <v>397953</v>
      </c>
      <c r="K106" s="259">
        <f t="shared" ref="K106" si="2">SUM(K85:K105)</f>
        <v>9674840</v>
      </c>
      <c r="L106" s="348">
        <f>SUM(L85:L105)</f>
        <v>20891771</v>
      </c>
    </row>
    <row r="107" spans="2:26" ht="15.75" thickTop="1">
      <c r="I107" s="403" t="s">
        <v>295</v>
      </c>
      <c r="J107" s="506">
        <f>SUM(J106:L106)</f>
        <v>30964564</v>
      </c>
      <c r="K107" s="507"/>
      <c r="L107" s="507"/>
    </row>
    <row r="108" spans="2:26">
      <c r="J108" s="400" t="s">
        <v>293</v>
      </c>
      <c r="O108" s="395" t="s">
        <v>294</v>
      </c>
      <c r="P108" s="323"/>
      <c r="Q108" s="323"/>
    </row>
    <row r="110" spans="2:26" ht="14.45" customHeight="1">
      <c r="B110" s="176"/>
      <c r="C110" s="498" t="s">
        <v>298</v>
      </c>
      <c r="D110" s="498"/>
      <c r="E110" s="498"/>
      <c r="F110" s="498"/>
      <c r="G110" s="498"/>
      <c r="I110" s="459" t="s">
        <v>344</v>
      </c>
      <c r="J110" s="459"/>
      <c r="K110" s="459"/>
      <c r="L110" s="459"/>
      <c r="M110" s="459"/>
      <c r="N110" s="459"/>
      <c r="O110" s="459"/>
      <c r="P110" s="459"/>
      <c r="Q110" s="459"/>
      <c r="R110" s="459"/>
      <c r="S110" s="459"/>
      <c r="T110" s="459"/>
      <c r="U110" s="459"/>
      <c r="V110" s="459"/>
      <c r="W110" s="459"/>
      <c r="X110" s="459"/>
      <c r="Y110" s="459"/>
      <c r="Z110" s="459"/>
    </row>
    <row r="111" spans="2:26">
      <c r="B111" s="176" t="s">
        <v>297</v>
      </c>
      <c r="C111" s="498"/>
      <c r="D111" s="498"/>
      <c r="E111" s="498"/>
      <c r="F111" s="498"/>
      <c r="G111" s="498"/>
      <c r="I111" s="459"/>
      <c r="J111" s="459"/>
      <c r="K111" s="459"/>
      <c r="L111" s="459"/>
      <c r="M111" s="459"/>
      <c r="N111" s="459"/>
      <c r="O111" s="459"/>
      <c r="P111" s="459"/>
      <c r="Q111" s="459"/>
      <c r="R111" s="459"/>
      <c r="S111" s="459"/>
      <c r="T111" s="459"/>
      <c r="U111" s="459"/>
      <c r="V111" s="459"/>
      <c r="W111" s="459"/>
      <c r="X111" s="459"/>
      <c r="Y111" s="459"/>
      <c r="Z111" s="459"/>
    </row>
    <row r="112" spans="2:26">
      <c r="B112" s="177"/>
      <c r="C112" s="498"/>
      <c r="D112" s="498"/>
      <c r="E112" s="498"/>
      <c r="F112" s="498"/>
      <c r="G112" s="498"/>
      <c r="I112" s="459"/>
      <c r="J112" s="459"/>
      <c r="K112" s="459"/>
      <c r="L112" s="459"/>
      <c r="M112" s="459"/>
      <c r="N112" s="459"/>
      <c r="O112" s="459"/>
      <c r="P112" s="459"/>
      <c r="Q112" s="459"/>
      <c r="R112" s="459"/>
      <c r="S112" s="459"/>
      <c r="T112" s="459"/>
      <c r="U112" s="459"/>
      <c r="V112" s="459"/>
      <c r="W112" s="459"/>
      <c r="X112" s="459"/>
      <c r="Y112" s="459"/>
      <c r="Z112" s="459"/>
    </row>
    <row r="113" spans="2:26">
      <c r="B113" s="177"/>
      <c r="C113" s="498"/>
      <c r="D113" s="498"/>
      <c r="E113" s="498"/>
      <c r="F113" s="498"/>
      <c r="G113" s="498"/>
      <c r="I113" s="459"/>
      <c r="J113" s="459"/>
      <c r="K113" s="459"/>
      <c r="L113" s="459"/>
      <c r="M113" s="459"/>
      <c r="N113" s="459"/>
      <c r="O113" s="459"/>
      <c r="P113" s="459"/>
      <c r="Q113" s="459"/>
      <c r="R113" s="459"/>
      <c r="S113" s="459"/>
      <c r="T113" s="459"/>
      <c r="U113" s="459"/>
      <c r="V113" s="459"/>
      <c r="W113" s="459"/>
      <c r="X113" s="459"/>
      <c r="Y113" s="459"/>
      <c r="Z113" s="459"/>
    </row>
    <row r="114" spans="2:26">
      <c r="B114" s="177"/>
      <c r="C114" s="498"/>
      <c r="D114" s="498"/>
      <c r="E114" s="498"/>
      <c r="F114" s="498"/>
      <c r="G114" s="498"/>
      <c r="I114" s="459"/>
      <c r="J114" s="459"/>
      <c r="K114" s="459"/>
      <c r="L114" s="459"/>
      <c r="M114" s="459"/>
      <c r="N114" s="459"/>
      <c r="O114" s="459"/>
      <c r="P114" s="459"/>
      <c r="Q114" s="459"/>
      <c r="R114" s="459"/>
      <c r="S114" s="459"/>
      <c r="T114" s="459"/>
      <c r="U114" s="459"/>
      <c r="V114" s="459"/>
      <c r="W114" s="459"/>
      <c r="X114" s="459"/>
      <c r="Y114" s="459"/>
      <c r="Z114" s="459"/>
    </row>
    <row r="116" spans="2:26" ht="15.75" thickBot="1">
      <c r="I116" s="178" t="s">
        <v>283</v>
      </c>
      <c r="J116" s="375" t="s">
        <v>177</v>
      </c>
      <c r="K116" s="178" t="s">
        <v>202</v>
      </c>
    </row>
    <row r="117" spans="2:26">
      <c r="I117" s="376">
        <v>1</v>
      </c>
      <c r="J117" s="377" t="s">
        <v>185</v>
      </c>
      <c r="K117" s="378">
        <v>0.68630899999999995</v>
      </c>
    </row>
    <row r="118" spans="2:26">
      <c r="I118" s="359">
        <v>2</v>
      </c>
      <c r="J118" s="360" t="s">
        <v>181</v>
      </c>
      <c r="K118" s="361">
        <v>0.66954800000000003</v>
      </c>
    </row>
    <row r="119" spans="2:26">
      <c r="I119" s="362">
        <v>3</v>
      </c>
      <c r="J119" s="363" t="s">
        <v>197</v>
      </c>
      <c r="K119" s="364">
        <v>0.666655</v>
      </c>
    </row>
    <row r="120" spans="2:26">
      <c r="I120" s="359">
        <v>4</v>
      </c>
      <c r="J120" s="360" t="s">
        <v>180</v>
      </c>
      <c r="K120" s="361">
        <v>0.64493400000000001</v>
      </c>
    </row>
    <row r="121" spans="2:26" ht="15.75" thickBot="1">
      <c r="I121" s="365">
        <v>5</v>
      </c>
      <c r="J121" s="366" t="s">
        <v>186</v>
      </c>
      <c r="K121" s="367">
        <v>0.62448499999999996</v>
      </c>
    </row>
    <row r="122" spans="2:26">
      <c r="I122" s="266">
        <v>6</v>
      </c>
      <c r="J122" s="265" t="s">
        <v>196</v>
      </c>
      <c r="K122" s="268">
        <v>0.61917</v>
      </c>
    </row>
    <row r="123" spans="2:26">
      <c r="I123" s="270">
        <v>7</v>
      </c>
      <c r="J123" s="271" t="s">
        <v>179</v>
      </c>
      <c r="K123" s="272">
        <v>0.59121999999999997</v>
      </c>
    </row>
    <row r="124" spans="2:26">
      <c r="I124" s="267">
        <v>8</v>
      </c>
      <c r="J124" s="265" t="s">
        <v>178</v>
      </c>
      <c r="K124" s="269">
        <v>0.59016599999999997</v>
      </c>
    </row>
    <row r="125" spans="2:26">
      <c r="I125" s="270">
        <v>9</v>
      </c>
      <c r="J125" s="271" t="s">
        <v>183</v>
      </c>
      <c r="K125" s="272">
        <v>0.58978799999999998</v>
      </c>
    </row>
    <row r="126" spans="2:26">
      <c r="I126" s="267">
        <v>10</v>
      </c>
      <c r="J126" s="265" t="s">
        <v>198</v>
      </c>
      <c r="K126" s="269">
        <v>0.58930700000000003</v>
      </c>
    </row>
    <row r="127" spans="2:26">
      <c r="I127" s="270">
        <v>11</v>
      </c>
      <c r="J127" s="271" t="s">
        <v>191</v>
      </c>
      <c r="K127" s="272">
        <v>0.58513700000000002</v>
      </c>
    </row>
    <row r="128" spans="2:26">
      <c r="I128" s="267">
        <v>12</v>
      </c>
      <c r="J128" s="265" t="s">
        <v>182</v>
      </c>
      <c r="K128" s="268">
        <v>0.57735700000000001</v>
      </c>
    </row>
    <row r="129" spans="2:26">
      <c r="I129" s="270">
        <v>13</v>
      </c>
      <c r="J129" s="271" t="s">
        <v>188</v>
      </c>
      <c r="K129" s="272">
        <v>0.558728</v>
      </c>
    </row>
    <row r="130" spans="2:26">
      <c r="I130" s="267">
        <v>14</v>
      </c>
      <c r="J130" s="265" t="s">
        <v>187</v>
      </c>
      <c r="K130" s="268">
        <v>0.47743400000000003</v>
      </c>
    </row>
    <row r="131" spans="2:26">
      <c r="I131" s="270">
        <v>15</v>
      </c>
      <c r="J131" s="271" t="s">
        <v>184</v>
      </c>
      <c r="K131" s="272">
        <v>0.47382600000000002</v>
      </c>
    </row>
    <row r="132" spans="2:26">
      <c r="I132" s="267">
        <v>16</v>
      </c>
      <c r="J132" s="265" t="s">
        <v>193</v>
      </c>
      <c r="K132" s="268">
        <v>0.42251</v>
      </c>
    </row>
    <row r="133" spans="2:26">
      <c r="I133" s="270">
        <v>17</v>
      </c>
      <c r="J133" s="271" t="s">
        <v>189</v>
      </c>
      <c r="K133" s="272">
        <v>0.41807800000000001</v>
      </c>
    </row>
    <row r="134" spans="2:26" ht="15.75" thickBot="1">
      <c r="I134" s="267">
        <v>18</v>
      </c>
      <c r="J134" s="265" t="s">
        <v>192</v>
      </c>
      <c r="K134" s="268">
        <v>0.40936899999999998</v>
      </c>
    </row>
    <row r="135" spans="2:26">
      <c r="I135" s="368">
        <v>19</v>
      </c>
      <c r="J135" s="369" t="s">
        <v>190</v>
      </c>
      <c r="K135" s="370">
        <v>0.38239600000000001</v>
      </c>
    </row>
    <row r="136" spans="2:26">
      <c r="I136" s="371">
        <v>20</v>
      </c>
      <c r="J136" s="358" t="s">
        <v>194</v>
      </c>
      <c r="K136" s="372">
        <v>0.35980699999999999</v>
      </c>
    </row>
    <row r="137" spans="2:26" ht="15.75" thickBot="1">
      <c r="I137" s="373">
        <v>21</v>
      </c>
      <c r="J137" s="404" t="s">
        <v>195</v>
      </c>
      <c r="K137" s="374">
        <v>0.334148</v>
      </c>
      <c r="N137" s="323"/>
      <c r="O137" s="323"/>
      <c r="P137" s="323"/>
      <c r="Q137" s="323"/>
      <c r="R137" s="323"/>
      <c r="S137" s="392" t="s">
        <v>299</v>
      </c>
      <c r="T137" s="323"/>
      <c r="U137" s="323"/>
      <c r="V137" s="323"/>
      <c r="W137" s="323"/>
    </row>
    <row r="138" spans="2:26">
      <c r="J138" s="393" t="s">
        <v>300</v>
      </c>
    </row>
    <row r="140" spans="2:26" ht="14.45" customHeight="1">
      <c r="B140" s="176"/>
      <c r="C140" s="498" t="s">
        <v>302</v>
      </c>
      <c r="D140" s="498"/>
      <c r="E140" s="498"/>
      <c r="F140" s="498"/>
      <c r="G140" s="498"/>
      <c r="I140" s="459" t="s">
        <v>350</v>
      </c>
      <c r="J140" s="459"/>
      <c r="K140" s="459"/>
      <c r="L140" s="459"/>
      <c r="M140" s="459"/>
      <c r="N140" s="459"/>
      <c r="O140" s="459"/>
      <c r="P140" s="459"/>
      <c r="Q140" s="459"/>
      <c r="R140" s="459"/>
      <c r="S140" s="459"/>
      <c r="T140" s="459"/>
      <c r="U140" s="459"/>
      <c r="V140" s="459"/>
      <c r="W140" s="459"/>
      <c r="X140" s="459"/>
      <c r="Y140" s="459"/>
      <c r="Z140" s="459"/>
    </row>
    <row r="141" spans="2:26" ht="14.45" customHeight="1">
      <c r="B141" s="176"/>
      <c r="C141" s="498"/>
      <c r="D141" s="498"/>
      <c r="E141" s="498"/>
      <c r="F141" s="498"/>
      <c r="G141" s="498"/>
      <c r="I141" s="459"/>
      <c r="J141" s="459"/>
      <c r="K141" s="459"/>
      <c r="L141" s="459"/>
      <c r="M141" s="459"/>
      <c r="N141" s="459"/>
      <c r="O141" s="459"/>
      <c r="P141" s="459"/>
      <c r="Q141" s="459"/>
      <c r="R141" s="459"/>
      <c r="S141" s="459"/>
      <c r="T141" s="459"/>
      <c r="U141" s="459"/>
      <c r="V141" s="459"/>
      <c r="W141" s="459"/>
      <c r="X141" s="459"/>
      <c r="Y141" s="459"/>
      <c r="Z141" s="459"/>
    </row>
    <row r="142" spans="2:26" ht="14.45" customHeight="1">
      <c r="B142" s="176"/>
      <c r="C142" s="498"/>
      <c r="D142" s="498"/>
      <c r="E142" s="498"/>
      <c r="F142" s="498"/>
      <c r="G142" s="498"/>
      <c r="I142" s="459"/>
      <c r="J142" s="459"/>
      <c r="K142" s="459"/>
      <c r="L142" s="459"/>
      <c r="M142" s="459"/>
      <c r="N142" s="459"/>
      <c r="O142" s="459"/>
      <c r="P142" s="459"/>
      <c r="Q142" s="459"/>
      <c r="R142" s="459"/>
      <c r="S142" s="459"/>
      <c r="T142" s="459"/>
      <c r="U142" s="459"/>
      <c r="V142" s="459"/>
      <c r="W142" s="459"/>
      <c r="X142" s="459"/>
      <c r="Y142" s="459"/>
      <c r="Z142" s="459"/>
    </row>
    <row r="143" spans="2:26" ht="14.45" customHeight="1">
      <c r="B143" s="176"/>
      <c r="C143" s="498"/>
      <c r="D143" s="498"/>
      <c r="E143" s="498"/>
      <c r="F143" s="498"/>
      <c r="G143" s="498"/>
      <c r="I143" s="459"/>
      <c r="J143" s="459"/>
      <c r="K143" s="459"/>
      <c r="L143" s="459"/>
      <c r="M143" s="459"/>
      <c r="N143" s="459"/>
      <c r="O143" s="459"/>
      <c r="P143" s="459"/>
      <c r="Q143" s="459"/>
      <c r="R143" s="459"/>
      <c r="S143" s="459"/>
      <c r="T143" s="459"/>
      <c r="U143" s="459"/>
      <c r="V143" s="459"/>
      <c r="W143" s="459"/>
      <c r="X143" s="459"/>
      <c r="Y143" s="459"/>
      <c r="Z143" s="459"/>
    </row>
    <row r="144" spans="2:26" ht="14.45" customHeight="1">
      <c r="B144" s="176"/>
      <c r="C144" s="498"/>
      <c r="D144" s="498"/>
      <c r="E144" s="498"/>
      <c r="F144" s="498"/>
      <c r="G144" s="498"/>
      <c r="I144" s="459"/>
      <c r="J144" s="459"/>
      <c r="K144" s="459"/>
      <c r="L144" s="459"/>
      <c r="M144" s="459"/>
      <c r="N144" s="459"/>
      <c r="O144" s="459"/>
      <c r="P144" s="459"/>
      <c r="Q144" s="459"/>
      <c r="R144" s="459"/>
      <c r="S144" s="459"/>
      <c r="T144" s="459"/>
      <c r="U144" s="459"/>
      <c r="V144" s="459"/>
      <c r="W144" s="459"/>
      <c r="X144" s="459"/>
      <c r="Y144" s="459"/>
      <c r="Z144" s="459"/>
    </row>
    <row r="145" spans="2:26" ht="14.45" customHeight="1">
      <c r="B145" s="176"/>
      <c r="C145" s="498"/>
      <c r="D145" s="498"/>
      <c r="E145" s="498"/>
      <c r="F145" s="498"/>
      <c r="G145" s="498"/>
      <c r="I145" s="459"/>
      <c r="J145" s="459"/>
      <c r="K145" s="459"/>
      <c r="L145" s="459"/>
      <c r="M145" s="459"/>
      <c r="N145" s="459"/>
      <c r="O145" s="459"/>
      <c r="P145" s="459"/>
      <c r="Q145" s="459"/>
      <c r="R145" s="459"/>
      <c r="S145" s="459"/>
      <c r="T145" s="459"/>
      <c r="U145" s="459"/>
      <c r="V145" s="459"/>
      <c r="W145" s="459"/>
      <c r="X145" s="459"/>
      <c r="Y145" s="459"/>
      <c r="Z145" s="459"/>
    </row>
    <row r="146" spans="2:26" ht="14.45" customHeight="1">
      <c r="B146" s="176"/>
      <c r="C146" s="498"/>
      <c r="D146" s="498"/>
      <c r="E146" s="498"/>
      <c r="F146" s="498"/>
      <c r="G146" s="498"/>
      <c r="I146" s="459"/>
      <c r="J146" s="459"/>
      <c r="K146" s="459"/>
      <c r="L146" s="459"/>
      <c r="M146" s="459"/>
      <c r="N146" s="459"/>
      <c r="O146" s="459"/>
      <c r="P146" s="459"/>
      <c r="Q146" s="459"/>
      <c r="R146" s="459"/>
      <c r="S146" s="459"/>
      <c r="T146" s="459"/>
      <c r="U146" s="459"/>
      <c r="V146" s="459"/>
      <c r="W146" s="459"/>
      <c r="X146" s="459"/>
      <c r="Y146" s="459"/>
      <c r="Z146" s="459"/>
    </row>
    <row r="147" spans="2:26" ht="14.45" customHeight="1">
      <c r="B147" s="176" t="s">
        <v>301</v>
      </c>
      <c r="C147" s="498"/>
      <c r="D147" s="498"/>
      <c r="E147" s="498"/>
      <c r="F147" s="498"/>
      <c r="G147" s="498"/>
      <c r="I147" s="459"/>
      <c r="J147" s="459"/>
      <c r="K147" s="459"/>
      <c r="L147" s="459"/>
      <c r="M147" s="459"/>
      <c r="N147" s="459"/>
      <c r="O147" s="459"/>
      <c r="P147" s="459"/>
      <c r="Q147" s="459"/>
      <c r="R147" s="459"/>
      <c r="S147" s="459"/>
      <c r="T147" s="459"/>
      <c r="U147" s="459"/>
      <c r="V147" s="459"/>
      <c r="W147" s="459"/>
      <c r="X147" s="459"/>
      <c r="Y147" s="459"/>
      <c r="Z147" s="459"/>
    </row>
    <row r="148" spans="2:26" ht="14.45" customHeight="1">
      <c r="B148" s="176"/>
      <c r="C148" s="498"/>
      <c r="D148" s="498"/>
      <c r="E148" s="498"/>
      <c r="F148" s="498"/>
      <c r="G148" s="498"/>
      <c r="I148" s="459"/>
      <c r="J148" s="459"/>
      <c r="K148" s="459"/>
      <c r="L148" s="459"/>
      <c r="M148" s="459"/>
      <c r="N148" s="459"/>
      <c r="O148" s="459"/>
      <c r="P148" s="459"/>
      <c r="Q148" s="459"/>
      <c r="R148" s="459"/>
      <c r="S148" s="459"/>
      <c r="T148" s="459"/>
      <c r="U148" s="459"/>
      <c r="V148" s="459"/>
      <c r="W148" s="459"/>
      <c r="X148" s="459"/>
      <c r="Y148" s="459"/>
      <c r="Z148" s="459"/>
    </row>
    <row r="149" spans="2:26" ht="14.45" customHeight="1">
      <c r="B149" s="176"/>
      <c r="C149" s="498"/>
      <c r="D149" s="498"/>
      <c r="E149" s="498"/>
      <c r="F149" s="498"/>
      <c r="G149" s="498"/>
      <c r="I149" s="459"/>
      <c r="J149" s="459"/>
      <c r="K149" s="459"/>
      <c r="L149" s="459"/>
      <c r="M149" s="459"/>
      <c r="N149" s="459"/>
      <c r="O149" s="459"/>
      <c r="P149" s="459"/>
      <c r="Q149" s="459"/>
      <c r="R149" s="459"/>
      <c r="S149" s="459"/>
      <c r="T149" s="459"/>
      <c r="U149" s="459"/>
      <c r="V149" s="459"/>
      <c r="W149" s="459"/>
      <c r="X149" s="459"/>
      <c r="Y149" s="459"/>
      <c r="Z149" s="459"/>
    </row>
    <row r="150" spans="2:26" ht="14.45" customHeight="1">
      <c r="B150" s="176"/>
      <c r="C150" s="498"/>
      <c r="D150" s="498"/>
      <c r="E150" s="498"/>
      <c r="F150" s="498"/>
      <c r="G150" s="498"/>
      <c r="I150" s="459"/>
      <c r="J150" s="459"/>
      <c r="K150" s="459"/>
      <c r="L150" s="459"/>
      <c r="M150" s="459"/>
      <c r="N150" s="459"/>
      <c r="O150" s="459"/>
      <c r="P150" s="459"/>
      <c r="Q150" s="459"/>
      <c r="R150" s="459"/>
      <c r="S150" s="459"/>
      <c r="T150" s="459"/>
      <c r="U150" s="459"/>
      <c r="V150" s="459"/>
      <c r="W150" s="459"/>
      <c r="X150" s="459"/>
      <c r="Y150" s="459"/>
      <c r="Z150" s="459"/>
    </row>
    <row r="151" spans="2:26" ht="14.45" customHeight="1">
      <c r="B151" s="176"/>
      <c r="C151" s="498"/>
      <c r="D151" s="498"/>
      <c r="E151" s="498"/>
      <c r="F151" s="498"/>
      <c r="G151" s="498"/>
      <c r="I151" s="459"/>
      <c r="J151" s="459"/>
      <c r="K151" s="459"/>
      <c r="L151" s="459"/>
      <c r="M151" s="459"/>
      <c r="N151" s="459"/>
      <c r="O151" s="459"/>
      <c r="P151" s="459"/>
      <c r="Q151" s="459"/>
      <c r="R151" s="459"/>
      <c r="S151" s="459"/>
      <c r="T151" s="459"/>
      <c r="U151" s="459"/>
      <c r="V151" s="459"/>
      <c r="W151" s="459"/>
      <c r="X151" s="459"/>
      <c r="Y151" s="459"/>
      <c r="Z151" s="459"/>
    </row>
    <row r="152" spans="2:26" ht="14.45" customHeight="1">
      <c r="B152" s="176"/>
      <c r="C152" s="498"/>
      <c r="D152" s="498"/>
      <c r="E152" s="498"/>
      <c r="F152" s="498"/>
      <c r="G152" s="498"/>
      <c r="I152" s="459"/>
      <c r="J152" s="459"/>
      <c r="K152" s="459"/>
      <c r="L152" s="459"/>
      <c r="M152" s="459"/>
      <c r="N152" s="459"/>
      <c r="O152" s="459"/>
      <c r="P152" s="459"/>
      <c r="Q152" s="459"/>
      <c r="R152" s="459"/>
      <c r="S152" s="459"/>
      <c r="T152" s="459"/>
      <c r="U152" s="459"/>
      <c r="V152" s="459"/>
      <c r="W152" s="459"/>
      <c r="X152" s="459"/>
      <c r="Y152" s="459"/>
      <c r="Z152" s="459"/>
    </row>
    <row r="153" spans="2:26" ht="14.45" customHeight="1">
      <c r="B153" s="176"/>
      <c r="C153" s="498"/>
      <c r="D153" s="498"/>
      <c r="E153" s="498"/>
      <c r="F153" s="498"/>
      <c r="G153" s="498"/>
      <c r="I153" s="459"/>
      <c r="J153" s="459"/>
      <c r="K153" s="459"/>
      <c r="L153" s="459"/>
      <c r="M153" s="459"/>
      <c r="N153" s="459"/>
      <c r="O153" s="459"/>
      <c r="P153" s="459"/>
      <c r="Q153" s="459"/>
      <c r="R153" s="459"/>
      <c r="S153" s="459"/>
      <c r="T153" s="459"/>
      <c r="U153" s="459"/>
      <c r="V153" s="459"/>
      <c r="W153" s="459"/>
      <c r="X153" s="459"/>
      <c r="Y153" s="459"/>
      <c r="Z153" s="459"/>
    </row>
    <row r="154" spans="2:26">
      <c r="B154" s="177"/>
      <c r="C154" s="498"/>
      <c r="D154" s="498"/>
      <c r="E154" s="498"/>
      <c r="F154" s="498"/>
      <c r="G154" s="498"/>
      <c r="I154" s="459"/>
      <c r="J154" s="459"/>
      <c r="K154" s="459"/>
      <c r="L154" s="459"/>
      <c r="M154" s="459"/>
      <c r="N154" s="459"/>
      <c r="O154" s="459"/>
      <c r="P154" s="459"/>
      <c r="Q154" s="459"/>
      <c r="R154" s="459"/>
      <c r="S154" s="459"/>
      <c r="T154" s="459"/>
      <c r="U154" s="459"/>
      <c r="V154" s="459"/>
      <c r="W154" s="459"/>
      <c r="X154" s="459"/>
      <c r="Y154" s="459"/>
      <c r="Z154" s="459"/>
    </row>
    <row r="155" spans="2:26">
      <c r="B155" s="177"/>
      <c r="C155" s="498"/>
      <c r="D155" s="498"/>
      <c r="E155" s="498"/>
      <c r="F155" s="498"/>
      <c r="G155" s="498"/>
      <c r="I155" s="459"/>
      <c r="J155" s="459"/>
      <c r="K155" s="459"/>
      <c r="L155" s="459"/>
      <c r="M155" s="459"/>
      <c r="N155" s="459"/>
      <c r="O155" s="459"/>
      <c r="P155" s="459"/>
      <c r="Q155" s="459"/>
      <c r="R155" s="459"/>
      <c r="S155" s="459"/>
      <c r="T155" s="459"/>
      <c r="U155" s="459"/>
      <c r="V155" s="459"/>
      <c r="W155" s="459"/>
      <c r="X155" s="459"/>
      <c r="Y155" s="459"/>
      <c r="Z155" s="459"/>
    </row>
    <row r="156" spans="2:26">
      <c r="C156" s="242"/>
      <c r="D156" s="242"/>
      <c r="E156" s="242"/>
      <c r="F156" s="242"/>
      <c r="G156" s="242"/>
    </row>
    <row r="157" spans="2:26" ht="15.75" thickBot="1">
      <c r="J157" s="249"/>
      <c r="K157" s="293" t="s">
        <v>166</v>
      </c>
      <c r="L157" s="293" t="s">
        <v>210</v>
      </c>
      <c r="M157" s="293" t="s">
        <v>167</v>
      </c>
      <c r="N157" s="293" t="s">
        <v>240</v>
      </c>
      <c r="O157" s="293" t="s">
        <v>304</v>
      </c>
    </row>
    <row r="158" spans="2:26" ht="15.75" thickBot="1">
      <c r="I158" s="508" t="s">
        <v>219</v>
      </c>
      <c r="J158" s="509"/>
      <c r="K158" s="355">
        <v>10279960</v>
      </c>
      <c r="L158" s="294">
        <v>1293294</v>
      </c>
      <c r="M158" s="294">
        <v>9631222</v>
      </c>
      <c r="N158" s="294">
        <v>21204476</v>
      </c>
      <c r="O158" s="295">
        <v>0.68479814538967798</v>
      </c>
    </row>
    <row r="159" spans="2:26">
      <c r="I159" s="139"/>
      <c r="J159" s="292" t="s">
        <v>167</v>
      </c>
      <c r="K159" s="285">
        <v>4133</v>
      </c>
      <c r="L159" s="285">
        <v>1526901</v>
      </c>
      <c r="M159" s="285">
        <v>5334079</v>
      </c>
      <c r="N159" s="285">
        <v>6865113</v>
      </c>
      <c r="O159" s="286">
        <v>0.22170869255578732</v>
      </c>
    </row>
    <row r="160" spans="2:26" ht="15.75" thickBot="1">
      <c r="I160" s="499" t="s">
        <v>220</v>
      </c>
      <c r="J160" s="499"/>
      <c r="K160" s="289">
        <v>0</v>
      </c>
      <c r="L160" s="289">
        <v>1983500</v>
      </c>
      <c r="M160" s="289">
        <v>911475</v>
      </c>
      <c r="N160" s="289">
        <v>2894975</v>
      </c>
      <c r="O160" s="290">
        <v>9.349316205453434E-2</v>
      </c>
    </row>
    <row r="161" spans="9:15" ht="15.75" thickTop="1">
      <c r="I161" s="139"/>
      <c r="J161" s="292" t="s">
        <v>240</v>
      </c>
      <c r="K161" s="287">
        <v>10284093</v>
      </c>
      <c r="L161" s="287">
        <v>4803695</v>
      </c>
      <c r="M161" s="287">
        <v>15876776</v>
      </c>
      <c r="N161" s="287">
        <v>30964564</v>
      </c>
      <c r="O161" s="288">
        <v>1</v>
      </c>
    </row>
    <row r="180" spans="10:21">
      <c r="J180" s="323"/>
      <c r="K180" s="323"/>
      <c r="L180" s="391" t="s">
        <v>308</v>
      </c>
      <c r="M180" s="323"/>
      <c r="N180" s="323"/>
      <c r="O180" s="323"/>
      <c r="U180" s="406" t="s">
        <v>309</v>
      </c>
    </row>
    <row r="199" spans="2:26">
      <c r="J199" s="323"/>
      <c r="K199" s="323"/>
      <c r="L199" s="323"/>
      <c r="M199" s="323"/>
      <c r="N199" s="323"/>
      <c r="O199" s="323"/>
      <c r="P199" s="323"/>
      <c r="Q199" s="395" t="s">
        <v>314</v>
      </c>
      <c r="S199" s="323"/>
      <c r="T199" s="323"/>
      <c r="U199" s="323"/>
      <c r="V199" s="323"/>
      <c r="W199" s="323"/>
      <c r="X199" s="323"/>
      <c r="Y199" s="323"/>
      <c r="Z199" s="323"/>
    </row>
    <row r="201" spans="2:26" ht="14.45" customHeight="1">
      <c r="B201" s="176" t="s">
        <v>306</v>
      </c>
      <c r="C201" s="500" t="s">
        <v>307</v>
      </c>
      <c r="D201" s="500"/>
      <c r="E201" s="500"/>
      <c r="F201" s="500"/>
      <c r="G201" s="500"/>
      <c r="I201" s="459" t="s">
        <v>345</v>
      </c>
      <c r="J201" s="459"/>
      <c r="K201" s="459"/>
      <c r="L201" s="459"/>
      <c r="M201" s="459"/>
      <c r="N201" s="459"/>
      <c r="O201" s="459"/>
      <c r="P201" s="459"/>
      <c r="Q201" s="459"/>
      <c r="R201" s="459"/>
      <c r="S201" s="459"/>
      <c r="T201" s="459"/>
      <c r="U201" s="459"/>
      <c r="V201" s="459"/>
      <c r="W201" s="459"/>
      <c r="X201" s="459"/>
      <c r="Y201" s="459"/>
      <c r="Z201" s="459"/>
    </row>
    <row r="202" spans="2:26">
      <c r="B202" s="177"/>
      <c r="C202" s="500"/>
      <c r="D202" s="500"/>
      <c r="E202" s="500"/>
      <c r="F202" s="500"/>
      <c r="G202" s="500"/>
      <c r="I202" s="459"/>
      <c r="J202" s="459"/>
      <c r="K202" s="459"/>
      <c r="L202" s="459"/>
      <c r="M202" s="459"/>
      <c r="N202" s="459"/>
      <c r="O202" s="459"/>
      <c r="P202" s="459"/>
      <c r="Q202" s="459"/>
      <c r="R202" s="459"/>
      <c r="S202" s="459"/>
      <c r="T202" s="459"/>
      <c r="U202" s="459"/>
      <c r="V202" s="459"/>
      <c r="W202" s="459"/>
      <c r="X202" s="459"/>
      <c r="Y202" s="459"/>
      <c r="Z202" s="459"/>
    </row>
    <row r="203" spans="2:26">
      <c r="I203" s="104"/>
      <c r="J203" s="104"/>
    </row>
    <row r="209" spans="9:20" ht="30" customHeight="1">
      <c r="I209" s="307" t="s">
        <v>255</v>
      </c>
      <c r="J209" s="301" t="s">
        <v>166</v>
      </c>
      <c r="K209" s="302" t="s">
        <v>210</v>
      </c>
      <c r="L209" s="303" t="s">
        <v>167</v>
      </c>
    </row>
    <row r="210" spans="9:20">
      <c r="I210" s="308" t="s">
        <v>244</v>
      </c>
      <c r="J210" s="257">
        <v>216600</v>
      </c>
      <c r="K210" s="257">
        <v>84011</v>
      </c>
      <c r="L210" s="257">
        <v>302814</v>
      </c>
    </row>
    <row r="211" spans="9:20" ht="14.45" customHeight="1">
      <c r="I211" s="304" t="s">
        <v>245</v>
      </c>
      <c r="J211" s="305">
        <v>10067493</v>
      </c>
      <c r="K211" s="305">
        <v>4719684</v>
      </c>
      <c r="L211" s="306">
        <v>15573962</v>
      </c>
    </row>
    <row r="212" spans="9:20">
      <c r="I212" s="309" t="s">
        <v>240</v>
      </c>
      <c r="J212" s="310">
        <f>SUM(J210:J211)</f>
        <v>10284093</v>
      </c>
      <c r="K212" s="310">
        <f t="shared" ref="K212:L212" si="3">SUM(K210:K211)</f>
        <v>4803695</v>
      </c>
      <c r="L212" s="311">
        <f t="shared" si="3"/>
        <v>15876776</v>
      </c>
    </row>
    <row r="213" spans="9:20">
      <c r="J213" s="409" t="s">
        <v>319</v>
      </c>
      <c r="L213" s="323"/>
    </row>
    <row r="214" spans="9:20">
      <c r="I214" s="104"/>
    </row>
    <row r="215" spans="9:20">
      <c r="I215" s="104"/>
    </row>
    <row r="216" spans="9:20">
      <c r="I216" s="104"/>
      <c r="K216" s="347"/>
    </row>
    <row r="223" spans="9:20">
      <c r="T223" s="393" t="s">
        <v>320</v>
      </c>
    </row>
    <row r="225" spans="2:26" ht="14.45" customHeight="1">
      <c r="B225" s="176"/>
      <c r="C225" s="498" t="s">
        <v>322</v>
      </c>
      <c r="D225" s="498"/>
      <c r="E225" s="498"/>
      <c r="F225" s="498"/>
      <c r="G225" s="498"/>
      <c r="I225" s="459" t="s">
        <v>346</v>
      </c>
      <c r="J225" s="459"/>
      <c r="K225" s="459"/>
      <c r="L225" s="459"/>
      <c r="M225" s="459"/>
      <c r="N225" s="459"/>
      <c r="O225" s="459"/>
      <c r="P225" s="459"/>
      <c r="Q225" s="459"/>
      <c r="R225" s="459"/>
      <c r="S225" s="459"/>
      <c r="T225" s="459"/>
      <c r="U225" s="459"/>
      <c r="V225" s="459"/>
      <c r="W225" s="459"/>
      <c r="X225" s="459"/>
      <c r="Y225" s="459"/>
      <c r="Z225" s="459"/>
    </row>
    <row r="226" spans="2:26" ht="14.45" customHeight="1">
      <c r="B226" s="176"/>
      <c r="C226" s="498"/>
      <c r="D226" s="498"/>
      <c r="E226" s="498"/>
      <c r="F226" s="498"/>
      <c r="G226" s="498"/>
      <c r="I226" s="459"/>
      <c r="J226" s="459"/>
      <c r="K226" s="459"/>
      <c r="L226" s="459"/>
      <c r="M226" s="459"/>
      <c r="N226" s="459"/>
      <c r="O226" s="459"/>
      <c r="P226" s="459"/>
      <c r="Q226" s="459"/>
      <c r="R226" s="459"/>
      <c r="S226" s="459"/>
      <c r="T226" s="459"/>
      <c r="U226" s="459"/>
      <c r="V226" s="459"/>
      <c r="W226" s="459"/>
      <c r="X226" s="459"/>
      <c r="Y226" s="459"/>
      <c r="Z226" s="459"/>
    </row>
    <row r="227" spans="2:26" ht="14.45" customHeight="1">
      <c r="B227" s="176"/>
      <c r="C227" s="498"/>
      <c r="D227" s="498"/>
      <c r="E227" s="498"/>
      <c r="F227" s="498"/>
      <c r="G227" s="498"/>
      <c r="I227" s="459"/>
      <c r="J227" s="459"/>
      <c r="K227" s="459"/>
      <c r="L227" s="459"/>
      <c r="M227" s="459"/>
      <c r="N227" s="459"/>
      <c r="O227" s="459"/>
      <c r="P227" s="459"/>
      <c r="Q227" s="459"/>
      <c r="R227" s="459"/>
      <c r="S227" s="459"/>
      <c r="T227" s="459"/>
      <c r="U227" s="459"/>
      <c r="V227" s="459"/>
      <c r="W227" s="459"/>
      <c r="X227" s="459"/>
      <c r="Y227" s="459"/>
      <c r="Z227" s="459"/>
    </row>
    <row r="228" spans="2:26" ht="14.45" customHeight="1">
      <c r="B228" s="176"/>
      <c r="C228" s="498"/>
      <c r="D228" s="498"/>
      <c r="E228" s="498"/>
      <c r="F228" s="498"/>
      <c r="G228" s="498"/>
      <c r="I228" s="459"/>
      <c r="J228" s="459"/>
      <c r="K228" s="459"/>
      <c r="L228" s="459"/>
      <c r="M228" s="459"/>
      <c r="N228" s="459"/>
      <c r="O228" s="459"/>
      <c r="P228" s="459"/>
      <c r="Q228" s="459"/>
      <c r="R228" s="459"/>
      <c r="S228" s="459"/>
      <c r="T228" s="459"/>
      <c r="U228" s="459"/>
      <c r="V228" s="459"/>
      <c r="W228" s="459"/>
      <c r="X228" s="459"/>
      <c r="Y228" s="459"/>
      <c r="Z228" s="459"/>
    </row>
    <row r="229" spans="2:26" ht="14.45" customHeight="1">
      <c r="B229" s="176" t="s">
        <v>321</v>
      </c>
      <c r="C229" s="498"/>
      <c r="D229" s="498"/>
      <c r="E229" s="498"/>
      <c r="F229" s="498"/>
      <c r="G229" s="498"/>
      <c r="I229" s="459"/>
      <c r="J229" s="459"/>
      <c r="K229" s="459"/>
      <c r="L229" s="459"/>
      <c r="M229" s="459"/>
      <c r="N229" s="459"/>
      <c r="O229" s="459"/>
      <c r="P229" s="459"/>
      <c r="Q229" s="459"/>
      <c r="R229" s="459"/>
      <c r="S229" s="459"/>
      <c r="T229" s="459"/>
      <c r="U229" s="459"/>
      <c r="V229" s="459"/>
      <c r="W229" s="459"/>
      <c r="X229" s="459"/>
      <c r="Y229" s="459"/>
      <c r="Z229" s="459"/>
    </row>
    <row r="230" spans="2:26" ht="14.45" customHeight="1">
      <c r="B230" s="176"/>
      <c r="C230" s="498"/>
      <c r="D230" s="498"/>
      <c r="E230" s="498"/>
      <c r="F230" s="498"/>
      <c r="G230" s="498"/>
      <c r="I230" s="459"/>
      <c r="J230" s="459"/>
      <c r="K230" s="459"/>
      <c r="L230" s="459"/>
      <c r="M230" s="459"/>
      <c r="N230" s="459"/>
      <c r="O230" s="459"/>
      <c r="P230" s="459"/>
      <c r="Q230" s="459"/>
      <c r="R230" s="459"/>
      <c r="S230" s="459"/>
      <c r="T230" s="459"/>
      <c r="U230" s="459"/>
      <c r="V230" s="459"/>
      <c r="W230" s="459"/>
      <c r="X230" s="459"/>
      <c r="Y230" s="459"/>
      <c r="Z230" s="459"/>
    </row>
    <row r="231" spans="2:26" ht="14.45" customHeight="1">
      <c r="B231" s="176"/>
      <c r="C231" s="498"/>
      <c r="D231" s="498"/>
      <c r="E231" s="498"/>
      <c r="F231" s="498"/>
      <c r="G231" s="498"/>
      <c r="I231" s="459"/>
      <c r="J231" s="459"/>
      <c r="K231" s="459"/>
      <c r="L231" s="459"/>
      <c r="M231" s="459"/>
      <c r="N231" s="459"/>
      <c r="O231" s="459"/>
      <c r="P231" s="459"/>
      <c r="Q231" s="459"/>
      <c r="R231" s="459"/>
      <c r="S231" s="459"/>
      <c r="T231" s="459"/>
      <c r="U231" s="459"/>
      <c r="V231" s="459"/>
      <c r="W231" s="459"/>
      <c r="X231" s="459"/>
      <c r="Y231" s="459"/>
      <c r="Z231" s="459"/>
    </row>
    <row r="232" spans="2:26">
      <c r="B232" s="176"/>
      <c r="C232" s="498"/>
      <c r="D232" s="498"/>
      <c r="E232" s="498"/>
      <c r="F232" s="498"/>
      <c r="G232" s="498"/>
      <c r="I232" s="459"/>
      <c r="J232" s="459"/>
      <c r="K232" s="459"/>
      <c r="L232" s="459"/>
      <c r="M232" s="459"/>
      <c r="N232" s="459"/>
      <c r="O232" s="459"/>
      <c r="P232" s="459"/>
      <c r="Q232" s="459"/>
      <c r="R232" s="459"/>
      <c r="S232" s="459"/>
      <c r="T232" s="459"/>
      <c r="U232" s="459"/>
      <c r="V232" s="459"/>
      <c r="W232" s="459"/>
      <c r="X232" s="459"/>
      <c r="Y232" s="459"/>
      <c r="Z232" s="459"/>
    </row>
    <row r="233" spans="2:26" ht="14.45" customHeight="1">
      <c r="B233" s="176"/>
      <c r="C233" s="498"/>
      <c r="D233" s="498"/>
      <c r="E233" s="498"/>
      <c r="F233" s="498"/>
      <c r="G233" s="498"/>
      <c r="I233" s="459"/>
      <c r="J233" s="459"/>
      <c r="K233" s="459"/>
      <c r="L233" s="459"/>
      <c r="M233" s="459"/>
      <c r="N233" s="459"/>
      <c r="O233" s="459"/>
      <c r="P233" s="459"/>
      <c r="Q233" s="459"/>
      <c r="R233" s="459"/>
      <c r="S233" s="459"/>
      <c r="T233" s="459"/>
      <c r="U233" s="459"/>
      <c r="V233" s="459"/>
      <c r="W233" s="459"/>
      <c r="X233" s="459"/>
      <c r="Y233" s="459"/>
      <c r="Z233" s="459"/>
    </row>
    <row r="234" spans="2:26">
      <c r="B234" s="176"/>
      <c r="C234" s="498"/>
      <c r="D234" s="498"/>
      <c r="E234" s="498"/>
      <c r="F234" s="498"/>
      <c r="G234" s="498"/>
      <c r="I234" s="459"/>
      <c r="J234" s="459"/>
      <c r="K234" s="459"/>
      <c r="L234" s="459"/>
      <c r="M234" s="459"/>
      <c r="N234" s="459"/>
      <c r="O234" s="459"/>
      <c r="P234" s="459"/>
      <c r="Q234" s="459"/>
      <c r="R234" s="459"/>
      <c r="S234" s="459"/>
      <c r="T234" s="459"/>
      <c r="U234" s="459"/>
      <c r="V234" s="459"/>
      <c r="W234" s="459"/>
      <c r="X234" s="459"/>
      <c r="Y234" s="459"/>
      <c r="Z234" s="459"/>
    </row>
    <row r="236" spans="2:26">
      <c r="I236" s="328" t="s">
        <v>177</v>
      </c>
      <c r="J236" s="336" t="s">
        <v>168</v>
      </c>
      <c r="K236" s="334" t="s">
        <v>169</v>
      </c>
      <c r="L236" s="356" t="s">
        <v>170</v>
      </c>
      <c r="M236" s="333" t="s">
        <v>171</v>
      </c>
      <c r="N236" s="324" t="s">
        <v>240</v>
      </c>
    </row>
    <row r="237" spans="2:26">
      <c r="I237" s="291" t="s">
        <v>178</v>
      </c>
      <c r="J237" s="325">
        <v>34043</v>
      </c>
      <c r="K237" s="325">
        <v>25017</v>
      </c>
      <c r="L237" s="338">
        <v>48813</v>
      </c>
      <c r="M237" s="325">
        <v>36754</v>
      </c>
      <c r="N237" s="329">
        <f>SUM(J237:M237)</f>
        <v>144627</v>
      </c>
    </row>
    <row r="238" spans="2:26">
      <c r="I238" s="292" t="s">
        <v>179</v>
      </c>
      <c r="J238" s="326">
        <v>95741</v>
      </c>
      <c r="K238" s="326">
        <v>72712</v>
      </c>
      <c r="L238" s="339">
        <v>139511</v>
      </c>
      <c r="M238" s="326">
        <v>102428</v>
      </c>
      <c r="N238" s="330">
        <f t="shared" ref="N238:N257" si="4">SUM(J238:M238)</f>
        <v>410392</v>
      </c>
    </row>
    <row r="239" spans="2:26">
      <c r="I239" s="291" t="s">
        <v>180</v>
      </c>
      <c r="J239" s="325">
        <v>261753</v>
      </c>
      <c r="K239" s="325">
        <v>199300</v>
      </c>
      <c r="L239" s="338">
        <v>371620</v>
      </c>
      <c r="M239" s="325">
        <v>288155</v>
      </c>
      <c r="N239" s="329">
        <f t="shared" si="4"/>
        <v>1120828</v>
      </c>
    </row>
    <row r="240" spans="2:26">
      <c r="I240" s="292" t="s">
        <v>181</v>
      </c>
      <c r="J240" s="326">
        <v>598979</v>
      </c>
      <c r="K240" s="326">
        <v>462929</v>
      </c>
      <c r="L240" s="340">
        <v>859419</v>
      </c>
      <c r="M240" s="326">
        <v>650574</v>
      </c>
      <c r="N240" s="330">
        <f t="shared" si="4"/>
        <v>2571901</v>
      </c>
    </row>
    <row r="241" spans="9:14">
      <c r="I241" s="291" t="s">
        <v>182</v>
      </c>
      <c r="J241" s="325">
        <v>156155</v>
      </c>
      <c r="K241" s="325">
        <v>117904</v>
      </c>
      <c r="L241" s="339">
        <v>223172</v>
      </c>
      <c r="M241" s="325">
        <v>173619</v>
      </c>
      <c r="N241" s="329">
        <f t="shared" si="4"/>
        <v>670850</v>
      </c>
    </row>
    <row r="242" spans="9:14">
      <c r="I242" s="292" t="s">
        <v>183</v>
      </c>
      <c r="J242" s="326">
        <v>7929</v>
      </c>
      <c r="K242" s="326">
        <v>5599</v>
      </c>
      <c r="L242" s="340">
        <v>11180</v>
      </c>
      <c r="M242" s="326">
        <v>8743</v>
      </c>
      <c r="N242" s="330">
        <f t="shared" si="4"/>
        <v>33451</v>
      </c>
    </row>
    <row r="243" spans="9:14">
      <c r="I243" s="291" t="s">
        <v>184</v>
      </c>
      <c r="J243" s="325">
        <v>237459</v>
      </c>
      <c r="K243" s="325">
        <v>176936</v>
      </c>
      <c r="L243" s="338">
        <v>337458</v>
      </c>
      <c r="M243" s="325">
        <v>260221</v>
      </c>
      <c r="N243" s="329">
        <f t="shared" si="4"/>
        <v>1012074</v>
      </c>
    </row>
    <row r="244" spans="9:14">
      <c r="I244" s="292" t="s">
        <v>185</v>
      </c>
      <c r="J244" s="326">
        <v>1212490</v>
      </c>
      <c r="K244" s="326">
        <v>914616</v>
      </c>
      <c r="L244" s="341">
        <v>1723016</v>
      </c>
      <c r="M244" s="326">
        <v>1327060</v>
      </c>
      <c r="N244" s="330">
        <f t="shared" si="4"/>
        <v>5177182</v>
      </c>
    </row>
    <row r="245" spans="9:14">
      <c r="I245" s="291" t="s">
        <v>186</v>
      </c>
      <c r="J245" s="325">
        <v>234464</v>
      </c>
      <c r="K245" s="325">
        <v>178398</v>
      </c>
      <c r="L245" s="338">
        <v>333620</v>
      </c>
      <c r="M245" s="325">
        <v>257352</v>
      </c>
      <c r="N245" s="329">
        <f t="shared" si="4"/>
        <v>1003834</v>
      </c>
    </row>
    <row r="246" spans="9:14">
      <c r="I246" s="292" t="s">
        <v>187</v>
      </c>
      <c r="J246" s="326">
        <v>193463</v>
      </c>
      <c r="K246" s="326">
        <v>143817</v>
      </c>
      <c r="L246" s="339">
        <v>272813</v>
      </c>
      <c r="M246" s="326">
        <v>212043</v>
      </c>
      <c r="N246" s="330">
        <f t="shared" si="4"/>
        <v>822136</v>
      </c>
    </row>
    <row r="247" spans="9:14">
      <c r="I247" s="291" t="s">
        <v>188</v>
      </c>
      <c r="J247" s="325">
        <v>498225</v>
      </c>
      <c r="K247" s="325">
        <v>370436</v>
      </c>
      <c r="L247" s="338">
        <v>709906</v>
      </c>
      <c r="M247" s="325">
        <v>543164</v>
      </c>
      <c r="N247" s="329">
        <f t="shared" si="4"/>
        <v>2121731</v>
      </c>
    </row>
    <row r="248" spans="9:14">
      <c r="I248" s="292" t="s">
        <v>189</v>
      </c>
      <c r="J248" s="326">
        <v>166992</v>
      </c>
      <c r="K248" s="326">
        <v>124604</v>
      </c>
      <c r="L248" s="339">
        <v>230061</v>
      </c>
      <c r="M248" s="326">
        <v>178200</v>
      </c>
      <c r="N248" s="330">
        <f t="shared" si="4"/>
        <v>699857</v>
      </c>
    </row>
    <row r="249" spans="9:14">
      <c r="I249" s="291" t="s">
        <v>190</v>
      </c>
      <c r="J249" s="325">
        <v>60666</v>
      </c>
      <c r="K249" s="325">
        <v>44678</v>
      </c>
      <c r="L249" s="338">
        <v>84649</v>
      </c>
      <c r="M249" s="325">
        <v>65998</v>
      </c>
      <c r="N249" s="329">
        <f t="shared" si="4"/>
        <v>255991</v>
      </c>
    </row>
    <row r="250" spans="9:14">
      <c r="I250" s="292" t="s">
        <v>191</v>
      </c>
      <c r="J250" s="326">
        <v>158260</v>
      </c>
      <c r="K250" s="326">
        <v>118571</v>
      </c>
      <c r="L250" s="340">
        <v>224120</v>
      </c>
      <c r="M250" s="326">
        <v>173830</v>
      </c>
      <c r="N250" s="330">
        <f t="shared" si="4"/>
        <v>674781</v>
      </c>
    </row>
    <row r="251" spans="9:14">
      <c r="I251" s="291" t="s">
        <v>192</v>
      </c>
      <c r="J251" s="325">
        <v>15563</v>
      </c>
      <c r="K251" s="325">
        <v>11512</v>
      </c>
      <c r="L251" s="338">
        <v>21787</v>
      </c>
      <c r="M251" s="325">
        <v>15906</v>
      </c>
      <c r="N251" s="329">
        <f t="shared" si="4"/>
        <v>64768</v>
      </c>
    </row>
    <row r="252" spans="9:14">
      <c r="I252" s="292" t="s">
        <v>193</v>
      </c>
      <c r="J252" s="326">
        <v>7983</v>
      </c>
      <c r="K252" s="326">
        <v>6268</v>
      </c>
      <c r="L252" s="340">
        <v>11579</v>
      </c>
      <c r="M252" s="326">
        <v>8581</v>
      </c>
      <c r="N252" s="330">
        <f t="shared" si="4"/>
        <v>34411</v>
      </c>
    </row>
    <row r="253" spans="9:14">
      <c r="I253" s="291" t="s">
        <v>194</v>
      </c>
      <c r="J253" s="325">
        <v>420334</v>
      </c>
      <c r="K253" s="325">
        <v>312731</v>
      </c>
      <c r="L253" s="338">
        <v>591754</v>
      </c>
      <c r="M253" s="325">
        <v>457886</v>
      </c>
      <c r="N253" s="329">
        <f t="shared" si="4"/>
        <v>1782705</v>
      </c>
    </row>
    <row r="254" spans="9:14">
      <c r="I254" s="292" t="s">
        <v>195</v>
      </c>
      <c r="J254" s="326">
        <v>100398</v>
      </c>
      <c r="K254" s="326">
        <v>74765</v>
      </c>
      <c r="L254" s="340">
        <v>142496</v>
      </c>
      <c r="M254" s="326">
        <v>106647</v>
      </c>
      <c r="N254" s="330">
        <f t="shared" si="4"/>
        <v>424306</v>
      </c>
    </row>
    <row r="255" spans="9:14">
      <c r="I255" s="291" t="s">
        <v>196</v>
      </c>
      <c r="J255" s="325">
        <v>21358</v>
      </c>
      <c r="K255" s="325">
        <v>17734</v>
      </c>
      <c r="L255" s="338">
        <v>29909</v>
      </c>
      <c r="M255" s="325">
        <v>24059</v>
      </c>
      <c r="N255" s="329">
        <f t="shared" si="4"/>
        <v>93060</v>
      </c>
    </row>
    <row r="256" spans="9:14">
      <c r="I256" s="292" t="s">
        <v>197</v>
      </c>
      <c r="J256" s="326">
        <v>2134115</v>
      </c>
      <c r="K256" s="326">
        <v>1593004</v>
      </c>
      <c r="L256" s="340">
        <v>3027476</v>
      </c>
      <c r="M256" s="326">
        <v>2324678</v>
      </c>
      <c r="N256" s="330">
        <f t="shared" si="4"/>
        <v>9079273</v>
      </c>
    </row>
    <row r="257" spans="2:26" ht="15.75" thickBot="1">
      <c r="I257" s="291" t="s">
        <v>198</v>
      </c>
      <c r="J257" s="327">
        <v>645143</v>
      </c>
      <c r="K257" s="327">
        <v>493154</v>
      </c>
      <c r="L257" s="342">
        <v>916780</v>
      </c>
      <c r="M257" s="327">
        <v>711329</v>
      </c>
      <c r="N257" s="331">
        <f t="shared" si="4"/>
        <v>2766406</v>
      </c>
    </row>
    <row r="258" spans="2:26" ht="15.75" thickTop="1">
      <c r="I258" s="292" t="s">
        <v>240</v>
      </c>
      <c r="J258" s="337">
        <f>SUM(J237:J257)</f>
        <v>7261513</v>
      </c>
      <c r="K258" s="335">
        <f t="shared" ref="K258:N258" si="5">SUM(K237:K257)</f>
        <v>5464685</v>
      </c>
      <c r="L258" s="357">
        <f t="shared" si="5"/>
        <v>10311139</v>
      </c>
      <c r="M258" s="332">
        <f t="shared" si="5"/>
        <v>7927227</v>
      </c>
      <c r="N258" s="330">
        <f t="shared" si="5"/>
        <v>30964564</v>
      </c>
    </row>
    <row r="259" spans="2:26">
      <c r="I259" s="503" t="s">
        <v>349</v>
      </c>
      <c r="J259" s="503"/>
      <c r="K259" s="503"/>
      <c r="L259" s="503"/>
      <c r="M259" s="503"/>
      <c r="N259" s="503"/>
    </row>
    <row r="260" spans="2:26">
      <c r="I260" s="503"/>
      <c r="J260" s="503"/>
      <c r="K260" s="503"/>
      <c r="L260" s="503"/>
      <c r="M260" s="503"/>
      <c r="N260" s="503"/>
    </row>
    <row r="261" spans="2:26">
      <c r="J261" s="323"/>
      <c r="K261" s="406" t="s">
        <v>324</v>
      </c>
      <c r="L261" s="323"/>
      <c r="M261" s="323"/>
      <c r="N261" s="323"/>
    </row>
    <row r="262" spans="2:26">
      <c r="J262" s="323"/>
      <c r="K262" s="323"/>
      <c r="L262" s="323"/>
      <c r="M262" s="323"/>
      <c r="N262" s="323"/>
      <c r="O262" s="323"/>
      <c r="Q262" s="323"/>
      <c r="R262" s="323"/>
      <c r="S262" s="323"/>
      <c r="T262" s="323"/>
      <c r="U262" s="393" t="s">
        <v>324</v>
      </c>
      <c r="V262" s="323"/>
      <c r="W262" s="323"/>
      <c r="X262" s="323"/>
      <c r="Y262" s="323"/>
      <c r="Z262" s="323"/>
    </row>
    <row r="264" spans="2:26" ht="14.45" customHeight="1">
      <c r="B264" s="176"/>
      <c r="C264" s="498" t="s">
        <v>326</v>
      </c>
      <c r="D264" s="498"/>
      <c r="E264" s="498"/>
      <c r="F264" s="498"/>
      <c r="G264" s="498"/>
      <c r="I264" s="459" t="s">
        <v>347</v>
      </c>
      <c r="J264" s="459"/>
      <c r="K264" s="459"/>
      <c r="L264" s="459"/>
      <c r="M264" s="459"/>
      <c r="N264" s="459"/>
      <c r="O264" s="459"/>
      <c r="P264" s="459"/>
      <c r="Q264" s="459"/>
      <c r="R264" s="459"/>
      <c r="S264" s="459"/>
      <c r="T264" s="459"/>
      <c r="U264" s="459"/>
      <c r="V264" s="459"/>
      <c r="W264" s="459"/>
      <c r="X264" s="459"/>
      <c r="Y264" s="459"/>
      <c r="Z264" s="459"/>
    </row>
    <row r="265" spans="2:26" ht="14.45" customHeight="1">
      <c r="B265" s="176" t="s">
        <v>325</v>
      </c>
      <c r="C265" s="498"/>
      <c r="D265" s="498"/>
      <c r="E265" s="498"/>
      <c r="F265" s="498"/>
      <c r="G265" s="498"/>
      <c r="I265" s="459"/>
      <c r="J265" s="459"/>
      <c r="K265" s="459"/>
      <c r="L265" s="459"/>
      <c r="M265" s="459"/>
      <c r="N265" s="459"/>
      <c r="O265" s="459"/>
      <c r="P265" s="459"/>
      <c r="Q265" s="459"/>
      <c r="R265" s="459"/>
      <c r="S265" s="459"/>
      <c r="T265" s="459"/>
      <c r="U265" s="459"/>
      <c r="V265" s="459"/>
      <c r="W265" s="459"/>
      <c r="X265" s="459"/>
      <c r="Y265" s="459"/>
      <c r="Z265" s="459"/>
    </row>
    <row r="266" spans="2:26" ht="14.45" customHeight="1">
      <c r="B266" s="176"/>
      <c r="C266" s="498"/>
      <c r="D266" s="498"/>
      <c r="E266" s="498"/>
      <c r="F266" s="498"/>
      <c r="G266" s="498"/>
      <c r="I266" s="459"/>
      <c r="J266" s="459"/>
      <c r="K266" s="459"/>
      <c r="L266" s="459"/>
      <c r="M266" s="459"/>
      <c r="N266" s="459"/>
      <c r="O266" s="459"/>
      <c r="P266" s="459"/>
      <c r="Q266" s="459"/>
      <c r="R266" s="459"/>
      <c r="S266" s="459"/>
      <c r="T266" s="459"/>
      <c r="U266" s="459"/>
      <c r="V266" s="459"/>
      <c r="W266" s="459"/>
      <c r="X266" s="459"/>
      <c r="Y266" s="459"/>
      <c r="Z266" s="459"/>
    </row>
    <row r="267" spans="2:26" ht="14.45" customHeight="1">
      <c r="B267" s="176"/>
      <c r="C267" s="498"/>
      <c r="D267" s="498"/>
      <c r="E267" s="498"/>
      <c r="F267" s="498"/>
      <c r="G267" s="498"/>
      <c r="I267" s="459"/>
      <c r="J267" s="459"/>
      <c r="K267" s="459"/>
      <c r="L267" s="459"/>
      <c r="M267" s="459"/>
      <c r="N267" s="459"/>
      <c r="O267" s="459"/>
      <c r="P267" s="459"/>
      <c r="Q267" s="459"/>
      <c r="R267" s="459"/>
      <c r="S267" s="459"/>
      <c r="T267" s="459"/>
      <c r="U267" s="459"/>
      <c r="V267" s="459"/>
      <c r="W267" s="459"/>
      <c r="X267" s="459"/>
      <c r="Y267" s="459"/>
      <c r="Z267" s="459"/>
    </row>
    <row r="268" spans="2:26">
      <c r="B268" s="177"/>
      <c r="C268" s="498"/>
      <c r="D268" s="498"/>
      <c r="E268" s="498"/>
      <c r="F268" s="498"/>
      <c r="G268" s="498"/>
      <c r="I268" s="459"/>
      <c r="J268" s="459"/>
      <c r="K268" s="459"/>
      <c r="L268" s="459"/>
      <c r="M268" s="459"/>
      <c r="N268" s="459"/>
      <c r="O268" s="459"/>
      <c r="P268" s="459"/>
      <c r="Q268" s="459"/>
      <c r="R268" s="459"/>
      <c r="S268" s="459"/>
      <c r="T268" s="459"/>
      <c r="U268" s="459"/>
      <c r="V268" s="459"/>
      <c r="W268" s="459"/>
      <c r="X268" s="459"/>
      <c r="Y268" s="459"/>
      <c r="Z268" s="459"/>
    </row>
    <row r="270" spans="2:26">
      <c r="I270" s="397"/>
    </row>
    <row r="271" spans="2:26">
      <c r="I271" s="397"/>
    </row>
    <row r="272" spans="2:26">
      <c r="I272" s="397"/>
    </row>
    <row r="273" spans="9:9">
      <c r="I273" s="397"/>
    </row>
    <row r="274" spans="9:9">
      <c r="I274" s="397"/>
    </row>
    <row r="275" spans="9:9">
      <c r="I275" s="397"/>
    </row>
    <row r="276" spans="9:9">
      <c r="I276" s="397"/>
    </row>
    <row r="277" spans="9:9">
      <c r="I277" s="397"/>
    </row>
    <row r="278" spans="9:9">
      <c r="I278" s="397"/>
    </row>
    <row r="279" spans="9:9">
      <c r="I279" s="397"/>
    </row>
    <row r="280" spans="9:9">
      <c r="I280" s="397"/>
    </row>
    <row r="281" spans="9:9">
      <c r="I281" s="397"/>
    </row>
    <row r="282" spans="9:9">
      <c r="I282" s="397"/>
    </row>
    <row r="283" spans="9:9">
      <c r="I283" s="397"/>
    </row>
    <row r="284" spans="9:9">
      <c r="I284" s="397"/>
    </row>
    <row r="285" spans="9:9">
      <c r="I285" s="397"/>
    </row>
    <row r="293" spans="2:26">
      <c r="K293" s="119"/>
      <c r="L293" s="396"/>
      <c r="M293" s="119"/>
      <c r="N293" s="119"/>
      <c r="O293" s="119"/>
    </row>
    <row r="294" spans="2:26">
      <c r="L294" s="405" t="s">
        <v>332</v>
      </c>
      <c r="R294" s="323"/>
      <c r="S294" s="323"/>
      <c r="T294" s="323"/>
      <c r="U294" s="393" t="s">
        <v>331</v>
      </c>
      <c r="V294" s="323"/>
      <c r="W294" s="323"/>
      <c r="X294" s="323"/>
      <c r="Y294" s="323"/>
      <c r="Z294" s="323"/>
    </row>
    <row r="296" spans="2:26" ht="14.45" customHeight="1">
      <c r="B296" s="502" t="s">
        <v>333</v>
      </c>
      <c r="C296" s="502"/>
      <c r="D296" s="502"/>
      <c r="E296" s="502"/>
      <c r="F296" s="502"/>
      <c r="G296" s="502"/>
      <c r="I296" s="501" t="s">
        <v>365</v>
      </c>
      <c r="J296" s="501"/>
      <c r="K296" s="501"/>
      <c r="L296" s="501"/>
      <c r="M296" s="501"/>
      <c r="N296" s="501"/>
      <c r="O296" s="501"/>
      <c r="P296" s="501"/>
      <c r="Q296" s="501"/>
      <c r="R296" s="501"/>
      <c r="S296" s="501"/>
      <c r="T296" s="501"/>
      <c r="U296" s="501"/>
      <c r="V296" s="501"/>
      <c r="W296" s="501"/>
      <c r="X296" s="501"/>
      <c r="Y296" s="501"/>
      <c r="Z296" s="501"/>
    </row>
    <row r="297" spans="2:26">
      <c r="B297" s="502"/>
      <c r="C297" s="502"/>
      <c r="D297" s="502"/>
      <c r="E297" s="502"/>
      <c r="F297" s="502"/>
      <c r="G297" s="502"/>
      <c r="I297" s="501"/>
      <c r="J297" s="501"/>
      <c r="K297" s="501"/>
      <c r="L297" s="501"/>
      <c r="M297" s="501"/>
      <c r="N297" s="501"/>
      <c r="O297" s="501"/>
      <c r="P297" s="501"/>
      <c r="Q297" s="501"/>
      <c r="R297" s="501"/>
      <c r="S297" s="501"/>
      <c r="T297" s="501"/>
      <c r="U297" s="501"/>
      <c r="V297" s="501"/>
      <c r="W297" s="501"/>
      <c r="X297" s="501"/>
      <c r="Y297" s="501"/>
      <c r="Z297" s="501"/>
    </row>
    <row r="298" spans="2:26">
      <c r="B298" s="502"/>
      <c r="C298" s="502"/>
      <c r="D298" s="502"/>
      <c r="E298" s="502"/>
      <c r="F298" s="502"/>
      <c r="G298" s="502"/>
      <c r="I298" s="501"/>
      <c r="J298" s="501"/>
      <c r="K298" s="501"/>
      <c r="L298" s="501"/>
      <c r="M298" s="501"/>
      <c r="N298" s="501"/>
      <c r="O298" s="501"/>
      <c r="P298" s="501"/>
      <c r="Q298" s="501"/>
      <c r="R298" s="501"/>
      <c r="S298" s="501"/>
      <c r="T298" s="501"/>
      <c r="U298" s="501"/>
      <c r="V298" s="501"/>
      <c r="W298" s="501"/>
      <c r="X298" s="501"/>
      <c r="Y298" s="501"/>
      <c r="Z298" s="501"/>
    </row>
    <row r="299" spans="2:26">
      <c r="B299" s="502"/>
      <c r="C299" s="502"/>
      <c r="D299" s="502"/>
      <c r="E299" s="502"/>
      <c r="F299" s="502"/>
      <c r="G299" s="502"/>
      <c r="I299" s="501"/>
      <c r="J299" s="501"/>
      <c r="K299" s="501"/>
      <c r="L299" s="501"/>
      <c r="M299" s="501"/>
      <c r="N299" s="501"/>
      <c r="O299" s="501"/>
      <c r="P299" s="501"/>
      <c r="Q299" s="501"/>
      <c r="R299" s="501"/>
      <c r="S299" s="501"/>
      <c r="T299" s="501"/>
      <c r="U299" s="501"/>
      <c r="V299" s="501"/>
      <c r="W299" s="501"/>
      <c r="X299" s="501"/>
      <c r="Y299" s="501"/>
      <c r="Z299" s="501"/>
    </row>
    <row r="300" spans="2:26">
      <c r="D300" s="104"/>
      <c r="E300" s="104"/>
      <c r="F300" s="104"/>
      <c r="G300" s="104"/>
      <c r="H300" s="104"/>
      <c r="I300" s="104"/>
      <c r="J300" s="104"/>
    </row>
    <row r="301" spans="2:26">
      <c r="D301" s="104"/>
      <c r="E301" s="104"/>
      <c r="F301" s="104"/>
      <c r="G301" s="104"/>
      <c r="H301" s="104"/>
      <c r="I301" s="104"/>
      <c r="J301" s="104"/>
    </row>
    <row r="302" spans="2:26">
      <c r="D302" s="104"/>
      <c r="E302" s="104"/>
      <c r="F302" s="104"/>
      <c r="G302" s="104"/>
      <c r="H302" s="104"/>
      <c r="I302" s="104"/>
      <c r="J302" s="104"/>
    </row>
    <row r="303" spans="2:26">
      <c r="D303" s="104"/>
      <c r="E303" s="104"/>
      <c r="F303" s="104"/>
      <c r="G303" s="104"/>
      <c r="H303" s="104"/>
      <c r="I303" s="104"/>
      <c r="J303" s="104"/>
    </row>
    <row r="304" spans="2:26">
      <c r="D304" s="104"/>
      <c r="E304" s="104"/>
      <c r="F304" s="104"/>
      <c r="G304" s="104"/>
      <c r="H304" s="104"/>
      <c r="I304" s="104"/>
      <c r="J304" s="104"/>
    </row>
    <row r="305" spans="3:10">
      <c r="D305" s="104"/>
      <c r="E305" s="104"/>
      <c r="F305" s="104"/>
      <c r="G305" s="104"/>
      <c r="H305" s="104"/>
      <c r="I305" s="104"/>
      <c r="J305" s="104"/>
    </row>
    <row r="306" spans="3:10">
      <c r="D306" s="104"/>
      <c r="E306" s="104"/>
      <c r="F306" s="104"/>
      <c r="G306" s="104"/>
      <c r="H306" s="104"/>
      <c r="I306" s="104"/>
      <c r="J306" s="104"/>
    </row>
    <row r="307" spans="3:10">
      <c r="D307" s="104"/>
      <c r="E307" s="104"/>
      <c r="F307" s="104"/>
      <c r="G307" s="104"/>
      <c r="H307" s="104"/>
      <c r="I307" s="104"/>
      <c r="J307" s="104"/>
    </row>
    <row r="308" spans="3:10">
      <c r="D308" s="104"/>
      <c r="E308" s="104"/>
      <c r="F308" s="104"/>
      <c r="G308" s="104"/>
      <c r="H308" s="104"/>
      <c r="I308" s="104"/>
      <c r="J308" s="104"/>
    </row>
    <row r="309" spans="3:10">
      <c r="D309" s="104"/>
      <c r="E309" s="104"/>
      <c r="F309" s="104"/>
      <c r="G309" s="104"/>
      <c r="H309" s="104"/>
      <c r="I309" s="104"/>
      <c r="J309" s="104"/>
    </row>
    <row r="310" spans="3:10">
      <c r="D310" s="104"/>
      <c r="E310" s="104"/>
      <c r="F310" s="104"/>
      <c r="G310" s="104"/>
      <c r="H310" s="104"/>
      <c r="I310" s="104"/>
      <c r="J310" s="104"/>
    </row>
    <row r="311" spans="3:10">
      <c r="D311" s="104"/>
      <c r="E311" s="104"/>
      <c r="F311" s="104"/>
      <c r="G311" s="104"/>
      <c r="H311" s="104"/>
      <c r="I311" s="104"/>
      <c r="J311" s="104"/>
    </row>
    <row r="312" spans="3:10">
      <c r="D312" s="104"/>
      <c r="E312" s="104"/>
      <c r="F312" s="104"/>
      <c r="G312" s="104"/>
      <c r="H312" s="104"/>
      <c r="I312" s="104"/>
      <c r="J312" s="104"/>
    </row>
    <row r="313" spans="3:10">
      <c r="D313" s="104"/>
      <c r="E313" s="104"/>
      <c r="F313" s="104"/>
      <c r="G313" s="104"/>
      <c r="H313" s="104"/>
      <c r="I313" s="104"/>
      <c r="J313" s="104"/>
    </row>
    <row r="314" spans="3:10">
      <c r="C314" s="104"/>
      <c r="D314" s="104"/>
      <c r="E314" s="104"/>
      <c r="F314" s="104"/>
      <c r="G314" s="104"/>
      <c r="H314" s="104"/>
      <c r="I314" s="104"/>
      <c r="J314" s="104"/>
    </row>
    <row r="315" spans="3:10">
      <c r="C315" s="104"/>
      <c r="D315" s="104"/>
      <c r="E315" s="104"/>
      <c r="F315" s="104"/>
      <c r="G315" s="104"/>
      <c r="H315" s="104"/>
      <c r="I315" s="104"/>
      <c r="J315" s="104"/>
    </row>
    <row r="316" spans="3:10">
      <c r="C316" s="104"/>
      <c r="D316" s="104"/>
      <c r="E316" s="104"/>
      <c r="F316" s="104"/>
      <c r="G316" s="104"/>
      <c r="H316" s="104"/>
      <c r="I316" s="104"/>
      <c r="J316" s="104"/>
    </row>
    <row r="317" spans="3:10">
      <c r="C317" s="104"/>
      <c r="J317" s="104"/>
    </row>
  </sheetData>
  <autoFilter ref="J116:K116" xr:uid="{00000000-0001-0000-0600-000000000000}">
    <sortState xmlns:xlrd2="http://schemas.microsoft.com/office/spreadsheetml/2017/richdata2" ref="J117:K137">
      <sortCondition descending="1" ref="K116"/>
    </sortState>
  </autoFilter>
  <mergeCells count="24">
    <mergeCell ref="I296:Z299"/>
    <mergeCell ref="B296:G299"/>
    <mergeCell ref="S104:T104"/>
    <mergeCell ref="C9:G11"/>
    <mergeCell ref="I9:Z11"/>
    <mergeCell ref="I259:N260"/>
    <mergeCell ref="C41:G43"/>
    <mergeCell ref="I41:Z43"/>
    <mergeCell ref="O87:P87"/>
    <mergeCell ref="J107:L107"/>
    <mergeCell ref="I72:Z82"/>
    <mergeCell ref="C72:G82"/>
    <mergeCell ref="I158:J158"/>
    <mergeCell ref="C140:G155"/>
    <mergeCell ref="I140:Z155"/>
    <mergeCell ref="C110:G114"/>
    <mergeCell ref="I110:Z114"/>
    <mergeCell ref="C264:G268"/>
    <mergeCell ref="I264:Z268"/>
    <mergeCell ref="C225:G234"/>
    <mergeCell ref="I225:Z234"/>
    <mergeCell ref="I160:J160"/>
    <mergeCell ref="C201:G202"/>
    <mergeCell ref="I201:Z202"/>
  </mergeCells>
  <phoneticPr fontId="18" type="noConversion"/>
  <hyperlinks>
    <hyperlink ref="AA1" location="'1. Title Page'!A1" display="Title page" xr:uid="{00000000-0004-0000-0600-000000000000}"/>
  </hyperlinks>
  <pageMargins left="0.7" right="0.7" top="0.75" bottom="0.75" header="0.3" footer="0.3"/>
  <pageSetup orientation="portrait" horizontalDpi="0" verticalDpi="0" r:id="rId1"/>
  <ignoredErrors>
    <ignoredError sqref="B9 B41 B201 B76 B111 B265 B147 B229" numberStoredAsText="1"/>
    <ignoredError sqref="Z14:Z37"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(HIDE B4 SUBMTNG) MORE CHRTS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G Skelley</cp:lastModifiedBy>
  <dcterms:created xsi:type="dcterms:W3CDTF">2020-03-05T18:09:11Z</dcterms:created>
  <dcterms:modified xsi:type="dcterms:W3CDTF">2023-03-14T15:44:08Z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