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orylarsen/code/ml-torch-raschka/mathematics_for_ml/"/>
    </mc:Choice>
  </mc:AlternateContent>
  <xr:revisionPtr revIDLastSave="0" documentId="8_{F3B42363-36B6-D140-9EE0-C141D25C6FB7}" xr6:coauthVersionLast="47" xr6:coauthVersionMax="47" xr10:uidLastSave="{00000000-0000-0000-0000-000000000000}"/>
  <bookViews>
    <workbookView xWindow="5180" yWindow="1800" windowWidth="28040" windowHeight="17440" xr2:uid="{B96CA463-1BD5-5F4A-8935-78373CFA0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16" i="1"/>
  <c r="B32" i="1"/>
  <c r="B31" i="1"/>
  <c r="C31" i="1"/>
  <c r="D31" i="1"/>
  <c r="E31" i="1"/>
  <c r="B19" i="1"/>
  <c r="C19" i="1"/>
  <c r="D19" i="1"/>
  <c r="F19" i="1" s="1"/>
  <c r="E19" i="1"/>
  <c r="B20" i="1"/>
  <c r="C20" i="1"/>
  <c r="D20" i="1"/>
  <c r="E20" i="1"/>
  <c r="C18" i="1"/>
  <c r="D18" i="1"/>
  <c r="F18" i="1" s="1"/>
  <c r="E18" i="1"/>
  <c r="B18" i="1"/>
  <c r="F20" i="1"/>
  <c r="B25" i="1" s="1"/>
  <c r="B23" i="1" l="1"/>
  <c r="B27" i="1"/>
  <c r="D23" i="1"/>
  <c r="E23" i="1"/>
  <c r="E24" i="1"/>
  <c r="B24" i="1"/>
  <c r="B26" i="1" s="1"/>
  <c r="C24" i="1"/>
  <c r="D24" i="1"/>
  <c r="E25" i="1"/>
  <c r="D25" i="1"/>
  <c r="D26" i="1" s="1"/>
  <c r="C25" i="1"/>
  <c r="C23" i="1"/>
  <c r="C26" i="1" s="1"/>
  <c r="E26" i="1" l="1"/>
</calcChain>
</file>

<file path=xl/sharedStrings.xml><?xml version="1.0" encoding="utf-8"?>
<sst xmlns="http://schemas.openxmlformats.org/spreadsheetml/2006/main" count="27" uniqueCount="22">
  <si>
    <t>X_train =</t>
  </si>
  <si>
    <t xml:space="preserve">y_train = </t>
  </si>
  <si>
    <t xml:space="preserve">w_init = </t>
  </si>
  <si>
    <t xml:space="preserve">b_init = </t>
  </si>
  <si>
    <t xml:space="preserve">m = </t>
  </si>
  <si>
    <t xml:space="preserve">n = </t>
  </si>
  <si>
    <t>OK</t>
  </si>
  <si>
    <t xml:space="preserve">w_init * X_train[0] = </t>
  </si>
  <si>
    <t xml:space="preserve">w_init * X_train[1] = </t>
  </si>
  <si>
    <t xml:space="preserve">w_init * X_train[2] = </t>
  </si>
  <si>
    <t>ERROR</t>
  </si>
  <si>
    <t>w</t>
  </si>
  <si>
    <t>b</t>
  </si>
  <si>
    <t xml:space="preserve">COST = </t>
  </si>
  <si>
    <t xml:space="preserve">X_train[0] = </t>
  </si>
  <si>
    <t xml:space="preserve">X_train[1] = </t>
  </si>
  <si>
    <t xml:space="preserve">X_train[2] = </t>
  </si>
  <si>
    <t>dJ_dw =</t>
  </si>
  <si>
    <t>dJ_db =</t>
  </si>
  <si>
    <t>Gradient Descent - Updates to parameters</t>
  </si>
  <si>
    <t xml:space="preserve">alpha = </t>
  </si>
  <si>
    <t xml:space="preserve">COST_new=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</si>
</sst>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0"/>
    <numFmt numFmtId="170" formatCode="_(* #,##0_);_(* \(#,##0\);_(* &quot;-&quot;??_);_(@_)"/>
    <numFmt numFmtId="172" formatCode="0.00000000E+00"/>
    <numFmt numFmtId="173" formatCode="0.000000000E+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70C0"/>
      <name val="Aptos Narrow"/>
      <scheme val="minor"/>
    </font>
    <font>
      <sz val="12"/>
      <color rgb="FF0070C0"/>
      <name val="Aptos Narrow"/>
      <scheme val="minor"/>
    </font>
    <font>
      <b/>
      <sz val="12"/>
      <color theme="9"/>
      <name val="Aptos Narrow"/>
      <scheme val="minor"/>
    </font>
    <font>
      <sz val="12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NumberFormat="1"/>
    <xf numFmtId="170" fontId="0" fillId="0" borderId="0" xfId="1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2" fontId="0" fillId="0" borderId="0" xfId="0" applyNumberFormat="1" applyAlignment="1">
      <alignment horizontal="center"/>
    </xf>
    <xf numFmtId="11" fontId="0" fillId="0" borderId="0" xfId="0" applyNumberFormat="1"/>
    <xf numFmtId="164" fontId="6" fillId="0" borderId="0" xfId="0" applyNumberFormat="1" applyFont="1"/>
    <xf numFmtId="173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B806-6993-8F40-9227-AC53445DC038}">
  <dimension ref="A1:H34"/>
  <sheetViews>
    <sheetView tabSelected="1" topLeftCell="A8" zoomScale="140" zoomScaleNormal="140" workbookViewId="0">
      <selection activeCell="C34" sqref="C34"/>
    </sheetView>
  </sheetViews>
  <sheetFormatPr baseColWidth="10" defaultRowHeight="16" x14ac:dyDescent="0.2"/>
  <cols>
    <col min="1" max="1" width="18.1640625" style="11" bestFit="1" customWidth="1"/>
    <col min="2" max="2" width="16.6640625" bestFit="1" customWidth="1"/>
    <col min="3" max="3" width="13.5" bestFit="1" customWidth="1"/>
    <col min="4" max="4" width="14" bestFit="1" customWidth="1"/>
    <col min="5" max="5" width="15" bestFit="1" customWidth="1"/>
    <col min="6" max="6" width="15.6640625" style="5" bestFit="1" customWidth="1"/>
    <col min="7" max="8" width="10.83203125" style="5"/>
  </cols>
  <sheetData>
    <row r="1" spans="1:8" x14ac:dyDescent="0.2">
      <c r="A1" s="12" t="s">
        <v>0</v>
      </c>
      <c r="B1">
        <v>2104</v>
      </c>
      <c r="C1">
        <v>5</v>
      </c>
      <c r="D1">
        <v>1</v>
      </c>
      <c r="E1">
        <v>45</v>
      </c>
    </row>
    <row r="2" spans="1:8" x14ac:dyDescent="0.2">
      <c r="A2" s="13"/>
      <c r="B2">
        <v>1416</v>
      </c>
      <c r="C2">
        <v>3</v>
      </c>
      <c r="D2">
        <v>2</v>
      </c>
      <c r="E2">
        <v>40</v>
      </c>
    </row>
    <row r="3" spans="1:8" x14ac:dyDescent="0.2">
      <c r="A3" s="13"/>
      <c r="B3">
        <v>852</v>
      </c>
      <c r="C3">
        <v>2</v>
      </c>
      <c r="D3">
        <v>1</v>
      </c>
      <c r="E3">
        <v>35</v>
      </c>
    </row>
    <row r="4" spans="1:8" x14ac:dyDescent="0.2">
      <c r="A4" s="13"/>
    </row>
    <row r="5" spans="1:8" x14ac:dyDescent="0.2">
      <c r="A5" s="12" t="s">
        <v>1</v>
      </c>
      <c r="B5">
        <v>460</v>
      </c>
    </row>
    <row r="6" spans="1:8" x14ac:dyDescent="0.2">
      <c r="A6" s="13"/>
      <c r="B6">
        <v>232</v>
      </c>
    </row>
    <row r="7" spans="1:8" x14ac:dyDescent="0.2">
      <c r="A7" s="13"/>
      <c r="B7">
        <v>178</v>
      </c>
    </row>
    <row r="8" spans="1:8" x14ac:dyDescent="0.2">
      <c r="A8" s="13"/>
    </row>
    <row r="9" spans="1:8" x14ac:dyDescent="0.2">
      <c r="A9" s="12" t="s">
        <v>2</v>
      </c>
      <c r="B9" s="1">
        <v>0.39133535000000003</v>
      </c>
      <c r="C9" s="1">
        <v>18.753767409999998</v>
      </c>
      <c r="D9" s="1">
        <v>-53.36032453</v>
      </c>
      <c r="E9" s="1">
        <v>-26.421316180000002</v>
      </c>
    </row>
    <row r="10" spans="1:8" x14ac:dyDescent="0.2">
      <c r="A10" s="12" t="s">
        <v>3</v>
      </c>
      <c r="B10" s="1">
        <v>785.18113679940802</v>
      </c>
      <c r="C10" s="1"/>
      <c r="D10" s="1"/>
      <c r="E10" s="1"/>
      <c r="F10" s="6"/>
    </row>
    <row r="11" spans="1:8" x14ac:dyDescent="0.2">
      <c r="A11" s="13"/>
      <c r="B11" s="1"/>
      <c r="C11" s="1"/>
      <c r="D11" s="1"/>
      <c r="E11" s="1"/>
      <c r="F11" s="6"/>
    </row>
    <row r="12" spans="1:8" x14ac:dyDescent="0.2">
      <c r="A12" s="12" t="s">
        <v>4</v>
      </c>
      <c r="B12" s="3">
        <v>3</v>
      </c>
      <c r="C12" s="1"/>
      <c r="D12" s="1"/>
      <c r="E12" s="1"/>
      <c r="F12" s="6"/>
    </row>
    <row r="13" spans="1:8" x14ac:dyDescent="0.2">
      <c r="A13" s="12" t="s">
        <v>5</v>
      </c>
      <c r="B13" s="3">
        <v>4</v>
      </c>
      <c r="C13" s="1"/>
      <c r="D13" s="1"/>
      <c r="E13" s="1"/>
      <c r="F13" s="6"/>
    </row>
    <row r="14" spans="1:8" x14ac:dyDescent="0.2">
      <c r="A14" s="12" t="s">
        <v>20</v>
      </c>
      <c r="B14" s="16">
        <v>4.9999999999999998E-7</v>
      </c>
      <c r="C14" s="1"/>
      <c r="D14" s="1"/>
      <c r="E14" s="1"/>
      <c r="F14" s="6"/>
    </row>
    <row r="15" spans="1:8" x14ac:dyDescent="0.2">
      <c r="B15" s="1"/>
      <c r="C15" s="1"/>
      <c r="D15" s="1"/>
      <c r="E15" s="1"/>
      <c r="F15" s="6"/>
    </row>
    <row r="16" spans="1:8" x14ac:dyDescent="0.2">
      <c r="A16" s="14" t="s">
        <v>13</v>
      </c>
      <c r="B16" s="4">
        <f>1/(2*$B$12)*SUM((B9*$B$1+C9*$C$1+D9*$D$1+E9*$E$1+B10-$B$5)^2,(B9*$B$2+C9*$C$2+D9*$D$2+E9*$E$2+B10-$B$6)^2,(B9*$B$3+C9*$C$3+D9*$D$3+E9*$E$3+B10-$B$7)^2)</f>
        <v>1.5578908235032026E-12</v>
      </c>
      <c r="C16" s="17" t="s">
        <v>6</v>
      </c>
      <c r="D16" s="1"/>
      <c r="E16" s="1"/>
      <c r="F16" s="6"/>
      <c r="G16" s="9"/>
      <c r="H16" s="9"/>
    </row>
    <row r="17" spans="1:8" x14ac:dyDescent="0.2">
      <c r="B17" s="1"/>
      <c r="C17" s="1"/>
      <c r="D17" s="1"/>
      <c r="E17" s="1"/>
      <c r="F17" s="7" t="s">
        <v>10</v>
      </c>
      <c r="G17" s="8"/>
      <c r="H17" s="8"/>
    </row>
    <row r="18" spans="1:8" x14ac:dyDescent="0.2">
      <c r="A18" s="10" t="s">
        <v>7</v>
      </c>
      <c r="B18" s="1">
        <f>B$9*B1</f>
        <v>823.36957640000003</v>
      </c>
      <c r="C18" s="1">
        <f t="shared" ref="C18:E18" si="0">C$9*C1</f>
        <v>93.768837049999988</v>
      </c>
      <c r="D18" s="1">
        <f t="shared" si="0"/>
        <v>-53.36032453</v>
      </c>
      <c r="E18" s="1">
        <f t="shared" si="0"/>
        <v>-1188.9592281</v>
      </c>
      <c r="F18" s="15">
        <f>SUM(B18:E18)+$B$10-B5</f>
        <v>-2.3805919227015693E-6</v>
      </c>
    </row>
    <row r="19" spans="1:8" x14ac:dyDescent="0.2">
      <c r="A19" s="10" t="s">
        <v>8</v>
      </c>
      <c r="B19" s="1">
        <f t="shared" ref="B19:E19" si="1">B$9*B2</f>
        <v>554.13085560000002</v>
      </c>
      <c r="C19" s="1">
        <f t="shared" si="1"/>
        <v>56.261302229999998</v>
      </c>
      <c r="D19" s="1">
        <f t="shared" si="1"/>
        <v>-106.72064906</v>
      </c>
      <c r="E19" s="1">
        <f t="shared" si="1"/>
        <v>-1056.8526472000001</v>
      </c>
      <c r="F19" s="15">
        <f>SUM(B19:E19)+$B$10-B6</f>
        <v>-1.6305921235471033E-6</v>
      </c>
    </row>
    <row r="20" spans="1:8" x14ac:dyDescent="0.2">
      <c r="A20" s="10" t="s">
        <v>9</v>
      </c>
      <c r="B20" s="1">
        <f t="shared" ref="B20:E20" si="2">B$9*B3</f>
        <v>333.41771820000002</v>
      </c>
      <c r="C20" s="1">
        <f t="shared" si="2"/>
        <v>37.507534819999997</v>
      </c>
      <c r="D20" s="1">
        <f t="shared" si="2"/>
        <v>-53.36032453</v>
      </c>
      <c r="E20" s="1">
        <f t="shared" si="2"/>
        <v>-924.74606630000005</v>
      </c>
      <c r="F20" s="15">
        <f>SUM(B20:E20)+$B$10-B7</f>
        <v>-1.010592086458928E-6</v>
      </c>
    </row>
    <row r="21" spans="1:8" x14ac:dyDescent="0.2">
      <c r="B21" s="2"/>
      <c r="C21" s="2"/>
      <c r="D21" s="2"/>
      <c r="E21" s="2"/>
      <c r="F21" s="6"/>
    </row>
    <row r="22" spans="1:8" x14ac:dyDescent="0.2">
      <c r="B22" s="2"/>
      <c r="C22" s="2"/>
      <c r="D22" s="2"/>
      <c r="E22" s="2"/>
      <c r="F22" s="6"/>
    </row>
    <row r="23" spans="1:8" x14ac:dyDescent="0.2">
      <c r="A23" s="10" t="s">
        <v>14</v>
      </c>
      <c r="B23">
        <f>$F18*B1</f>
        <v>-5.0087654053641018E-3</v>
      </c>
      <c r="C23">
        <f>$F18*C1</f>
        <v>-1.1902959613507846E-5</v>
      </c>
      <c r="D23">
        <f>$F18*D1</f>
        <v>-2.3805919227015693E-6</v>
      </c>
      <c r="E23">
        <f>$F18*E1</f>
        <v>-1.0712663652157062E-4</v>
      </c>
    </row>
    <row r="24" spans="1:8" x14ac:dyDescent="0.2">
      <c r="A24" s="10" t="s">
        <v>15</v>
      </c>
      <c r="B24">
        <f>$F19*B2</f>
        <v>-2.3089184469426982E-3</v>
      </c>
      <c r="C24">
        <f>$F19*C2</f>
        <v>-4.8917763706413098E-6</v>
      </c>
      <c r="D24">
        <f>$F19*D2</f>
        <v>-3.2611842470942065E-6</v>
      </c>
      <c r="E24">
        <f>$F19*E2</f>
        <v>-6.522368494188413E-5</v>
      </c>
    </row>
    <row r="25" spans="1:8" x14ac:dyDescent="0.2">
      <c r="A25" s="10" t="s">
        <v>16</v>
      </c>
      <c r="B25">
        <f>$F20*B3</f>
        <v>-8.6102445766300661E-4</v>
      </c>
      <c r="C25">
        <f>$F20*C3</f>
        <v>-2.0211841729178559E-6</v>
      </c>
      <c r="D25">
        <f>$F20*D3</f>
        <v>-1.010592086458928E-6</v>
      </c>
      <c r="E25">
        <f>$F20*E3</f>
        <v>-3.5370723026062478E-5</v>
      </c>
    </row>
    <row r="26" spans="1:8" x14ac:dyDescent="0.2">
      <c r="A26" s="14" t="s">
        <v>17</v>
      </c>
      <c r="B26" s="16">
        <f>SUM(B23:B25)/$B$12</f>
        <v>-2.7262361033232687E-3</v>
      </c>
      <c r="C26" s="16">
        <f t="shared" ref="C26:E26" si="3">SUM(C23:C25)/$B$12</f>
        <v>-6.2719733856890043E-6</v>
      </c>
      <c r="D26" s="16">
        <f t="shared" si="3"/>
        <v>-2.2174560854182346E-6</v>
      </c>
      <c r="E26" s="16">
        <f t="shared" si="3"/>
        <v>-6.9240348163172413E-5</v>
      </c>
      <c r="F26" s="17" t="s">
        <v>6</v>
      </c>
    </row>
    <row r="27" spans="1:8" x14ac:dyDescent="0.2">
      <c r="A27" s="14" t="s">
        <v>18</v>
      </c>
      <c r="B27" s="18">
        <f>SUM(F18:F20)/B12</f>
        <v>-1.6739253775692002E-6</v>
      </c>
      <c r="C27" s="17" t="s">
        <v>6</v>
      </c>
    </row>
    <row r="30" spans="1:8" x14ac:dyDescent="0.2">
      <c r="A30" s="19" t="s">
        <v>19</v>
      </c>
    </row>
    <row r="31" spans="1:8" x14ac:dyDescent="0.2">
      <c r="A31" s="20" t="s">
        <v>11</v>
      </c>
      <c r="B31" s="21">
        <f>B9-$B$14*B26</f>
        <v>0.39133535136311809</v>
      </c>
      <c r="C31" s="21">
        <f t="shared" ref="C31:E31" si="4">C9-$B$14*C26</f>
        <v>18.753767410003135</v>
      </c>
      <c r="D31" s="21">
        <f t="shared" si="4"/>
        <v>-53.360324529998891</v>
      </c>
      <c r="E31" s="21">
        <f t="shared" si="4"/>
        <v>-26.42131617996538</v>
      </c>
      <c r="F31" s="17" t="s">
        <v>6</v>
      </c>
    </row>
    <row r="32" spans="1:8" x14ac:dyDescent="0.2">
      <c r="A32" s="20" t="s">
        <v>12</v>
      </c>
      <c r="B32" s="21">
        <f>B10-$B$14*B27</f>
        <v>785.18113679940882</v>
      </c>
      <c r="C32" s="17" t="s">
        <v>6</v>
      </c>
    </row>
    <row r="34" spans="1:3" x14ac:dyDescent="0.2">
      <c r="A34" s="14" t="s">
        <v>21</v>
      </c>
      <c r="B34" s="4">
        <f>1/(2*$B$12)*SUM((B31*$B$1+C31*$C$1+D31*$D$1+E31*$E$1+B32-$B$5)^2,(B31*$B$2+C31*$C$2+D31*$D$2+E31*$E$2+B32-$B$6)^2,(B31*$B$3+C31*$C$3+D31*$D$3+E31*$E$3+B32-$B$7)^2)</f>
        <v>5.8800014909448805E-14</v>
      </c>
      <c r="C34" s="17" t="s">
        <v>6</v>
      </c>
    </row>
  </sheetData>
  <mergeCells count="1"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Larsen</dc:creator>
  <cp:lastModifiedBy>Greg Larsen</cp:lastModifiedBy>
  <dcterms:created xsi:type="dcterms:W3CDTF">2025-10-09T13:38:07Z</dcterms:created>
  <dcterms:modified xsi:type="dcterms:W3CDTF">2025-10-10T11:27:05Z</dcterms:modified>
</cp:coreProperties>
</file>