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mx.sharepoint.com/sites/MICGlobalERP/Shared Documents/ERP/Greg Solamon/Portfolio Projects/Projected Ship Dates/"/>
    </mc:Choice>
  </mc:AlternateContent>
  <xr:revisionPtr revIDLastSave="287" documentId="8_{E5FFC090-B21D-4598-9E4D-795EB037FC03}" xr6:coauthVersionLast="47" xr6:coauthVersionMax="47" xr10:uidLastSave="{254BCC26-AC1C-45E6-96F9-CC873940E8F5}"/>
  <bookViews>
    <workbookView xWindow="28680" yWindow="-120" windowWidth="29040" windowHeight="15720" xr2:uid="{00000000-000D-0000-FFFF-FFFF00000000}"/>
  </bookViews>
  <sheets>
    <sheet name="SolaCorp Backlog" sheetId="1" r:id="rId1"/>
    <sheet name="Item Description Generator" sheetId="2" r:id="rId2"/>
    <sheet name="List of Cooking Appliances" sheetId="3" r:id="rId3"/>
  </sheets>
  <definedNames>
    <definedName name="_xlnm._FilterDatabase" localSheetId="0" hidden="1">'SolaCorp Backlog'!$A$1:$J$1252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2" i="2"/>
  <c r="E2" i="2" s="1"/>
  <c r="B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D2" i="2"/>
  <c r="B3" i="3"/>
  <c r="B4" i="3" s="1"/>
  <c r="B5" i="3" s="1"/>
  <c r="B3" i="2"/>
  <c r="A2" i="2" a="1"/>
  <c r="A2" i="2" s="1"/>
  <c r="D3" i="2" l="1"/>
  <c r="B4" i="2"/>
  <c r="E172" i="1"/>
  <c r="E227" i="1"/>
  <c r="E47" i="1"/>
  <c r="B5" i="2" l="1"/>
  <c r="D4" i="2"/>
  <c r="E4" i="2"/>
  <c r="E3" i="2"/>
  <c r="B6" i="2" l="1"/>
  <c r="D5" i="2"/>
  <c r="E5" i="2"/>
  <c r="E414" i="1"/>
  <c r="E417" i="1"/>
  <c r="E1237" i="1"/>
  <c r="E570" i="1"/>
  <c r="E771" i="1"/>
  <c r="E349" i="1"/>
  <c r="E1063" i="1"/>
  <c r="E1200" i="1" l="1"/>
  <c r="E1227" i="1"/>
  <c r="E795" i="1"/>
  <c r="E723" i="1"/>
  <c r="E1123" i="1"/>
  <c r="E1008" i="1"/>
  <c r="E392" i="1"/>
  <c r="E347" i="1"/>
  <c r="E963" i="1"/>
  <c r="E1032" i="1"/>
  <c r="E1088" i="1"/>
  <c r="E1226" i="1"/>
  <c r="E759" i="1"/>
  <c r="E801" i="1"/>
  <c r="E985" i="1"/>
  <c r="E733" i="1"/>
  <c r="E738" i="1"/>
  <c r="E905" i="1"/>
  <c r="E806" i="1"/>
  <c r="E1034" i="1"/>
  <c r="E72" i="1"/>
  <c r="E921" i="1"/>
  <c r="E961" i="1"/>
  <c r="E881" i="1"/>
  <c r="E886" i="1"/>
  <c r="E929" i="1"/>
  <c r="E808" i="1"/>
  <c r="E837" i="1"/>
  <c r="B7" i="2"/>
  <c r="D6" i="2"/>
  <c r="E6" i="2"/>
  <c r="E395" i="1" s="1"/>
  <c r="B8" i="2" l="1"/>
  <c r="D7" i="2"/>
  <c r="E7" i="2" l="1"/>
  <c r="B9" i="2"/>
  <c r="D8" i="2"/>
  <c r="E8" i="2" l="1"/>
  <c r="B10" i="2"/>
  <c r="D9" i="2"/>
  <c r="E719" i="1"/>
  <c r="E391" i="1"/>
  <c r="E583" i="1"/>
  <c r="E9" i="2" l="1"/>
  <c r="B11" i="2"/>
  <c r="D10" i="2"/>
  <c r="E725" i="1"/>
  <c r="E689" i="1"/>
  <c r="E1124" i="1"/>
  <c r="E1202" i="1"/>
  <c r="E687" i="1"/>
  <c r="E688" i="1"/>
  <c r="E724" i="1"/>
  <c r="E779" i="1"/>
  <c r="E544" i="1"/>
  <c r="E1101" i="1"/>
  <c r="E726" i="1"/>
  <c r="E786" i="1"/>
  <c r="E887" i="1"/>
  <c r="E1009" i="1"/>
  <c r="E721" i="1"/>
  <c r="E727" i="1"/>
  <c r="E10" i="2" l="1"/>
  <c r="E686" i="1" s="1"/>
  <c r="B12" i="2"/>
  <c r="D11" i="2"/>
  <c r="E11" i="2"/>
  <c r="E979" i="1"/>
  <c r="E867" i="1"/>
  <c r="E1041" i="1"/>
  <c r="E883" i="1"/>
  <c r="E81" i="1"/>
  <c r="E1246" i="1"/>
  <c r="E869" i="1" l="1"/>
  <c r="E581" i="1"/>
  <c r="E690" i="1"/>
  <c r="E855" i="1"/>
  <c r="E718" i="1"/>
  <c r="E1183" i="1"/>
  <c r="E1007" i="1"/>
  <c r="E800" i="1"/>
  <c r="E722" i="1"/>
  <c r="E692" i="1"/>
  <c r="E691" i="1"/>
  <c r="E758" i="1"/>
  <c r="E732" i="1"/>
  <c r="E694" i="1"/>
  <c r="E807" i="1"/>
  <c r="E390" i="1"/>
  <c r="E805" i="1"/>
  <c r="E685" i="1"/>
  <c r="E531" i="1"/>
  <c r="E737" i="1"/>
  <c r="E714" i="1"/>
  <c r="E1122" i="1"/>
  <c r="E346" i="1"/>
  <c r="E815" i="1"/>
  <c r="E836" i="1"/>
  <c r="E749" i="1"/>
  <c r="E582" i="1"/>
  <c r="E785" i="1"/>
  <c r="E693" i="1"/>
  <c r="E962" i="1"/>
  <c r="E804" i="1"/>
  <c r="E794" i="1"/>
  <c r="E1236" i="1"/>
  <c r="B13" i="2"/>
  <c r="D12" i="2"/>
  <c r="E12" i="2"/>
  <c r="B14" i="2" l="1"/>
  <c r="D13" i="2"/>
  <c r="E920" i="1"/>
  <c r="E1201" i="1"/>
  <c r="E928" i="1"/>
  <c r="E700" i="1"/>
  <c r="E857" i="1"/>
  <c r="E880" i="1"/>
  <c r="E960" i="1"/>
  <c r="E983" i="1"/>
  <c r="E838" i="1"/>
  <c r="E1228" i="1"/>
  <c r="E831" i="1"/>
  <c r="E872" i="1"/>
  <c r="E1030" i="1"/>
  <c r="E13" i="2" l="1"/>
  <c r="B15" i="2"/>
  <c r="D14" i="2"/>
  <c r="E14" i="2"/>
  <c r="B16" i="2" l="1"/>
  <c r="D15" i="2"/>
  <c r="E1229" i="1"/>
  <c r="E885" i="1"/>
  <c r="E863" i="1"/>
  <c r="E882" i="1"/>
  <c r="E1031" i="1"/>
  <c r="E1033" i="1"/>
  <c r="E15" i="2" l="1"/>
  <c r="B17" i="2"/>
  <c r="D16" i="2"/>
  <c r="E16" i="2" l="1"/>
  <c r="B18" i="2"/>
  <c r="D17" i="2"/>
  <c r="E654" i="1"/>
  <c r="E1151" i="1"/>
  <c r="E364" i="1"/>
  <c r="E559" i="1"/>
  <c r="E507" i="1"/>
  <c r="E987" i="1"/>
  <c r="E508" i="1"/>
  <c r="E512" i="1"/>
  <c r="E650" i="1"/>
  <c r="E986" i="1"/>
  <c r="E500" i="1"/>
  <c r="E679" i="1"/>
  <c r="E988" i="1"/>
  <c r="E1105" i="1"/>
  <c r="E1215" i="1"/>
  <c r="E250" i="1"/>
  <c r="E302" i="1"/>
  <c r="E866" i="1"/>
  <c r="E1213" i="1"/>
  <c r="E959" i="1"/>
  <c r="E294" i="1"/>
  <c r="E879" i="1"/>
  <c r="E517" i="1"/>
  <c r="E506" i="1"/>
  <c r="E348" i="1"/>
  <c r="E394" i="1"/>
  <c r="E989" i="1"/>
  <c r="E17" i="2" l="1"/>
  <c r="B19" i="2"/>
  <c r="E18" i="2"/>
  <c r="D18" i="2"/>
  <c r="E1145" i="1"/>
  <c r="E649" i="1"/>
  <c r="E984" i="1"/>
  <c r="E755" i="1"/>
  <c r="E878" i="1" l="1"/>
  <c r="E793" i="1"/>
  <c r="E345" i="1"/>
  <c r="E648" i="1"/>
  <c r="E754" i="1"/>
  <c r="E942" i="1"/>
  <c r="E1144" i="1"/>
  <c r="E982" i="1"/>
  <c r="E492" i="1"/>
  <c r="B20" i="2"/>
  <c r="D19" i="2"/>
  <c r="E19" i="2"/>
  <c r="E757" i="1"/>
  <c r="E319" i="1"/>
  <c r="E904" i="1" l="1"/>
  <c r="E958" i="1"/>
  <c r="B21" i="2"/>
  <c r="D20" i="2"/>
  <c r="E20" i="2"/>
  <c r="E446" i="1" s="1"/>
  <c r="B22" i="2" l="1"/>
  <c r="D21" i="2"/>
  <c r="E21" i="2"/>
  <c r="E128" i="1" s="1"/>
  <c r="B23" i="2" l="1"/>
  <c r="D22" i="2"/>
  <c r="E22" i="2"/>
  <c r="E1013" i="1" s="1"/>
  <c r="B24" i="2" l="1"/>
  <c r="E23" i="2"/>
  <c r="D23" i="2"/>
  <c r="E142" i="1" l="1"/>
  <c r="E363" i="1"/>
  <c r="B25" i="2"/>
  <c r="E24" i="2"/>
  <c r="D24" i="2"/>
  <c r="E288" i="1" l="1"/>
  <c r="E631" i="1"/>
  <c r="E543" i="1"/>
  <c r="E502" i="1"/>
  <c r="E289" i="1"/>
  <c r="E1150" i="1"/>
  <c r="E375" i="1"/>
  <c r="E370" i="1"/>
  <c r="E588" i="1"/>
  <c r="E1212" i="1"/>
  <c r="E291" i="1"/>
  <c r="E491" i="1"/>
  <c r="E788" i="1"/>
  <c r="E876" i="1"/>
  <c r="E311" i="1"/>
  <c r="E320" i="1"/>
  <c r="E542" i="1"/>
  <c r="E298" i="1"/>
  <c r="E292" i="1"/>
  <c r="E634" i="1"/>
  <c r="E424" i="1"/>
  <c r="E629" i="1"/>
  <c r="E293" i="1"/>
  <c r="E475" i="1"/>
  <c r="E915" i="1"/>
  <c r="E902" i="1"/>
  <c r="E907" i="1"/>
  <c r="E513" i="1"/>
  <c r="B26" i="2"/>
  <c r="D25" i="2"/>
  <c r="B27" i="2" l="1"/>
  <c r="E26" i="2"/>
  <c r="D26" i="2"/>
  <c r="E25" i="2"/>
  <c r="E249" i="1" l="1"/>
  <c r="E884" i="1"/>
  <c r="E131" i="1"/>
  <c r="E675" i="1"/>
  <c r="B28" i="2"/>
  <c r="D27" i="2"/>
  <c r="E27" i="2"/>
  <c r="E365" i="1" s="1"/>
  <c r="B29" i="2" l="1"/>
  <c r="D28" i="2"/>
  <c r="B30" i="2" l="1"/>
  <c r="D29" i="2"/>
  <c r="E29" i="2"/>
  <c r="E28" i="2"/>
  <c r="E1216" i="1" s="1"/>
  <c r="B31" i="2" l="1"/>
  <c r="D30" i="2"/>
  <c r="E282" i="1"/>
  <c r="E586" i="1"/>
  <c r="E44" i="1"/>
  <c r="E948" i="1"/>
  <c r="E640" i="1"/>
  <c r="E681" i="1"/>
  <c r="E641" i="1"/>
  <c r="E31" i="1"/>
  <c r="E698" i="1"/>
  <c r="E154" i="1"/>
  <c r="E30" i="2" l="1"/>
  <c r="B32" i="2"/>
  <c r="D31" i="2"/>
  <c r="E31" i="2" l="1"/>
  <c r="B33" i="2"/>
  <c r="D32" i="2"/>
  <c r="E666" i="1"/>
  <c r="E330" i="1"/>
  <c r="E913" i="1"/>
  <c r="E32" i="2" l="1"/>
  <c r="B34" i="2"/>
  <c r="D33" i="2"/>
  <c r="E118" i="1"/>
  <c r="E83" i="1"/>
  <c r="E642" i="1"/>
  <c r="E756" i="1"/>
  <c r="E283" i="1"/>
  <c r="B35" i="2" l="1"/>
  <c r="D34" i="2"/>
  <c r="E33" i="2"/>
  <c r="E622" i="1" l="1"/>
  <c r="B36" i="2"/>
  <c r="D35" i="2"/>
  <c r="E34" i="2"/>
  <c r="E947" i="1" s="1"/>
  <c r="E35" i="2" l="1"/>
  <c r="E1091" i="1" s="1"/>
  <c r="B37" i="2"/>
  <c r="D36" i="2"/>
  <c r="E36" i="2"/>
  <c r="B38" i="2" l="1"/>
  <c r="D37" i="2"/>
  <c r="B39" i="2" l="1"/>
  <c r="D38" i="2"/>
  <c r="E37" i="2"/>
  <c r="B40" i="2" l="1"/>
  <c r="E39" i="2"/>
  <c r="E382" i="1" s="1"/>
  <c r="D39" i="2"/>
  <c r="E38" i="2"/>
  <c r="B41" i="2" l="1"/>
  <c r="E40" i="2"/>
  <c r="D40" i="2"/>
  <c r="E1129" i="1"/>
  <c r="E1110" i="1"/>
  <c r="E711" i="1" l="1"/>
  <c r="E1127" i="1"/>
  <c r="B42" i="2"/>
  <c r="D41" i="2"/>
  <c r="E41" i="2" l="1"/>
  <c r="E366" i="1" s="1"/>
  <c r="B43" i="2"/>
  <c r="E42" i="2"/>
  <c r="D42" i="2"/>
  <c r="B44" i="2" l="1"/>
  <c r="D43" i="2"/>
  <c r="E1206" i="1"/>
  <c r="E1191" i="1"/>
  <c r="E1029" i="1"/>
  <c r="E1162" i="1"/>
  <c r="E773" i="1"/>
  <c r="E777" i="1"/>
  <c r="E799" i="1"/>
  <c r="E1111" i="1"/>
  <c r="E1053" i="1"/>
  <c r="E454" i="1"/>
  <c r="E829" i="1"/>
  <c r="E1061" i="1"/>
  <c r="E778" i="1"/>
  <c r="E1139" i="1"/>
  <c r="E1057" i="1"/>
  <c r="E43" i="2" l="1"/>
  <c r="B45" i="2"/>
  <c r="D44" i="2"/>
  <c r="E44" i="2"/>
  <c r="E141" i="1" l="1"/>
  <c r="E798" i="1"/>
  <c r="B46" i="2"/>
  <c r="D45" i="2"/>
  <c r="E45" i="2"/>
  <c r="E1195" i="1" s="1"/>
  <c r="E73" i="1"/>
  <c r="E917" i="1"/>
  <c r="E137" i="1"/>
  <c r="E33" i="1"/>
  <c r="E775" i="1"/>
  <c r="B47" i="2" l="1"/>
  <c r="D46" i="2"/>
  <c r="E46" i="2"/>
  <c r="E713" i="1" s="1"/>
  <c r="B48" i="2" l="1"/>
  <c r="E47" i="2"/>
  <c r="D47" i="2"/>
  <c r="E776" i="1" l="1"/>
  <c r="E1231" i="1"/>
  <c r="B49" i="2"/>
  <c r="D48" i="2"/>
  <c r="E48" i="2" l="1"/>
  <c r="B50" i="2"/>
  <c r="D49" i="2"/>
  <c r="E49" i="2" l="1"/>
  <c r="B51" i="2"/>
  <c r="D50" i="2"/>
  <c r="E731" i="1"/>
  <c r="E1039" i="1"/>
  <c r="E136" i="1"/>
  <c r="E1128" i="1"/>
  <c r="E50" i="2" l="1"/>
  <c r="B52" i="2"/>
  <c r="D51" i="2"/>
  <c r="E51" i="2"/>
  <c r="E627" i="1" l="1"/>
  <c r="B53" i="2"/>
  <c r="D52" i="2"/>
  <c r="E52" i="2"/>
  <c r="B54" i="2" l="1"/>
  <c r="D53" i="2"/>
  <c r="E53" i="2"/>
  <c r="B55" i="2" l="1"/>
  <c r="D54" i="2"/>
  <c r="E54" i="2"/>
  <c r="E1036" i="1" s="1"/>
  <c r="E790" i="1"/>
  <c r="E978" i="1"/>
  <c r="E678" i="1"/>
  <c r="E418" i="1"/>
  <c r="E643" i="1"/>
  <c r="E746" i="1"/>
  <c r="E133" i="1"/>
  <c r="E710" i="1"/>
  <c r="E356" i="1"/>
  <c r="E265" i="1"/>
  <c r="E146" i="1"/>
  <c r="E312" i="1"/>
  <c r="E6" i="1"/>
  <c r="E139" i="1"/>
  <c r="E770" i="1"/>
  <c r="E1224" i="1"/>
  <c r="E677" i="1"/>
  <c r="E742" i="1"/>
  <c r="E156" i="1"/>
  <c r="E50" i="1"/>
  <c r="E195" i="1"/>
  <c r="E767" i="1"/>
  <c r="B56" i="2" l="1"/>
  <c r="D55" i="2"/>
  <c r="E55" i="2" l="1"/>
  <c r="B57" i="2"/>
  <c r="D56" i="2"/>
  <c r="E56" i="2" l="1"/>
  <c r="E30" i="1" s="1"/>
  <c r="B58" i="2"/>
  <c r="D57" i="2"/>
  <c r="E944" i="1"/>
  <c r="E873" i="1"/>
  <c r="E1140" i="1"/>
  <c r="E57" i="2" l="1"/>
  <c r="B59" i="2"/>
  <c r="D58" i="2"/>
  <c r="E58" i="2" l="1"/>
  <c r="B60" i="2"/>
  <c r="D59" i="2"/>
  <c r="E358" i="1"/>
  <c r="E600" i="1"/>
  <c r="E741" i="1"/>
  <c r="E602" i="1"/>
  <c r="E52" i="1"/>
  <c r="E761" i="1"/>
  <c r="E751" i="1"/>
  <c r="E709" i="1"/>
  <c r="E747" i="1"/>
  <c r="E762" i="1"/>
  <c r="E13" i="1"/>
  <c r="E769" i="1"/>
  <c r="E229" i="1"/>
  <c r="E361" i="1"/>
  <c r="E357" i="1"/>
  <c r="E748" i="1"/>
  <c r="E51" i="1"/>
  <c r="E704" i="1"/>
  <c r="E362" i="1"/>
  <c r="E12" i="1"/>
  <c r="E708" i="1"/>
  <c r="E707" i="1"/>
  <c r="E739" i="1"/>
  <c r="E263" i="1"/>
  <c r="E750" i="1"/>
  <c r="E15" i="1"/>
  <c r="E766" i="1"/>
  <c r="E14" i="1"/>
  <c r="E222" i="1"/>
  <c r="E59" i="2" l="1"/>
  <c r="E1161" i="1" s="1"/>
  <c r="B61" i="2"/>
  <c r="D60" i="2"/>
  <c r="E60" i="2"/>
  <c r="E1035" i="1" s="1"/>
  <c r="E768" i="1"/>
  <c r="E752" i="1"/>
  <c r="E740" i="1"/>
  <c r="B62" i="2" l="1"/>
  <c r="D61" i="2"/>
  <c r="E61" i="2"/>
  <c r="E1235" i="1" s="1"/>
  <c r="B63" i="2" l="1"/>
  <c r="D62" i="2"/>
  <c r="E62" i="2"/>
  <c r="E792" i="1" l="1"/>
  <c r="E870" i="1"/>
  <c r="B64" i="2"/>
  <c r="D63" i="2"/>
  <c r="E63" i="2" l="1"/>
  <c r="B65" i="2"/>
  <c r="D64" i="2"/>
  <c r="E64" i="2" l="1"/>
  <c r="E848" i="1" s="1"/>
  <c r="B66" i="2"/>
  <c r="D65" i="2"/>
  <c r="E1220" i="1"/>
  <c r="E290" i="1"/>
  <c r="E359" i="1"/>
  <c r="E791" i="1"/>
  <c r="E7" i="1"/>
  <c r="E143" i="1"/>
  <c r="E908" i="1"/>
  <c r="E232" i="1"/>
  <c r="E683" i="1"/>
  <c r="E65" i="2" l="1"/>
  <c r="B67" i="2"/>
  <c r="D66" i="2"/>
  <c r="E66" i="2" l="1"/>
  <c r="E473" i="1" s="1"/>
  <c r="B68" i="2"/>
  <c r="D67" i="2"/>
  <c r="E67" i="2"/>
  <c r="E104" i="1" s="1"/>
  <c r="E532" i="1"/>
  <c r="E472" i="1"/>
  <c r="B69" i="2" l="1"/>
  <c r="D68" i="2"/>
  <c r="E68" i="2"/>
  <c r="B70" i="2" l="1"/>
  <c r="D69" i="2"/>
  <c r="E69" i="2"/>
  <c r="E485" i="1" l="1"/>
  <c r="E927" i="1"/>
  <c r="E426" i="1"/>
  <c r="E888" i="1"/>
  <c r="E635" i="1"/>
  <c r="E626" i="1"/>
  <c r="E1204" i="1"/>
  <c r="E621" i="1"/>
  <c r="E720" i="1"/>
  <c r="E835" i="1"/>
  <c r="B71" i="2"/>
  <c r="D70" i="2"/>
  <c r="E70" i="2"/>
  <c r="B72" i="2" l="1"/>
  <c r="D71" i="2"/>
  <c r="E71" i="2" l="1"/>
  <c r="B73" i="2"/>
  <c r="D72" i="2"/>
  <c r="E72" i="2" l="1"/>
  <c r="B74" i="2"/>
  <c r="D73" i="2"/>
  <c r="E463" i="1"/>
  <c r="E467" i="1"/>
  <c r="E73" i="2" l="1"/>
  <c r="B75" i="2"/>
  <c r="E74" i="2"/>
  <c r="D74" i="2"/>
  <c r="E427" i="1"/>
  <c r="E430" i="1"/>
  <c r="E429" i="1" l="1"/>
  <c r="B76" i="2"/>
  <c r="D75" i="2"/>
  <c r="E75" i="2"/>
  <c r="E1221" i="1" l="1"/>
  <c r="E1238" i="1"/>
  <c r="B77" i="2"/>
  <c r="D76" i="2"/>
  <c r="E76" i="2" l="1"/>
  <c r="B78" i="2"/>
  <c r="D77" i="2"/>
  <c r="E77" i="2"/>
  <c r="E579" i="1" s="1"/>
  <c r="E551" i="1" l="1"/>
  <c r="E1052" i="1"/>
  <c r="E1198" i="1"/>
  <c r="E78" i="1"/>
  <c r="E276" i="1"/>
  <c r="E35" i="1"/>
  <c r="E1058" i="1"/>
  <c r="E1250" i="1"/>
  <c r="E462" i="1"/>
  <c r="E1056" i="1"/>
  <c r="B79" i="2"/>
  <c r="D78" i="2"/>
  <c r="E78" i="2"/>
  <c r="E590" i="1" s="1"/>
  <c r="B80" i="2" l="1"/>
  <c r="D79" i="2"/>
  <c r="B81" i="2" l="1"/>
  <c r="D80" i="2"/>
  <c r="E79" i="2"/>
  <c r="E127" i="1" s="1"/>
  <c r="E80" i="2" l="1"/>
  <c r="B82" i="2"/>
  <c r="D81" i="2"/>
  <c r="E81" i="2" l="1"/>
  <c r="B83" i="2"/>
  <c r="D82" i="2"/>
  <c r="E1233" i="1"/>
  <c r="E422" i="1"/>
  <c r="E1210" i="1"/>
  <c r="E1218" i="1"/>
  <c r="E98" i="1"/>
  <c r="E160" i="1"/>
  <c r="E82" i="2" l="1"/>
  <c r="B84" i="2"/>
  <c r="D83" i="2"/>
  <c r="E164" i="1"/>
  <c r="E717" i="1"/>
  <c r="E305" i="1"/>
  <c r="E83" i="2" l="1"/>
  <c r="E647" i="1" s="1"/>
  <c r="B85" i="2"/>
  <c r="D84" i="2"/>
  <c r="E84" i="2"/>
  <c r="E110" i="1"/>
  <c r="E74" i="1"/>
  <c r="E190" i="1"/>
  <c r="E342" i="1"/>
  <c r="E204" i="1"/>
  <c r="E705" i="1"/>
  <c r="E304" i="1"/>
  <c r="E367" i="1"/>
  <c r="E601" i="1"/>
  <c r="E199" i="1"/>
  <c r="E231" i="1"/>
  <c r="E161" i="1"/>
  <c r="E548" i="1"/>
  <c r="E1208" i="1"/>
  <c r="E975" i="1"/>
  <c r="E322" i="1"/>
  <c r="E703" i="1"/>
  <c r="E106" i="1"/>
  <c r="E787" i="1"/>
  <c r="E350" i="1"/>
  <c r="E284" i="1"/>
  <c r="E218" i="1"/>
  <c r="E192" i="1"/>
  <c r="E664" i="1"/>
  <c r="E481" i="1"/>
  <c r="E716" i="1"/>
  <c r="E659" i="1"/>
  <c r="E354" i="1"/>
  <c r="E547" i="1"/>
  <c r="E327" i="1"/>
  <c r="E112" i="1"/>
  <c r="E173" i="1"/>
  <c r="E165" i="1"/>
  <c r="E188" i="1"/>
  <c r="E572" i="1"/>
  <c r="E151" i="1"/>
  <c r="E682" i="1"/>
  <c r="E285" i="1"/>
  <c r="E314" i="1"/>
  <c r="E606" i="1"/>
  <c r="E168" i="1"/>
  <c r="E702" i="1"/>
  <c r="E1084" i="1"/>
  <c r="E184" i="1"/>
  <c r="E315" i="1"/>
  <c r="E216" i="1"/>
  <c r="E111" i="1"/>
  <c r="E674" i="1"/>
  <c r="E221" i="1"/>
  <c r="E270" i="1"/>
  <c r="E591" i="1"/>
  <c r="E153" i="1"/>
  <c r="E352" i="1"/>
  <c r="E313" i="1"/>
  <c r="E644" i="1"/>
  <c r="E323" i="1"/>
  <c r="E1016" i="1"/>
  <c r="E697" i="1"/>
  <c r="E79" i="1"/>
  <c r="E194" i="1" l="1"/>
  <c r="E329" i="1"/>
  <c r="E108" i="1"/>
  <c r="E369" i="1"/>
  <c r="E1018" i="1"/>
  <c r="E1024" i="1"/>
  <c r="E201" i="1"/>
  <c r="E459" i="1"/>
  <c r="E318" i="1"/>
  <c r="B86" i="2"/>
  <c r="D85" i="2"/>
  <c r="E85" i="2"/>
  <c r="E484" i="1" l="1"/>
  <c r="E209" i="1"/>
  <c r="E48" i="1"/>
  <c r="E483" i="1"/>
  <c r="E610" i="1"/>
  <c r="E200" i="1"/>
  <c r="E328" i="1"/>
  <c r="E49" i="1"/>
  <c r="E1085" i="1"/>
  <c r="E1019" i="1"/>
  <c r="E1023" i="1"/>
  <c r="E1017" i="1"/>
  <c r="E170" i="1"/>
  <c r="E368" i="1"/>
  <c r="E608" i="1"/>
  <c r="E208" i="1"/>
  <c r="E1209" i="1"/>
  <c r="E482" i="1"/>
  <c r="E317" i="1"/>
  <c r="E706" i="1"/>
  <c r="E171" i="1"/>
  <c r="E936" i="1"/>
  <c r="E193" i="1"/>
  <c r="E458" i="1"/>
  <c r="E573" i="1"/>
  <c r="E574" i="1"/>
  <c r="E174" i="1"/>
  <c r="E976" i="1"/>
  <c r="E1020" i="1"/>
  <c r="E1022" i="1"/>
  <c r="E107" i="1"/>
  <c r="E169" i="1"/>
  <c r="B87" i="2"/>
  <c r="D86" i="2"/>
  <c r="B88" i="2" l="1"/>
  <c r="E87" i="2"/>
  <c r="D87" i="2"/>
  <c r="E86" i="2"/>
  <c r="B89" i="2" l="1"/>
  <c r="D88" i="2"/>
  <c r="E109" i="1"/>
  <c r="E549" i="1"/>
  <c r="E592" i="1"/>
  <c r="E1015" i="1"/>
  <c r="E609" i="1"/>
  <c r="E696" i="1"/>
  <c r="E185" i="1"/>
  <c r="E646" i="1"/>
  <c r="E286" i="1"/>
  <c r="E166" i="1"/>
  <c r="E306" i="1"/>
  <c r="E658" i="1"/>
  <c r="E344" i="1"/>
  <c r="E355" i="1"/>
  <c r="E105" i="1"/>
  <c r="E191" i="1"/>
  <c r="E207" i="1"/>
  <c r="E206" i="1"/>
  <c r="B90" i="2" l="1"/>
  <c r="D89" i="2"/>
  <c r="E88" i="2"/>
  <c r="E89" i="2" l="1"/>
  <c r="B91" i="2"/>
  <c r="D90" i="2"/>
  <c r="B92" i="2" l="1"/>
  <c r="D91" i="2"/>
  <c r="E91" i="2"/>
  <c r="E90" i="2"/>
  <c r="E303" i="1"/>
  <c r="E157" i="1"/>
  <c r="E715" i="1"/>
  <c r="E645" i="1"/>
  <c r="E230" i="1"/>
  <c r="E603" i="1"/>
  <c r="E550" i="1"/>
  <c r="E152" i="1"/>
  <c r="E189" i="1"/>
  <c r="E663" i="1"/>
  <c r="E1207" i="1"/>
  <c r="E684" i="1"/>
  <c r="E977" i="1"/>
  <c r="E203" i="1"/>
  <c r="E155" i="1"/>
  <c r="E217" i="1"/>
  <c r="E660" i="1"/>
  <c r="E1021" i="1"/>
  <c r="E126" i="1" l="1"/>
  <c r="E226" i="1"/>
  <c r="B93" i="2"/>
  <c r="D92" i="2"/>
  <c r="E92" i="2"/>
  <c r="E464" i="1" l="1"/>
  <c r="E471" i="1"/>
  <c r="E469" i="1"/>
  <c r="E470" i="1"/>
  <c r="E466" i="1"/>
  <c r="E465" i="1"/>
  <c r="E468" i="1"/>
  <c r="B94" i="2"/>
  <c r="D93" i="2"/>
  <c r="E93" i="2"/>
  <c r="E890" i="1" s="1"/>
  <c r="B95" i="2" l="1"/>
  <c r="D94" i="2"/>
  <c r="E94" i="2"/>
  <c r="E316" i="1" l="1"/>
  <c r="E534" i="1"/>
  <c r="E701" i="1"/>
  <c r="B96" i="2"/>
  <c r="E95" i="2"/>
  <c r="D95" i="2"/>
  <c r="E812" i="1" l="1"/>
  <c r="E909" i="1"/>
  <c r="E1069" i="1"/>
  <c r="E1070" i="1"/>
  <c r="B97" i="2"/>
  <c r="D96" i="2"/>
  <c r="E96" i="2" l="1"/>
  <c r="B98" i="2"/>
  <c r="D97" i="2"/>
  <c r="E97" i="2" l="1"/>
  <c r="B99" i="2"/>
  <c r="D98" i="2"/>
  <c r="E623" i="1"/>
  <c r="E789" i="1"/>
  <c r="E916" i="1"/>
  <c r="E381" i="1"/>
  <c r="E98" i="2" l="1"/>
  <c r="B100" i="2"/>
  <c r="D99" i="2"/>
  <c r="E99" i="2"/>
  <c r="E494" i="1" l="1"/>
  <c r="E495" i="1"/>
  <c r="B101" i="2"/>
  <c r="D100" i="2"/>
  <c r="E100" i="2"/>
  <c r="E862" i="1" s="1"/>
  <c r="B102" i="2" l="1"/>
  <c r="D101" i="2"/>
  <c r="E101" i="2"/>
  <c r="E1143" i="1" l="1"/>
  <c r="E624" i="1"/>
  <c r="B103" i="2"/>
  <c r="D102" i="2"/>
  <c r="E102" i="2"/>
  <c r="E39" i="1" l="1"/>
  <c r="E923" i="1"/>
  <c r="E625" i="1"/>
  <c r="E1248" i="1"/>
  <c r="E1203" i="1"/>
  <c r="E924" i="1"/>
  <c r="E1205" i="1"/>
  <c r="E393" i="1"/>
  <c r="E1214" i="1"/>
  <c r="E1011" i="1"/>
  <c r="E813" i="1"/>
  <c r="E1103" i="1"/>
  <c r="E918" i="1"/>
  <c r="E1189" i="1"/>
  <c r="E849" i="1"/>
  <c r="E40" i="1"/>
  <c r="E461" i="1"/>
  <c r="E895" i="1"/>
  <c r="B104" i="2"/>
  <c r="D103" i="2"/>
  <c r="B105" i="2" l="1"/>
  <c r="E104" i="2"/>
  <c r="E1079" i="1" s="1"/>
  <c r="D104" i="2"/>
  <c r="E103" i="2"/>
  <c r="E839" i="1" l="1"/>
  <c r="E969" i="1"/>
  <c r="E980" i="1"/>
  <c r="E971" i="1"/>
  <c r="E1185" i="1"/>
  <c r="E25" i="1"/>
  <c r="E26" i="1"/>
  <c r="E1125" i="1"/>
  <c r="E22" i="1"/>
  <c r="E898" i="1"/>
  <c r="E23" i="1"/>
  <c r="E1044" i="1"/>
  <c r="E899" i="1"/>
  <c r="E585" i="1"/>
  <c r="E900" i="1"/>
  <c r="E1037" i="1"/>
  <c r="E24" i="1"/>
  <c r="E797" i="1"/>
  <c r="E1245" i="1"/>
  <c r="E1092" i="1"/>
  <c r="E931" i="1"/>
  <c r="E932" i="1"/>
  <c r="E1006" i="1"/>
  <c r="E37" i="1"/>
  <c r="B106" i="2"/>
  <c r="E105" i="2"/>
  <c r="D105" i="2"/>
  <c r="E416" i="1" l="1"/>
  <c r="E616" i="1"/>
  <c r="E620" i="1"/>
  <c r="E1230" i="1"/>
  <c r="E1222" i="1"/>
  <c r="E853" i="1"/>
  <c r="E1012" i="1"/>
  <c r="E1137" i="1"/>
  <c r="E859" i="1"/>
  <c r="E1199" i="1"/>
  <c r="E167" i="1"/>
  <c r="E894" i="1"/>
  <c r="E247" i="1"/>
  <c r="E764" i="1"/>
  <c r="E919" i="1"/>
  <c r="E946" i="1"/>
  <c r="E1142" i="1"/>
  <c r="E926" i="1"/>
  <c r="E1187" i="1"/>
  <c r="E1141" i="1"/>
  <c r="E1148" i="1"/>
  <c r="E896" i="1"/>
  <c r="E1196" i="1"/>
  <c r="E651" i="1"/>
  <c r="E1223" i="1"/>
  <c r="E1186" i="1"/>
  <c r="E810" i="1"/>
  <c r="E1104" i="1"/>
  <c r="E861" i="1"/>
  <c r="E413" i="1"/>
  <c r="E638" i="1"/>
  <c r="E1211" i="1"/>
  <c r="E1153" i="1"/>
  <c r="B107" i="2"/>
  <c r="E106" i="2"/>
  <c r="D106" i="2"/>
  <c r="B108" i="2" l="1"/>
  <c r="D107" i="2"/>
  <c r="E765" i="1"/>
  <c r="E901" i="1"/>
  <c r="E587" i="1"/>
  <c r="E614" i="1"/>
  <c r="E27" i="1"/>
  <c r="E941" i="1"/>
  <c r="E1003" i="1"/>
  <c r="E972" i="1"/>
  <c r="E1155" i="1"/>
  <c r="E897" i="1"/>
  <c r="E844" i="1"/>
  <c r="E618" i="1"/>
  <c r="E796" i="1"/>
  <c r="E933" i="1"/>
  <c r="E811" i="1"/>
  <c r="E107" i="2" l="1"/>
  <c r="B109" i="2"/>
  <c r="D108" i="2"/>
  <c r="E108" i="2" l="1"/>
  <c r="B110" i="2"/>
  <c r="D109" i="2"/>
  <c r="E617" i="1"/>
  <c r="E891" i="1"/>
  <c r="E619" i="1"/>
  <c r="E889" i="1"/>
  <c r="E632" i="1"/>
  <c r="E637" i="1"/>
  <c r="E1149" i="1"/>
  <c r="E712" i="1"/>
  <c r="E457" i="1"/>
  <c r="E680" i="1"/>
  <c r="E498" i="1"/>
  <c r="E868" i="1"/>
  <c r="E661" i="1"/>
  <c r="E914" i="1"/>
  <c r="E858" i="1"/>
  <c r="E1192" i="1"/>
  <c r="E974" i="1"/>
  <c r="E296" i="1"/>
  <c r="E109" i="2" l="1"/>
  <c r="E877" i="1" s="1"/>
  <c r="B111" i="2"/>
  <c r="D110" i="2"/>
  <c r="E110" i="2"/>
  <c r="E615" i="1" s="1"/>
  <c r="E970" i="1"/>
  <c r="E497" i="1"/>
  <c r="B112" i="2" l="1"/>
  <c r="D111" i="2"/>
  <c r="E111" i="2" l="1"/>
  <c r="B113" i="2"/>
  <c r="D112" i="2"/>
  <c r="E112" i="2" l="1"/>
  <c r="B114" i="2"/>
  <c r="D113" i="2"/>
  <c r="E655" i="1"/>
  <c r="E990" i="1"/>
  <c r="E552" i="1"/>
  <c r="E377" i="1"/>
  <c r="E760" i="1"/>
  <c r="E576" i="1"/>
  <c r="E639" i="1"/>
  <c r="E580" i="1"/>
  <c r="E567" i="1"/>
  <c r="E526" i="1"/>
  <c r="E735" i="1"/>
  <c r="E828" i="1"/>
  <c r="E783" i="1"/>
  <c r="E343" i="1"/>
  <c r="E843" i="1"/>
  <c r="E117" i="1"/>
  <c r="E162" i="1"/>
  <c r="E994" i="1"/>
  <c r="E939" i="1"/>
  <c r="E262" i="1"/>
  <c r="E964" i="1"/>
  <c r="E540" i="1"/>
  <c r="E607" i="1"/>
  <c r="E1081" i="1"/>
  <c r="E307" i="1"/>
  <c r="E477" i="1"/>
  <c r="E325" i="1"/>
  <c r="E113" i="2" l="1"/>
  <c r="B115" i="2"/>
  <c r="D114" i="2"/>
  <c r="E669" i="1"/>
  <c r="E215" i="1"/>
  <c r="E3" i="1"/>
  <c r="E299" i="1"/>
  <c r="E244" i="1"/>
  <c r="E501" i="1"/>
  <c r="E351" i="1"/>
  <c r="E802" i="1"/>
  <c r="E114" i="2" l="1"/>
  <c r="E938" i="1" s="1"/>
  <c r="B116" i="2"/>
  <c r="D115" i="2"/>
  <c r="E115" i="2"/>
  <c r="E814" i="1"/>
  <c r="E584" i="1"/>
  <c r="E460" i="1"/>
  <c r="E474" i="1"/>
  <c r="E734" i="1"/>
  <c r="E847" i="1"/>
  <c r="E510" i="1"/>
  <c r="E1086" i="1"/>
  <c r="E421" i="1"/>
  <c r="E991" i="1"/>
  <c r="E906" i="1"/>
  <c r="E163" i="1"/>
  <c r="E854" i="1"/>
  <c r="E860" i="1"/>
  <c r="E158" i="1"/>
  <c r="E841" i="1"/>
  <c r="E419" i="1"/>
  <c r="E973" i="1"/>
  <c r="E360" i="1"/>
  <c r="E234" i="1"/>
  <c r="E851" i="1"/>
  <c r="E995" i="1"/>
  <c r="E300" i="1"/>
  <c r="E699" i="1"/>
  <c r="E1000" i="1"/>
  <c r="E825" i="1"/>
  <c r="E449" i="1"/>
  <c r="E1247" i="1"/>
  <c r="E846" i="1"/>
  <c r="E431" i="1"/>
  <c r="E589" i="1"/>
  <c r="E514" i="1"/>
  <c r="E186" i="1" l="1"/>
  <c r="B117" i="2"/>
  <c r="D116" i="2"/>
  <c r="E116" i="2" l="1"/>
  <c r="B118" i="2"/>
  <c r="D117" i="2"/>
  <c r="E117" i="2"/>
  <c r="B119" i="2" l="1"/>
  <c r="D118" i="2"/>
  <c r="E118" i="2"/>
  <c r="E840" i="1"/>
  <c r="E243" i="1"/>
  <c r="E537" i="1"/>
  <c r="E676" i="1"/>
  <c r="E34" i="1"/>
  <c r="E539" i="1"/>
  <c r="E1040" i="1"/>
  <c r="E653" i="1"/>
  <c r="E1089" i="1"/>
  <c r="E577" i="1"/>
  <c r="E612" i="1"/>
  <c r="E568" i="1"/>
  <c r="E784" i="1"/>
  <c r="E578" i="1"/>
  <c r="E569" i="1"/>
  <c r="E611" i="1"/>
  <c r="E992" i="1"/>
  <c r="E309" i="1"/>
  <c r="E2" i="1"/>
  <c r="E5" i="1"/>
  <c r="E998" i="1"/>
  <c r="E245" i="1"/>
  <c r="E246" i="1"/>
  <c r="E538" i="1"/>
  <c r="E308" i="1"/>
  <c r="E656" i="1"/>
  <c r="E965" i="1"/>
  <c r="E1083" i="1"/>
  <c r="E233" i="1"/>
  <c r="E671" i="1"/>
  <c r="E657" i="1"/>
  <c r="E997" i="1"/>
  <c r="E376" i="1"/>
  <c r="E966" i="1"/>
  <c r="E264" i="1"/>
  <c r="E940" i="1"/>
  <c r="E670" i="1"/>
  <c r="E1042" i="1" l="1"/>
  <c r="E219" i="1"/>
  <c r="E205" i="1"/>
  <c r="E4" i="1"/>
  <c r="E425" i="1"/>
  <c r="E1154" i="1"/>
  <c r="B120" i="2"/>
  <c r="E119" i="2"/>
  <c r="D119" i="2"/>
  <c r="E420" i="1" l="1"/>
  <c r="E432" i="1"/>
  <c r="B121" i="2"/>
  <c r="E120" i="2"/>
  <c r="D120" i="2"/>
  <c r="E423" i="1" l="1"/>
  <c r="E772" i="1"/>
  <c r="E981" i="1"/>
  <c r="E1234" i="1"/>
  <c r="E925" i="1"/>
  <c r="E736" i="1"/>
  <c r="E266" i="1"/>
  <c r="E993" i="1"/>
  <c r="E842" i="1"/>
  <c r="E937" i="1"/>
  <c r="E852" i="1"/>
  <c r="E1249" i="1"/>
  <c r="E159" i="1"/>
  <c r="E36" i="1"/>
  <c r="E1082" i="1"/>
  <c r="E198" i="1"/>
  <c r="E850" i="1"/>
  <c r="B122" i="2"/>
  <c r="D121" i="2"/>
  <c r="E121" i="2" l="1"/>
  <c r="B123" i="2"/>
  <c r="E122" i="2"/>
  <c r="E428" i="1" s="1"/>
  <c r="D122" i="2"/>
  <c r="B124" i="2" l="1"/>
  <c r="D123" i="2"/>
  <c r="E123" i="2"/>
  <c r="E541" i="1" s="1"/>
  <c r="B125" i="2" l="1"/>
  <c r="D124" i="2"/>
  <c r="E124" i="2"/>
  <c r="E452" i="1" s="1"/>
  <c r="B126" i="2" l="1"/>
  <c r="D125" i="2"/>
  <c r="E125" i="2"/>
  <c r="B127" i="2" l="1"/>
  <c r="D126" i="2"/>
  <c r="E126" i="2"/>
  <c r="E604" i="1" l="1"/>
  <c r="E1117" i="1"/>
  <c r="E1239" i="1"/>
  <c r="E1240" i="1"/>
  <c r="E337" i="1"/>
  <c r="E338" i="1"/>
  <c r="E1112" i="1"/>
  <c r="B128" i="2"/>
  <c r="D127" i="2"/>
  <c r="E127" i="2" l="1"/>
  <c r="B129" i="2"/>
  <c r="E128" i="2"/>
  <c r="D128" i="2"/>
  <c r="B130" i="2" l="1"/>
  <c r="D129" i="2"/>
  <c r="E1242" i="1"/>
  <c r="E1168" i="1"/>
  <c r="E1121" i="1"/>
  <c r="E1241" i="1"/>
  <c r="E129" i="2" l="1"/>
  <c r="B131" i="2"/>
  <c r="E130" i="2"/>
  <c r="D130" i="2"/>
  <c r="B132" i="2" l="1"/>
  <c r="D131" i="2"/>
  <c r="E131" i="2"/>
  <c r="E1045" i="1" s="1"/>
  <c r="E524" i="1"/>
  <c r="E1071" i="1"/>
  <c r="E827" i="1"/>
  <c r="E1219" i="1"/>
  <c r="E1120" i="1"/>
  <c r="E1102" i="1"/>
  <c r="E1100" i="1"/>
  <c r="E1107" i="1"/>
  <c r="E1166" i="1"/>
  <c r="E1087" i="1"/>
  <c r="E1046" i="1"/>
  <c r="E652" i="1"/>
  <c r="B133" i="2" l="1"/>
  <c r="D132" i="2"/>
  <c r="E132" i="2"/>
  <c r="E605" i="1" l="1"/>
  <c r="E1118" i="1"/>
  <c r="B134" i="2"/>
  <c r="D133" i="2"/>
  <c r="E133" i="2" l="1"/>
  <c r="B135" i="2"/>
  <c r="D134" i="2"/>
  <c r="E134" i="2"/>
  <c r="E1078" i="1" l="1"/>
  <c r="E820" i="1"/>
  <c r="B136" i="2"/>
  <c r="E135" i="2"/>
  <c r="D135" i="2"/>
  <c r="E824" i="1"/>
  <c r="E1184" i="1" l="1"/>
  <c r="E628" i="1"/>
  <c r="E1038" i="1"/>
  <c r="E1126" i="1"/>
  <c r="E516" i="1"/>
  <c r="B137" i="2"/>
  <c r="D136" i="2"/>
  <c r="E136" i="2" l="1"/>
  <c r="B138" i="2"/>
  <c r="E137" i="2"/>
  <c r="D137" i="2"/>
  <c r="E77" i="1" l="1"/>
  <c r="E214" i="1"/>
  <c r="E934" i="1"/>
  <c r="E930" i="1"/>
  <c r="E967" i="1"/>
  <c r="E515" i="1"/>
  <c r="B139" i="2"/>
  <c r="E138" i="2"/>
  <c r="D138" i="2"/>
  <c r="E822" i="1"/>
  <c r="E823" i="1"/>
  <c r="E529" i="1"/>
  <c r="E826" i="1"/>
  <c r="E228" i="1"/>
  <c r="E187" i="1"/>
  <c r="E665" i="1"/>
  <c r="E453" i="1"/>
  <c r="E1114" i="1"/>
  <c r="E211" i="1"/>
  <c r="E437" i="1"/>
  <c r="E1116" i="1"/>
  <c r="E892" i="1"/>
  <c r="E210" i="1"/>
  <c r="E447" i="1"/>
  <c r="E522" i="1"/>
  <c r="E668" i="1"/>
  <c r="E1115" i="1"/>
  <c r="E523" i="1"/>
  <c r="E560" i="1"/>
  <c r="E633" i="1"/>
  <c r="E874" i="1"/>
  <c r="E212" i="1"/>
  <c r="E480" i="1"/>
  <c r="E818" i="1"/>
  <c r="E819" i="1"/>
  <c r="E1165" i="1"/>
  <c r="E528" i="1"/>
  <c r="E1106" i="1"/>
  <c r="E1098" i="1"/>
  <c r="E864" i="1"/>
  <c r="E817" i="1"/>
  <c r="E1113" i="1"/>
  <c r="E455" i="1"/>
  <c r="E695" i="1"/>
  <c r="E1097" i="1"/>
  <c r="E865" i="1"/>
  <c r="E667" i="1"/>
  <c r="E1108" i="1"/>
  <c r="E875" i="1"/>
  <c r="E479" i="1"/>
  <c r="E436" i="1" l="1"/>
  <c r="E1167" i="1"/>
  <c r="E821" i="1"/>
  <c r="E662" i="1"/>
  <c r="B140" i="2"/>
  <c r="D139" i="2"/>
  <c r="E139" i="2"/>
  <c r="E1119" i="1" l="1"/>
  <c r="E1099" i="1"/>
  <c r="B141" i="2"/>
  <c r="D140" i="2"/>
  <c r="E140" i="2" l="1"/>
  <c r="B142" i="2"/>
  <c r="D141" i="2"/>
  <c r="E141" i="2"/>
  <c r="E435" i="1" s="1"/>
  <c r="B143" i="2" l="1"/>
  <c r="D142" i="2"/>
  <c r="E1109" i="1"/>
  <c r="E949" i="1"/>
  <c r="E142" i="2" l="1"/>
  <c r="E1163" i="1" s="1"/>
  <c r="B144" i="2"/>
  <c r="D143" i="2"/>
  <c r="E143" i="2" l="1"/>
  <c r="B145" i="2"/>
  <c r="D144" i="2"/>
  <c r="E144" i="2" l="1"/>
  <c r="E248" i="1" s="1"/>
  <c r="B146" i="2"/>
  <c r="D145" i="2"/>
  <c r="E499" i="1"/>
  <c r="E38" i="1"/>
  <c r="E225" i="1"/>
  <c r="E87" i="1"/>
  <c r="E145" i="2" l="1"/>
  <c r="B147" i="2"/>
  <c r="E146" i="2"/>
  <c r="D146" i="2"/>
  <c r="E69" i="1" l="1"/>
  <c r="E19" i="1"/>
  <c r="E434" i="1"/>
  <c r="E130" i="1"/>
  <c r="E433" i="1"/>
  <c r="E20" i="1"/>
  <c r="E295" i="1"/>
  <c r="E17" i="1"/>
  <c r="E16" i="1"/>
  <c r="E70" i="1"/>
  <c r="E18" i="1"/>
  <c r="E32" i="1"/>
  <c r="E129" i="1"/>
  <c r="B148" i="2"/>
  <c r="D147" i="2"/>
  <c r="E147" i="2"/>
  <c r="E86" i="1"/>
  <c r="E922" i="1"/>
  <c r="B149" i="2" l="1"/>
  <c r="D148" i="2"/>
  <c r="E148" i="2"/>
  <c r="E1004" i="1"/>
  <c r="E503" i="1"/>
  <c r="E563" i="1" l="1"/>
  <c r="E1049" i="1"/>
  <c r="E324" i="1"/>
  <c r="E404" i="1"/>
  <c r="B150" i="2"/>
  <c r="D149" i="2"/>
  <c r="E149" i="2"/>
  <c r="E399" i="1" l="1"/>
  <c r="E561" i="1"/>
  <c r="E564" i="1"/>
  <c r="B151" i="2"/>
  <c r="D150" i="2"/>
  <c r="B152" i="2" l="1"/>
  <c r="D151" i="2"/>
  <c r="E150" i="2"/>
  <c r="E151" i="2" l="1"/>
  <c r="B153" i="2"/>
  <c r="E152" i="2"/>
  <c r="D152" i="2"/>
  <c r="E402" i="1" l="1"/>
  <c r="E411" i="1"/>
  <c r="B154" i="2"/>
  <c r="D153" i="2"/>
  <c r="E401" i="1"/>
  <c r="E521" i="1"/>
  <c r="E407" i="1"/>
  <c r="E403" i="1"/>
  <c r="E410" i="1"/>
  <c r="E400" i="1"/>
  <c r="E66" i="1"/>
  <c r="E153" i="2" l="1"/>
  <c r="B155" i="2"/>
  <c r="D154" i="2"/>
  <c r="E154" i="2" l="1"/>
  <c r="B156" i="2"/>
  <c r="D155" i="2"/>
  <c r="E155" i="2"/>
  <c r="E398" i="1"/>
  <c r="E1181" i="1"/>
  <c r="E408" i="1"/>
  <c r="E409" i="1"/>
  <c r="E565" i="1"/>
  <c r="E1065" i="1"/>
  <c r="E1090" i="1"/>
  <c r="E405" i="1"/>
  <c r="E1176" i="1"/>
  <c r="E562" i="1"/>
  <c r="E406" i="1"/>
  <c r="E830" i="1" l="1"/>
  <c r="E240" i="1"/>
  <c r="E596" i="1"/>
  <c r="E61" i="1"/>
  <c r="E444" i="1"/>
  <c r="E1172" i="1"/>
  <c r="E1179" i="1"/>
  <c r="B157" i="2"/>
  <c r="D156" i="2"/>
  <c r="E156" i="2"/>
  <c r="E261" i="1"/>
  <c r="B158" i="2" l="1"/>
  <c r="D157" i="2"/>
  <c r="E157" i="2"/>
  <c r="E1178" i="1"/>
  <c r="E59" i="1"/>
  <c r="E441" i="1"/>
  <c r="E1177" i="1" l="1"/>
  <c r="E595" i="1"/>
  <c r="E809" i="1"/>
  <c r="E60" i="1"/>
  <c r="E239" i="1"/>
  <c r="B159" i="2"/>
  <c r="D158" i="2"/>
  <c r="B160" i="2" l="1"/>
  <c r="D159" i="2"/>
  <c r="E158" i="2"/>
  <c r="E159" i="2" l="1"/>
  <c r="E1175" i="1"/>
  <c r="E442" i="1"/>
  <c r="E597" i="1"/>
  <c r="E237" i="1"/>
  <c r="E445" i="1"/>
  <c r="E62" i="1"/>
  <c r="E1182" i="1"/>
  <c r="E1171" i="1"/>
  <c r="E438" i="1"/>
  <c r="E1180" i="1"/>
  <c r="E236" i="1"/>
  <c r="E496" i="1"/>
  <c r="E594" i="1"/>
  <c r="E65" i="1"/>
  <c r="B161" i="2"/>
  <c r="D160" i="2"/>
  <c r="B162" i="2" l="1"/>
  <c r="D161" i="2"/>
  <c r="E160" i="2"/>
  <c r="E260" i="1" s="1"/>
  <c r="E56" i="1"/>
  <c r="E1048" i="1"/>
  <c r="E439" i="1"/>
  <c r="E57" i="1"/>
  <c r="E63" i="1"/>
  <c r="E598" i="1"/>
  <c r="E1174" i="1"/>
  <c r="E440" i="1"/>
  <c r="E1170" i="1"/>
  <c r="E238" i="1"/>
  <c r="E64" i="1"/>
  <c r="E242" i="1"/>
  <c r="E1173" i="1"/>
  <c r="E241" i="1"/>
  <c r="E1169" i="1"/>
  <c r="E599" i="1"/>
  <c r="E1047" i="1"/>
  <c r="E443" i="1"/>
  <c r="E58" i="1"/>
  <c r="E593" i="1"/>
  <c r="E161" i="2" l="1"/>
  <c r="B163" i="2"/>
  <c r="D162" i="2"/>
  <c r="E162" i="2" l="1"/>
  <c r="B164" i="2"/>
  <c r="D163" i="2"/>
  <c r="E163" i="2"/>
  <c r="E68" i="1"/>
  <c r="E274" i="1"/>
  <c r="E90" i="1"/>
  <c r="E630" i="1"/>
  <c r="E67" i="1"/>
  <c r="E88" i="1"/>
  <c r="E54" i="1"/>
  <c r="E269" i="1"/>
  <c r="E273" i="1"/>
  <c r="E267" i="1"/>
  <c r="E396" i="1"/>
  <c r="E530" i="1"/>
  <c r="E272" i="1"/>
  <c r="E527" i="1"/>
  <c r="E53" i="1"/>
  <c r="E268" i="1"/>
  <c r="E89" i="1"/>
  <c r="E1064" i="1" l="1"/>
  <c r="E116" i="1"/>
  <c r="E1096" i="1"/>
  <c r="E1138" i="1"/>
  <c r="E556" i="1"/>
  <c r="E1190" i="1"/>
  <c r="E182" i="1"/>
  <c r="E124" i="1"/>
  <c r="E253" i="1"/>
  <c r="E1074" i="1"/>
  <c r="E10" i="1"/>
  <c r="E1244" i="1"/>
  <c r="E280" i="1"/>
  <c r="E1028" i="1"/>
  <c r="E1217" i="1"/>
  <c r="E1068" i="1"/>
  <c r="B165" i="2"/>
  <c r="D164" i="2"/>
  <c r="E451" i="1"/>
  <c r="E55" i="1"/>
  <c r="E164" i="2" l="1"/>
  <c r="E1072" i="1" s="1"/>
  <c r="B166" i="2"/>
  <c r="D165" i="2"/>
  <c r="E165" i="2"/>
  <c r="E911" i="1" l="1"/>
  <c r="E782" i="1"/>
  <c r="E1160" i="1"/>
  <c r="E176" i="1"/>
  <c r="E1158" i="1"/>
  <c r="E1066" i="1"/>
  <c r="E178" i="1"/>
  <c r="E1157" i="1"/>
  <c r="E546" i="1"/>
  <c r="E1159" i="1"/>
  <c r="E893" i="1"/>
  <c r="E415" i="1"/>
  <c r="E753" i="1"/>
  <c r="E179" i="1"/>
  <c r="E636" i="1"/>
  <c r="E1062" i="1"/>
  <c r="E1156" i="1"/>
  <c r="E1232" i="1"/>
  <c r="E780" i="1"/>
  <c r="E509" i="1"/>
  <c r="E397" i="1"/>
  <c r="E1243" i="1"/>
  <c r="E832" i="1"/>
  <c r="E177" i="1"/>
  <c r="E781" i="1"/>
  <c r="E1067" i="1"/>
  <c r="E493" i="1"/>
  <c r="E613" i="1"/>
  <c r="E833" i="1"/>
  <c r="E1225" i="1"/>
  <c r="E571" i="1"/>
  <c r="E1002" i="1"/>
  <c r="E834" i="1"/>
  <c r="E310" i="1"/>
  <c r="E999" i="1"/>
  <c r="E910" i="1"/>
  <c r="E412" i="1"/>
  <c r="E1014" i="1"/>
  <c r="E1076" i="1"/>
  <c r="E1188" i="1"/>
  <c r="B167" i="2"/>
  <c r="D166" i="2"/>
  <c r="E166" i="2"/>
  <c r="B168" i="2" l="1"/>
  <c r="D167" i="2"/>
  <c r="E167" i="2" l="1"/>
  <c r="B169" i="2"/>
  <c r="D168" i="2"/>
  <c r="E168" i="2" l="1"/>
  <c r="E903" i="1" s="1"/>
  <c r="B170" i="2"/>
  <c r="E169" i="2"/>
  <c r="E1193" i="1" s="1"/>
  <c r="D169" i="2"/>
  <c r="E1080" i="1"/>
  <c r="B171" i="2" l="1"/>
  <c r="D170" i="2"/>
  <c r="E170" i="2" l="1"/>
  <c r="B172" i="2"/>
  <c r="D171" i="2"/>
  <c r="B173" i="2" l="1"/>
  <c r="D172" i="2"/>
  <c r="E172" i="2"/>
  <c r="E29" i="1" s="1"/>
  <c r="E171" i="2"/>
  <c r="E871" i="1"/>
  <c r="E1152" i="1"/>
  <c r="E912" i="1"/>
  <c r="E1194" i="1"/>
  <c r="E1164" i="1"/>
  <c r="E1077" i="1"/>
  <c r="B174" i="2" l="1"/>
  <c r="D173" i="2"/>
  <c r="E173" i="2"/>
  <c r="E476" i="1" s="1"/>
  <c r="B175" i="2" l="1"/>
  <c r="D174" i="2"/>
  <c r="E174" i="2"/>
  <c r="E845" i="1" s="1"/>
  <c r="B176" i="2" l="1"/>
  <c r="D175" i="2"/>
  <c r="E175" i="2" l="1"/>
  <c r="E1197" i="1" s="1"/>
  <c r="B177" i="2"/>
  <c r="D176" i="2"/>
  <c r="E176" i="2" l="1"/>
  <c r="B178" i="2"/>
  <c r="D177" i="2"/>
  <c r="E177" i="2" l="1"/>
  <c r="B179" i="2"/>
  <c r="E178" i="2"/>
  <c r="D178" i="2"/>
  <c r="E558" i="1"/>
  <c r="E1075" i="1" l="1"/>
  <c r="E774" i="1"/>
  <c r="E1136" i="1"/>
  <c r="E1005" i="1"/>
  <c r="E1073" i="1"/>
  <c r="E278" i="1"/>
  <c r="E968" i="1"/>
  <c r="B180" i="2"/>
  <c r="D179" i="2"/>
  <c r="E1146" i="1"/>
  <c r="E181" i="1"/>
  <c r="E1134" i="1"/>
  <c r="E856" i="1"/>
  <c r="E816" i="1"/>
  <c r="E281" i="1"/>
  <c r="E96" i="1"/>
  <c r="E97" i="1"/>
  <c r="B181" i="2" l="1"/>
  <c r="D180" i="2"/>
  <c r="E180" i="2"/>
  <c r="E179" i="2"/>
  <c r="E388" i="1" l="1"/>
  <c r="E1027" i="1"/>
  <c r="E490" i="1"/>
  <c r="E379" i="1"/>
  <c r="E744" i="1"/>
  <c r="E1132" i="1"/>
  <c r="E533" i="1"/>
  <c r="E672" i="1"/>
  <c r="E1251" i="1"/>
  <c r="E71" i="1"/>
  <c r="E175" i="1"/>
  <c r="E1050" i="1"/>
  <c r="E28" i="1"/>
  <c r="E42" i="1"/>
  <c r="E122" i="1"/>
  <c r="E384" i="1"/>
  <c r="E489" i="1"/>
  <c r="E555" i="1"/>
  <c r="E100" i="1"/>
  <c r="E383" i="1"/>
  <c r="E224" i="1"/>
  <c r="E553" i="1"/>
  <c r="E91" i="1"/>
  <c r="E339" i="1"/>
  <c r="E258" i="1"/>
  <c r="E271" i="1"/>
  <c r="E121" i="1"/>
  <c r="E1060" i="1"/>
  <c r="E120" i="1"/>
  <c r="E1093" i="1"/>
  <c r="E557" i="1"/>
  <c r="E119" i="1"/>
  <c r="E1130" i="1"/>
  <c r="E113" i="1"/>
  <c r="E254" i="1"/>
  <c r="E387" i="1"/>
  <c r="E745" i="1"/>
  <c r="E41" i="1"/>
  <c r="E43" i="1"/>
  <c r="E251" i="1"/>
  <c r="E487" i="1"/>
  <c r="E135" i="1"/>
  <c r="E1054" i="1"/>
  <c r="E378" i="1"/>
  <c r="E389" i="1"/>
  <c r="E1051" i="1"/>
  <c r="E1131" i="1"/>
  <c r="E46" i="1"/>
  <c r="E92" i="1"/>
  <c r="E340" i="1"/>
  <c r="E385" i="1"/>
  <c r="E332" i="1"/>
  <c r="E115" i="1"/>
  <c r="E1135" i="1"/>
  <c r="E488" i="1"/>
  <c r="E554" i="1"/>
  <c r="E8" i="1"/>
  <c r="E1025" i="1"/>
  <c r="E331" i="1"/>
  <c r="E256" i="1"/>
  <c r="E1055" i="1"/>
  <c r="E1001" i="1"/>
  <c r="E943" i="1"/>
  <c r="E1094" i="1"/>
  <c r="E93" i="1"/>
  <c r="E9" i="1"/>
  <c r="E255" i="1"/>
  <c r="E132" i="1"/>
  <c r="E996" i="1"/>
  <c r="E125" i="1"/>
  <c r="E85" i="1"/>
  <c r="E1059" i="1"/>
  <c r="E1252" i="1"/>
  <c r="E380" i="1"/>
  <c r="E1133" i="1"/>
  <c r="E1043" i="1"/>
  <c r="B182" i="2"/>
  <c r="D181" i="2"/>
  <c r="E181" i="2"/>
  <c r="D182" i="2" l="1"/>
  <c r="E566" i="1"/>
  <c r="E763" i="1"/>
  <c r="E223" i="1"/>
  <c r="E114" i="1"/>
  <c r="E386" i="1"/>
  <c r="E478" i="1"/>
  <c r="E673" i="1"/>
  <c r="E134" i="1"/>
  <c r="E11" i="1"/>
  <c r="E279" i="1"/>
  <c r="E448" i="1"/>
  <c r="E341" i="1"/>
  <c r="E575" i="1"/>
  <c r="E182" i="2" l="1"/>
  <c r="E371" i="1" s="1"/>
  <c r="E275" i="1" l="1"/>
  <c r="E95" i="1"/>
  <c r="E353" i="1"/>
  <c r="E333" i="1"/>
  <c r="E103" i="1"/>
  <c r="E287" i="1"/>
  <c r="E297" i="1"/>
  <c r="E450" i="1"/>
  <c r="E321" i="1"/>
  <c r="E259" i="1"/>
  <c r="E99" i="1" l="1"/>
  <c r="E486" i="1"/>
  <c r="E277" i="1"/>
  <c r="E1026" i="1"/>
  <c r="E84" i="1"/>
  <c r="E326" i="1"/>
  <c r="E76" i="1"/>
  <c r="E220" i="1" l="1"/>
  <c r="E213" i="1"/>
  <c r="E45" i="1"/>
  <c r="E80" i="1"/>
  <c r="E743" i="1"/>
  <c r="E373" i="1"/>
  <c r="E252" i="1"/>
  <c r="E149" i="1"/>
  <c r="E123" i="1"/>
  <c r="E180" i="1"/>
  <c r="E197" i="1"/>
  <c r="E235" i="1"/>
  <c r="E456" i="1"/>
  <c r="E374" i="1"/>
  <c r="E196" i="1"/>
  <c r="E82" i="1"/>
  <c r="E336" i="1"/>
  <c r="E1095" i="1"/>
  <c r="E257" i="1" l="1"/>
  <c r="E102" i="1"/>
  <c r="E372" i="1" l="1"/>
  <c r="E21" i="1"/>
  <c r="E150" i="1"/>
  <c r="E101" i="1"/>
  <c r="E94" i="1"/>
  <c r="E955" i="1" l="1"/>
  <c r="E183" i="1"/>
  <c r="E525" i="1"/>
  <c r="E730" i="1" l="1"/>
  <c r="E952" i="1"/>
  <c r="E511" i="1" l="1"/>
  <c r="E535" i="1" l="1"/>
  <c r="E954" i="1"/>
  <c r="E951" i="1"/>
  <c r="E803" i="1"/>
  <c r="E536" i="1"/>
  <c r="E935" i="1"/>
  <c r="E950" i="1"/>
  <c r="E953" i="1"/>
  <c r="E1147" i="1"/>
  <c r="E729" i="1" l="1"/>
  <c r="E728" i="1"/>
  <c r="E957" i="1"/>
  <c r="E945" i="1"/>
  <c r="E956" i="1" l="1"/>
  <c r="E202" i="1" l="1"/>
  <c r="E545" i="1"/>
  <c r="E301" i="1"/>
  <c r="E519" i="1" l="1"/>
  <c r="E520" i="1" l="1"/>
  <c r="E145" i="1"/>
  <c r="E138" i="1"/>
  <c r="E75" i="1"/>
  <c r="E147" i="1"/>
  <c r="E148" i="1"/>
  <c r="E144" i="1"/>
  <c r="E334" i="1" l="1"/>
  <c r="E140" i="1"/>
  <c r="E518" i="1"/>
  <c r="E335" i="1"/>
  <c r="E504" i="1" l="1"/>
  <c r="E505" i="1"/>
  <c r="E10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<sst xmlns="http://schemas.openxmlformats.org/spreadsheetml/2006/main" count="7589" uniqueCount="1332">
  <si>
    <t>Order Number</t>
  </si>
  <si>
    <t>Customer Number</t>
  </si>
  <si>
    <t>Region</t>
  </si>
  <si>
    <t>Item Number</t>
  </si>
  <si>
    <t>Item Description</t>
  </si>
  <si>
    <t>Order Date</t>
  </si>
  <si>
    <t>Salesperson Code</t>
  </si>
  <si>
    <t>Intercompany</t>
  </si>
  <si>
    <t>N. America</t>
  </si>
  <si>
    <t>Not IC</t>
  </si>
  <si>
    <t>C07909</t>
  </si>
  <si>
    <t>C03536</t>
  </si>
  <si>
    <t>C04543</t>
  </si>
  <si>
    <t>C03695</t>
  </si>
  <si>
    <t>C03254</t>
  </si>
  <si>
    <t>C06049</t>
  </si>
  <si>
    <t>C04951</t>
  </si>
  <si>
    <t>LATAM</t>
  </si>
  <si>
    <t>C01558</t>
  </si>
  <si>
    <t>C10787</t>
  </si>
  <si>
    <t>C07915</t>
  </si>
  <si>
    <t>C05908</t>
  </si>
  <si>
    <t>C05762</t>
  </si>
  <si>
    <t>C06493</t>
  </si>
  <si>
    <t>O43489</t>
  </si>
  <si>
    <t>O43487</t>
  </si>
  <si>
    <t>O43491</t>
  </si>
  <si>
    <t>O37585</t>
  </si>
  <si>
    <t>O38881</t>
  </si>
  <si>
    <t>O39551</t>
  </si>
  <si>
    <t>O42053</t>
  </si>
  <si>
    <t>O42627</t>
  </si>
  <si>
    <t>O42629</t>
  </si>
  <si>
    <t>O43089</t>
  </si>
  <si>
    <t>O43091</t>
  </si>
  <si>
    <t>O44349</t>
  </si>
  <si>
    <t>O44703</t>
  </si>
  <si>
    <t>O44715</t>
  </si>
  <si>
    <t>O45541</t>
  </si>
  <si>
    <t>O27939</t>
  </si>
  <si>
    <t>O31675</t>
  </si>
  <si>
    <t>O32119</t>
  </si>
  <si>
    <t>O27111</t>
  </si>
  <si>
    <t>O41437</t>
  </si>
  <si>
    <t>O43743</t>
  </si>
  <si>
    <t>O35257</t>
  </si>
  <si>
    <t>O41011</t>
  </si>
  <si>
    <t>O43383</t>
  </si>
  <si>
    <t>O43523</t>
  </si>
  <si>
    <t>O36107</t>
  </si>
  <si>
    <t>O36069</t>
  </si>
  <si>
    <t>O32893</t>
  </si>
  <si>
    <t>O43325</t>
  </si>
  <si>
    <t>O39189</t>
  </si>
  <si>
    <t>O42815</t>
  </si>
  <si>
    <t>O37029</t>
  </si>
  <si>
    <t>O41151</t>
  </si>
  <si>
    <t>O42957</t>
  </si>
  <si>
    <t>O37513</t>
  </si>
  <si>
    <t>O40385</t>
  </si>
  <si>
    <t>O42079</t>
  </si>
  <si>
    <t>O42431</t>
  </si>
  <si>
    <t>O33299</t>
  </si>
  <si>
    <t>O35427</t>
  </si>
  <si>
    <t>O32405</t>
  </si>
  <si>
    <t>O44083</t>
  </si>
  <si>
    <t>O42715</t>
  </si>
  <si>
    <t>O41199</t>
  </si>
  <si>
    <t>O44385</t>
  </si>
  <si>
    <t>O44473</t>
  </si>
  <si>
    <t>O44529</t>
  </si>
  <si>
    <t>O45023</t>
  </si>
  <si>
    <t>O45093</t>
  </si>
  <si>
    <t>O45063</t>
  </si>
  <si>
    <t>O45133</t>
  </si>
  <si>
    <t>O45207</t>
  </si>
  <si>
    <t>O45279</t>
  </si>
  <si>
    <t>O45431</t>
  </si>
  <si>
    <t>O16867</t>
  </si>
  <si>
    <t>O24003</t>
  </si>
  <si>
    <t>O23951</t>
  </si>
  <si>
    <t>O29569</t>
  </si>
  <si>
    <t>O32005</t>
  </si>
  <si>
    <t>O20051</t>
  </si>
  <si>
    <t>O41767</t>
  </si>
  <si>
    <t>O34769</t>
  </si>
  <si>
    <t>O43021</t>
  </si>
  <si>
    <t>O43015</t>
  </si>
  <si>
    <t>O38919</t>
  </si>
  <si>
    <t>O38577</t>
  </si>
  <si>
    <t>O37779</t>
  </si>
  <si>
    <t>O40631</t>
  </si>
  <si>
    <t>O35625</t>
  </si>
  <si>
    <t>O43245</t>
  </si>
  <si>
    <t>O40769</t>
  </si>
  <si>
    <t>O39869</t>
  </si>
  <si>
    <t>O44771</t>
  </si>
  <si>
    <t>O44929</t>
  </si>
  <si>
    <t>O44995</t>
  </si>
  <si>
    <t>O45387</t>
  </si>
  <si>
    <t>O37637</t>
  </si>
  <si>
    <t>O42621</t>
  </si>
  <si>
    <t>O43131</t>
  </si>
  <si>
    <t>O42127</t>
  </si>
  <si>
    <t>O38765</t>
  </si>
  <si>
    <t>O42335</t>
  </si>
  <si>
    <t>O39017</t>
  </si>
  <si>
    <t>O44775</t>
  </si>
  <si>
    <t>O43341</t>
  </si>
  <si>
    <t>O39199</t>
  </si>
  <si>
    <t>O41141</t>
  </si>
  <si>
    <t>O42065</t>
  </si>
  <si>
    <t>O42641</t>
  </si>
  <si>
    <t>O43133</t>
  </si>
  <si>
    <t>O42291</t>
  </si>
  <si>
    <t>O44431</t>
  </si>
  <si>
    <t>O44711</t>
  </si>
  <si>
    <t>O34115</t>
  </si>
  <si>
    <t>O37113</t>
  </si>
  <si>
    <t>O38641</t>
  </si>
  <si>
    <t>O38643</t>
  </si>
  <si>
    <t>O38645</t>
  </si>
  <si>
    <t>O38647</t>
  </si>
  <si>
    <t>O38649</t>
  </si>
  <si>
    <t>O40057</t>
  </si>
  <si>
    <t>O40443</t>
  </si>
  <si>
    <t>O40115</t>
  </si>
  <si>
    <t>O40121</t>
  </si>
  <si>
    <t>O42615</t>
  </si>
  <si>
    <t>O41127</t>
  </si>
  <si>
    <t>O44009</t>
  </si>
  <si>
    <t>O36763</t>
  </si>
  <si>
    <t>O39419</t>
  </si>
  <si>
    <t>O36761</t>
  </si>
  <si>
    <t>O43673</t>
  </si>
  <si>
    <t>O43753</t>
  </si>
  <si>
    <t>O43759</t>
  </si>
  <si>
    <t>O43775</t>
  </si>
  <si>
    <t>O43371</t>
  </si>
  <si>
    <t>O34121</t>
  </si>
  <si>
    <t>O34125</t>
  </si>
  <si>
    <t>O32683</t>
  </si>
  <si>
    <t>O40031</t>
  </si>
  <si>
    <t>O40033</t>
  </si>
  <si>
    <t>O32107</t>
  </si>
  <si>
    <t>O40111</t>
  </si>
  <si>
    <t>O40181</t>
  </si>
  <si>
    <t>O32541</t>
  </si>
  <si>
    <t>O32587</t>
  </si>
  <si>
    <t>O32751</t>
  </si>
  <si>
    <t>O32865</t>
  </si>
  <si>
    <t>O39159</t>
  </si>
  <si>
    <t>O32051</t>
  </si>
  <si>
    <t>O32167</t>
  </si>
  <si>
    <t>O42157</t>
  </si>
  <si>
    <t>O30915</t>
  </si>
  <si>
    <t>O42955</t>
  </si>
  <si>
    <t>O32445</t>
  </si>
  <si>
    <t>O33985</t>
  </si>
  <si>
    <t>O43951</t>
  </si>
  <si>
    <t>O39823</t>
  </si>
  <si>
    <t>O42347</t>
  </si>
  <si>
    <t>O35301</t>
  </si>
  <si>
    <t>O35367</t>
  </si>
  <si>
    <t>O36601</t>
  </si>
  <si>
    <t>O36927</t>
  </si>
  <si>
    <t>O37053</t>
  </si>
  <si>
    <t>O37845</t>
  </si>
  <si>
    <t>O38235</t>
  </si>
  <si>
    <t>O38501</t>
  </si>
  <si>
    <t>O39959</t>
  </si>
  <si>
    <t>O39967</t>
  </si>
  <si>
    <t>O39977</t>
  </si>
  <si>
    <t>O40299</t>
  </si>
  <si>
    <t>O40525</t>
  </si>
  <si>
    <t>O41659</t>
  </si>
  <si>
    <t>O42461</t>
  </si>
  <si>
    <t>O42771</t>
  </si>
  <si>
    <t>O42903</t>
  </si>
  <si>
    <t>O43617</t>
  </si>
  <si>
    <t>O43825</t>
  </si>
  <si>
    <t>O43827</t>
  </si>
  <si>
    <t>O43831</t>
  </si>
  <si>
    <t>O44313</t>
  </si>
  <si>
    <t>O44371</t>
  </si>
  <si>
    <t>O44549</t>
  </si>
  <si>
    <t>O44551</t>
  </si>
  <si>
    <t>O44619</t>
  </si>
  <si>
    <t>O44713</t>
  </si>
  <si>
    <t>O44853</t>
  </si>
  <si>
    <t>O45115</t>
  </si>
  <si>
    <t>O45135</t>
  </si>
  <si>
    <t>O45137</t>
  </si>
  <si>
    <t>O45139</t>
  </si>
  <si>
    <t>O45249</t>
  </si>
  <si>
    <t>O45363</t>
  </si>
  <si>
    <t>O45365</t>
  </si>
  <si>
    <t>O45413</t>
  </si>
  <si>
    <t>O45557</t>
  </si>
  <si>
    <t>O45653</t>
  </si>
  <si>
    <t>O45673</t>
  </si>
  <si>
    <t>O45683</t>
  </si>
  <si>
    <t>O45687</t>
  </si>
  <si>
    <t>O45695</t>
  </si>
  <si>
    <t>O45709</t>
  </si>
  <si>
    <t>O24753</t>
  </si>
  <si>
    <t>O30979</t>
  </si>
  <si>
    <t>O43785</t>
  </si>
  <si>
    <t>O43799</t>
  </si>
  <si>
    <t>O40039</t>
  </si>
  <si>
    <t>O40095</t>
  </si>
  <si>
    <t>O38893</t>
  </si>
  <si>
    <t>O39207</t>
  </si>
  <si>
    <t>O44047</t>
  </si>
  <si>
    <t>O44055</t>
  </si>
  <si>
    <t>O32059</t>
  </si>
  <si>
    <t>O37019</t>
  </si>
  <si>
    <t>O42565</t>
  </si>
  <si>
    <t>O44073</t>
  </si>
  <si>
    <t>O44103</t>
  </si>
  <si>
    <t>O43927</t>
  </si>
  <si>
    <t>O33111</t>
  </si>
  <si>
    <t>O42183</t>
  </si>
  <si>
    <t>O34581</t>
  </si>
  <si>
    <t>O35819</t>
  </si>
  <si>
    <t>O36275</t>
  </si>
  <si>
    <t>O39701</t>
  </si>
  <si>
    <t>O39991</t>
  </si>
  <si>
    <t>O40615</t>
  </si>
  <si>
    <t>O42243</t>
  </si>
  <si>
    <t>O43647</t>
  </si>
  <si>
    <t>O44017</t>
  </si>
  <si>
    <t>O45283</t>
  </si>
  <si>
    <t>O45295</t>
  </si>
  <si>
    <t>O45339</t>
  </si>
  <si>
    <t>O45471</t>
  </si>
  <si>
    <t>O45547</t>
  </si>
  <si>
    <t>O45585</t>
  </si>
  <si>
    <t>O45609</t>
  </si>
  <si>
    <t>O45649</t>
  </si>
  <si>
    <t>O45299</t>
  </si>
  <si>
    <t>O43765</t>
  </si>
  <si>
    <t>O43823</t>
  </si>
  <si>
    <t>O43449</t>
  </si>
  <si>
    <t>O40119</t>
  </si>
  <si>
    <t>O40213</t>
  </si>
  <si>
    <t>O15829</t>
  </si>
  <si>
    <t>O42021</t>
  </si>
  <si>
    <t>O42647</t>
  </si>
  <si>
    <t>O42851</t>
  </si>
  <si>
    <t>O31985</t>
  </si>
  <si>
    <t>O35599</t>
  </si>
  <si>
    <t>O15963</t>
  </si>
  <si>
    <t>O31735</t>
  </si>
  <si>
    <t>O32193</t>
  </si>
  <si>
    <t>O42967</t>
  </si>
  <si>
    <t>O42981</t>
  </si>
  <si>
    <t>O42983</t>
  </si>
  <si>
    <t>O37125</t>
  </si>
  <si>
    <t>O38801</t>
  </si>
  <si>
    <t>O41187</t>
  </si>
  <si>
    <t>O41201</t>
  </si>
  <si>
    <t>O34975</t>
  </si>
  <si>
    <t>O37659</t>
  </si>
  <si>
    <t>O37661</t>
  </si>
  <si>
    <t>O38445</t>
  </si>
  <si>
    <t>O38447</t>
  </si>
  <si>
    <t>O41361</t>
  </si>
  <si>
    <t>O42761</t>
  </si>
  <si>
    <t>O44343</t>
  </si>
  <si>
    <t>O44519</t>
  </si>
  <si>
    <t>O44699</t>
  </si>
  <si>
    <t>O45097</t>
  </si>
  <si>
    <t>O45505</t>
  </si>
  <si>
    <t>O45551</t>
  </si>
  <si>
    <t>O32087</t>
  </si>
  <si>
    <t>O43329</t>
  </si>
  <si>
    <t>O28335</t>
  </si>
  <si>
    <t>O36181</t>
  </si>
  <si>
    <t>O42829</t>
  </si>
  <si>
    <t>O42835</t>
  </si>
  <si>
    <t>O35085</t>
  </si>
  <si>
    <t>O43221</t>
  </si>
  <si>
    <t>O42129</t>
  </si>
  <si>
    <t>O42063</t>
  </si>
  <si>
    <t>O17595</t>
  </si>
  <si>
    <t>O43873</t>
  </si>
  <si>
    <t>O44517</t>
  </si>
  <si>
    <t>O44971</t>
  </si>
  <si>
    <t>O45071</t>
  </si>
  <si>
    <t>O43661</t>
  </si>
  <si>
    <t>O43793</t>
  </si>
  <si>
    <t>O33931</t>
  </si>
  <si>
    <t>O43451</t>
  </si>
  <si>
    <t>O40175</t>
  </si>
  <si>
    <t>O31921</t>
  </si>
  <si>
    <t>O32595</t>
  </si>
  <si>
    <t>O39171</t>
  </si>
  <si>
    <t>O39651</t>
  </si>
  <si>
    <t>O43219</t>
  </si>
  <si>
    <t>O43933</t>
  </si>
  <si>
    <t>O43947</t>
  </si>
  <si>
    <t>O39573</t>
  </si>
  <si>
    <t>O42695</t>
  </si>
  <si>
    <t>O35371</t>
  </si>
  <si>
    <t>O38539</t>
  </si>
  <si>
    <t>O41901</t>
  </si>
  <si>
    <t>O41917</t>
  </si>
  <si>
    <t>O42457</t>
  </si>
  <si>
    <t>O42891</t>
  </si>
  <si>
    <t>O42897</t>
  </si>
  <si>
    <t>O42907</t>
  </si>
  <si>
    <t>O43621</t>
  </si>
  <si>
    <t>O44255</t>
  </si>
  <si>
    <t>O44797</t>
  </si>
  <si>
    <t>O44869</t>
  </si>
  <si>
    <t>O44983</t>
  </si>
  <si>
    <t>O45127</t>
  </si>
  <si>
    <t>O45255</t>
  </si>
  <si>
    <t>O45263</t>
  </si>
  <si>
    <t>O45265</t>
  </si>
  <si>
    <t>O45619</t>
  </si>
  <si>
    <t>O23771</t>
  </si>
  <si>
    <t>O26267</t>
  </si>
  <si>
    <t>O39349</t>
  </si>
  <si>
    <t>O43727</t>
  </si>
  <si>
    <t>O44145</t>
  </si>
  <si>
    <t>O43769</t>
  </si>
  <si>
    <t>O43811</t>
  </si>
  <si>
    <t>O38543</t>
  </si>
  <si>
    <t>O43419</t>
  </si>
  <si>
    <t>O43505</t>
  </si>
  <si>
    <t>O43335</t>
  </si>
  <si>
    <t>O39211</t>
  </si>
  <si>
    <t>O43189</t>
  </si>
  <si>
    <t>O43959</t>
  </si>
  <si>
    <t>O43977</t>
  </si>
  <si>
    <t>O42699</t>
  </si>
  <si>
    <t>O35515</t>
  </si>
  <si>
    <t>O36605</t>
  </si>
  <si>
    <t>O39699</t>
  </si>
  <si>
    <t>O40215</t>
  </si>
  <si>
    <t>O43623</t>
  </si>
  <si>
    <t>O43629</t>
  </si>
  <si>
    <t>O43901</t>
  </si>
  <si>
    <t>O44601</t>
  </si>
  <si>
    <t>O45009</t>
  </si>
  <si>
    <t>O45245</t>
  </si>
  <si>
    <t>O45417</t>
  </si>
  <si>
    <t>O45647</t>
  </si>
  <si>
    <t>O27995</t>
  </si>
  <si>
    <t>O40071</t>
  </si>
  <si>
    <t>O31911</t>
  </si>
  <si>
    <t>O17731</t>
  </si>
  <si>
    <t>O35105</t>
  </si>
  <si>
    <t>O25109</t>
  </si>
  <si>
    <t>O33363</t>
  </si>
  <si>
    <t>O42301</t>
  </si>
  <si>
    <t>O36279</t>
  </si>
  <si>
    <t>O38407</t>
  </si>
  <si>
    <t>O40901</t>
  </si>
  <si>
    <t>O44509</t>
  </si>
  <si>
    <t>O32037</t>
  </si>
  <si>
    <t>O43495</t>
  </si>
  <si>
    <t>O42617</t>
  </si>
  <si>
    <t>O15795</t>
  </si>
  <si>
    <t>O15803</t>
  </si>
  <si>
    <t>O36007</t>
  </si>
  <si>
    <t>O36553</t>
  </si>
  <si>
    <t>O44447</t>
  </si>
  <si>
    <t>O45539</t>
  </si>
  <si>
    <t>O39803</t>
  </si>
  <si>
    <t>O36257</t>
  </si>
  <si>
    <t>O45445</t>
  </si>
  <si>
    <t>O45479</t>
  </si>
  <si>
    <t>O17139</t>
  </si>
  <si>
    <t>O42969</t>
  </si>
  <si>
    <t>O44701</t>
  </si>
  <si>
    <t>O45665</t>
  </si>
  <si>
    <t>O45671</t>
  </si>
  <si>
    <t>O42631</t>
  </si>
  <si>
    <t>O40739</t>
  </si>
  <si>
    <t>O37263</t>
  </si>
  <si>
    <t>O45057</t>
  </si>
  <si>
    <t>O45613</t>
  </si>
  <si>
    <t>O44117</t>
  </si>
  <si>
    <t>O44133</t>
  </si>
  <si>
    <t>O44137</t>
  </si>
  <si>
    <t>O40979</t>
  </si>
  <si>
    <t>O39523</t>
  </si>
  <si>
    <t>O43113</t>
  </si>
  <si>
    <t>O33763</t>
  </si>
  <si>
    <t>O43235</t>
  </si>
  <si>
    <t>O40757</t>
  </si>
  <si>
    <t>O42421</t>
  </si>
  <si>
    <t>O44109</t>
  </si>
  <si>
    <t>O43939</t>
  </si>
  <si>
    <t>O42729</t>
  </si>
  <si>
    <t>O41281</t>
  </si>
  <si>
    <t>O41947</t>
  </si>
  <si>
    <t>O43637</t>
  </si>
  <si>
    <t>O43847</t>
  </si>
  <si>
    <t>O44471</t>
  </si>
  <si>
    <t>O44487</t>
  </si>
  <si>
    <t>O44673</t>
  </si>
  <si>
    <t>O44841</t>
  </si>
  <si>
    <t>O45043</t>
  </si>
  <si>
    <t>O45131</t>
  </si>
  <si>
    <t>O45267</t>
  </si>
  <si>
    <t>O45349</t>
  </si>
  <si>
    <t>O45359</t>
  </si>
  <si>
    <t>O45361</t>
  </si>
  <si>
    <t>O45427</t>
  </si>
  <si>
    <t>O45435</t>
  </si>
  <si>
    <t>O45473</t>
  </si>
  <si>
    <t>O45475</t>
  </si>
  <si>
    <t>O45495</t>
  </si>
  <si>
    <t>O45603</t>
  </si>
  <si>
    <t>O45655</t>
  </si>
  <si>
    <t>O45657</t>
  </si>
  <si>
    <t>O45685</t>
  </si>
  <si>
    <t>O21577</t>
  </si>
  <si>
    <t>O15767</t>
  </si>
  <si>
    <t>O29119</t>
  </si>
  <si>
    <t>O42705</t>
  </si>
  <si>
    <t>O44193</t>
  </si>
  <si>
    <t>O44967</t>
  </si>
  <si>
    <t>O45251</t>
  </si>
  <si>
    <t>O45555</t>
  </si>
  <si>
    <t>O45643</t>
  </si>
  <si>
    <t>O43685</t>
  </si>
  <si>
    <t>O43003</t>
  </si>
  <si>
    <t>O44135</t>
  </si>
  <si>
    <t>O42033</t>
  </si>
  <si>
    <t>O42547</t>
  </si>
  <si>
    <t>O42149</t>
  </si>
  <si>
    <t>O38275</t>
  </si>
  <si>
    <t>O41685</t>
  </si>
  <si>
    <t>O43885</t>
  </si>
  <si>
    <t>O43889</t>
  </si>
  <si>
    <t>O44445</t>
  </si>
  <si>
    <t>O44729</t>
  </si>
  <si>
    <t>O45227</t>
  </si>
  <si>
    <t>O45241</t>
  </si>
  <si>
    <t>O45327</t>
  </si>
  <si>
    <t>O45519</t>
  </si>
  <si>
    <t>O45521</t>
  </si>
  <si>
    <t>O45523</t>
  </si>
  <si>
    <t>O45561</t>
  </si>
  <si>
    <t>O45629</t>
  </si>
  <si>
    <t>O40125</t>
  </si>
  <si>
    <t>O39201</t>
  </si>
  <si>
    <t>O45429</t>
  </si>
  <si>
    <t>O45675</t>
  </si>
  <si>
    <t>O44515</t>
  </si>
  <si>
    <t>O44597</t>
  </si>
  <si>
    <t>O44675</t>
  </si>
  <si>
    <t>O44769</t>
  </si>
  <si>
    <t>O44843</t>
  </si>
  <si>
    <t>O45243</t>
  </si>
  <si>
    <t>O45315</t>
  </si>
  <si>
    <t>O45503</t>
  </si>
  <si>
    <t>O42995</t>
  </si>
  <si>
    <t>O44155</t>
  </si>
  <si>
    <t>O38667</t>
  </si>
  <si>
    <t>O43151</t>
  </si>
  <si>
    <t>O42151</t>
  </si>
  <si>
    <t>O42233</t>
  </si>
  <si>
    <t>O34365</t>
  </si>
  <si>
    <t>O37267</t>
  </si>
  <si>
    <t>O38427</t>
  </si>
  <si>
    <t>O38691</t>
  </si>
  <si>
    <t>O40283</t>
  </si>
  <si>
    <t>O40951</t>
  </si>
  <si>
    <t>O44247</t>
  </si>
  <si>
    <t>O44463</t>
  </si>
  <si>
    <t>O44695</t>
  </si>
  <si>
    <t>O44697</t>
  </si>
  <si>
    <t>O44789</t>
  </si>
  <si>
    <t>O44803</t>
  </si>
  <si>
    <t>O45105</t>
  </si>
  <si>
    <t>O45235</t>
  </si>
  <si>
    <t>O45343</t>
  </si>
  <si>
    <t>O45405</t>
  </si>
  <si>
    <t>O45487</t>
  </si>
  <si>
    <t>O45497</t>
  </si>
  <si>
    <t>O45499</t>
  </si>
  <si>
    <t>O45533</t>
  </si>
  <si>
    <t>O45567</t>
  </si>
  <si>
    <t>O45635</t>
  </si>
  <si>
    <t>O45637</t>
  </si>
  <si>
    <t>O45641</t>
  </si>
  <si>
    <t>O45651</t>
  </si>
  <si>
    <t>O45305</t>
  </si>
  <si>
    <t>O45307</t>
  </si>
  <si>
    <t>O45309</t>
  </si>
  <si>
    <t>O43213</t>
  </si>
  <si>
    <t>O41719</t>
  </si>
  <si>
    <t>O44333</t>
  </si>
  <si>
    <t>O45659</t>
  </si>
  <si>
    <t>O45667</t>
  </si>
  <si>
    <t>O42423</t>
  </si>
  <si>
    <t>O43513</t>
  </si>
  <si>
    <t>O43525</t>
  </si>
  <si>
    <t>O32343</t>
  </si>
  <si>
    <t>O32203</t>
  </si>
  <si>
    <t>O15843</t>
  </si>
  <si>
    <t>O15915</t>
  </si>
  <si>
    <t>O42895</t>
  </si>
  <si>
    <t>O45187</t>
  </si>
  <si>
    <t>O28351</t>
  </si>
  <si>
    <t>O27381</t>
  </si>
  <si>
    <t>O27999</t>
  </si>
  <si>
    <t>O43331</t>
  </si>
  <si>
    <t>O42947</t>
  </si>
  <si>
    <t>O33095</t>
  </si>
  <si>
    <t>O38287</t>
  </si>
  <si>
    <t>O44651</t>
  </si>
  <si>
    <t>O44857</t>
  </si>
  <si>
    <t>O45053</t>
  </si>
  <si>
    <t>O44641</t>
  </si>
  <si>
    <t>O43043</t>
  </si>
  <si>
    <t>O44173</t>
  </si>
  <si>
    <t>O41217</t>
  </si>
  <si>
    <t>O38125</t>
  </si>
  <si>
    <t>O42753</t>
  </si>
  <si>
    <t>O21387</t>
  </si>
  <si>
    <t>O43749</t>
  </si>
  <si>
    <t>O43757</t>
  </si>
  <si>
    <t>O43773</t>
  </si>
  <si>
    <t>O43541</t>
  </si>
  <si>
    <t>O40453</t>
  </si>
  <si>
    <t>O35791</t>
  </si>
  <si>
    <t>O39779</t>
  </si>
  <si>
    <t>O39781</t>
  </si>
  <si>
    <t>O39785</t>
  </si>
  <si>
    <t>O41979</t>
  </si>
  <si>
    <t>O42885</t>
  </si>
  <si>
    <t>O44263</t>
  </si>
  <si>
    <t>O44451</t>
  </si>
  <si>
    <t>O44837</t>
  </si>
  <si>
    <t>O44881</t>
  </si>
  <si>
    <t>O41249</t>
  </si>
  <si>
    <t>O44065</t>
  </si>
  <si>
    <t>O44095</t>
  </si>
  <si>
    <t>O42765</t>
  </si>
  <si>
    <t>O44181</t>
  </si>
  <si>
    <t>O44429</t>
  </si>
  <si>
    <t>O44433</t>
  </si>
  <si>
    <t>O44589</t>
  </si>
  <si>
    <t>O45033</t>
  </si>
  <si>
    <t>O45065</t>
  </si>
  <si>
    <t>O45069</t>
  </si>
  <si>
    <t>O45083</t>
  </si>
  <si>
    <t>O45201</t>
  </si>
  <si>
    <t>O45213</t>
  </si>
  <si>
    <t>O45529</t>
  </si>
  <si>
    <t>O42067</t>
  </si>
  <si>
    <t>O42203</t>
  </si>
  <si>
    <t>O38987</t>
  </si>
  <si>
    <t>O38127</t>
  </si>
  <si>
    <t>O45015</t>
  </si>
  <si>
    <t>O43737</t>
  </si>
  <si>
    <t>O44053</t>
  </si>
  <si>
    <t>O42445</t>
  </si>
  <si>
    <t>O42353</t>
  </si>
  <si>
    <t>O44899</t>
  </si>
  <si>
    <t>O45325</t>
  </si>
  <si>
    <t>O45407</t>
  </si>
  <si>
    <t>O45535</t>
  </si>
  <si>
    <t>O43801</t>
  </si>
  <si>
    <t>O41861</t>
  </si>
  <si>
    <t>O45275</t>
  </si>
  <si>
    <t>O45421</t>
  </si>
  <si>
    <t>O45677</t>
  </si>
  <si>
    <t>O45681</t>
  </si>
  <si>
    <t>O43345</t>
  </si>
  <si>
    <t>O42321</t>
  </si>
  <si>
    <t>O45287</t>
  </si>
  <si>
    <t>O45389</t>
  </si>
  <si>
    <t>O45485</t>
  </si>
  <si>
    <t>O45549</t>
  </si>
  <si>
    <t>O45621</t>
  </si>
  <si>
    <t>O16179</t>
  </si>
  <si>
    <t>O41453</t>
  </si>
  <si>
    <t>O43533</t>
  </si>
  <si>
    <t>O43553</t>
  </si>
  <si>
    <t>O39517</t>
  </si>
  <si>
    <t>O40311</t>
  </si>
  <si>
    <t>O41629</t>
  </si>
  <si>
    <t>O44489</t>
  </si>
  <si>
    <t>O44533</t>
  </si>
  <si>
    <t>O44541</t>
  </si>
  <si>
    <t>O44613</t>
  </si>
  <si>
    <t>O45425</t>
  </si>
  <si>
    <t>O45493</t>
  </si>
  <si>
    <t>O42905</t>
  </si>
  <si>
    <t>O44709</t>
  </si>
  <si>
    <t>O45663</t>
  </si>
  <si>
    <t>O45399</t>
  </si>
  <si>
    <t>O41795</t>
  </si>
  <si>
    <t>O36785</t>
  </si>
  <si>
    <t>O33183</t>
  </si>
  <si>
    <t>O33203</t>
  </si>
  <si>
    <t>O40197</t>
  </si>
  <si>
    <t>O37549</t>
  </si>
  <si>
    <t>O44733</t>
  </si>
  <si>
    <t>EMEA</t>
  </si>
  <si>
    <t>APAC</t>
  </si>
  <si>
    <t>C02650</t>
  </si>
  <si>
    <t>C04738</t>
  </si>
  <si>
    <t>C02821</t>
  </si>
  <si>
    <t>C06160</t>
  </si>
  <si>
    <t>C02901</t>
  </si>
  <si>
    <t>C02379</t>
  </si>
  <si>
    <t>C03595</t>
  </si>
  <si>
    <t>C08271</t>
  </si>
  <si>
    <t>C01672</t>
  </si>
  <si>
    <t>C08189</t>
  </si>
  <si>
    <t>C01981</t>
  </si>
  <si>
    <t>C04945</t>
  </si>
  <si>
    <t>C02010</t>
  </si>
  <si>
    <t>C01738</t>
  </si>
  <si>
    <t>C01741</t>
  </si>
  <si>
    <t>C04348</t>
  </si>
  <si>
    <t>C08157</t>
  </si>
  <si>
    <t>C06098</t>
  </si>
  <si>
    <t>C04663</t>
  </si>
  <si>
    <t>C01348</t>
  </si>
  <si>
    <t>C01394</t>
  </si>
  <si>
    <t>C02751</t>
  </si>
  <si>
    <t>C03516</t>
  </si>
  <si>
    <t>C01832</t>
  </si>
  <si>
    <t>C04304</t>
  </si>
  <si>
    <t>C05576</t>
  </si>
  <si>
    <t>C04625</t>
  </si>
  <si>
    <t>C01487</t>
  </si>
  <si>
    <t>C02255</t>
  </si>
  <si>
    <t>C09000</t>
  </si>
  <si>
    <t>C06162</t>
  </si>
  <si>
    <t>C07356</t>
  </si>
  <si>
    <t>C05635</t>
  </si>
  <si>
    <t>C06682</t>
  </si>
  <si>
    <t>C03130</t>
  </si>
  <si>
    <t>C04811</t>
  </si>
  <si>
    <t>C03525</t>
  </si>
  <si>
    <t>C03537</t>
  </si>
  <si>
    <t>C02655</t>
  </si>
  <si>
    <t>C04884</t>
  </si>
  <si>
    <t>C04226</t>
  </si>
  <si>
    <t>C08532</t>
  </si>
  <si>
    <t>C01382</t>
  </si>
  <si>
    <t>C05979</t>
  </si>
  <si>
    <t>C02259</t>
  </si>
  <si>
    <t>C07033</t>
  </si>
  <si>
    <t>C06734</t>
  </si>
  <si>
    <t>C05782</t>
  </si>
  <si>
    <t>C04185</t>
  </si>
  <si>
    <t>C01377</t>
  </si>
  <si>
    <t>C04775</t>
  </si>
  <si>
    <t>C04038</t>
  </si>
  <si>
    <t>C02614</t>
  </si>
  <si>
    <t>C01952</t>
  </si>
  <si>
    <t>C01072</t>
  </si>
  <si>
    <t>C08533</t>
  </si>
  <si>
    <t>C00567</t>
  </si>
  <si>
    <t>C01482</t>
  </si>
  <si>
    <t>C04198</t>
  </si>
  <si>
    <t>C00541</t>
  </si>
  <si>
    <t>C09010</t>
  </si>
  <si>
    <t>C12003</t>
  </si>
  <si>
    <t>C00874</t>
  </si>
  <si>
    <t>C06104</t>
  </si>
  <si>
    <t>C01027</t>
  </si>
  <si>
    <t>C05845</t>
  </si>
  <si>
    <t>C02006</t>
  </si>
  <si>
    <t>C01585</t>
  </si>
  <si>
    <t>C01363</t>
  </si>
  <si>
    <t>C01172</t>
  </si>
  <si>
    <t>C01108</t>
  </si>
  <si>
    <t>C01158</t>
  </si>
  <si>
    <t>C01156</t>
  </si>
  <si>
    <t>C07727</t>
  </si>
  <si>
    <t>C07325</t>
  </si>
  <si>
    <t>C07896</t>
  </si>
  <si>
    <t>C04408</t>
  </si>
  <si>
    <t>C06251</t>
  </si>
  <si>
    <t>C01285</t>
  </si>
  <si>
    <t>C01991</t>
  </si>
  <si>
    <t>C00705</t>
  </si>
  <si>
    <t>C03855</t>
  </si>
  <si>
    <t>C00697</t>
  </si>
  <si>
    <t>C00696</t>
  </si>
  <si>
    <t>C00691</t>
  </si>
  <si>
    <t>C02003</t>
  </si>
  <si>
    <t>C02001</t>
  </si>
  <si>
    <t>C03546</t>
  </si>
  <si>
    <t>C01185</t>
  </si>
  <si>
    <t>C01182</t>
  </si>
  <si>
    <t>C02298</t>
  </si>
  <si>
    <t>C01160</t>
  </si>
  <si>
    <t>C01146</t>
  </si>
  <si>
    <t>C02223</t>
  </si>
  <si>
    <t>C02219</t>
  </si>
  <si>
    <t>C02194</t>
  </si>
  <si>
    <t>C01109</t>
  </si>
  <si>
    <t>C01315</t>
  </si>
  <si>
    <t>C02839</t>
  </si>
  <si>
    <t>C02288</t>
  </si>
  <si>
    <t>C07523</t>
  </si>
  <si>
    <t>C02491</t>
  </si>
  <si>
    <t>C01453</t>
  </si>
  <si>
    <t>C03526</t>
  </si>
  <si>
    <t>C02024</t>
  </si>
  <si>
    <t>C01221</t>
  </si>
  <si>
    <t>C10851</t>
  </si>
  <si>
    <t>C01852</t>
  </si>
  <si>
    <t>C01844</t>
  </si>
  <si>
    <t>C02012</t>
  </si>
  <si>
    <t>C01662</t>
  </si>
  <si>
    <t>C01615</t>
  </si>
  <si>
    <t>C01597</t>
  </si>
  <si>
    <t>C01392</t>
  </si>
  <si>
    <t>C01192</t>
  </si>
  <si>
    <t>C01125</t>
  </si>
  <si>
    <t>C00860</t>
  </si>
  <si>
    <t>C00804</t>
  </si>
  <si>
    <t>C00720</t>
  </si>
  <si>
    <t>C00679</t>
  </si>
  <si>
    <t>C01560</t>
  </si>
  <si>
    <t>C06122</t>
  </si>
  <si>
    <t>C00585</t>
  </si>
  <si>
    <t>C00581</t>
  </si>
  <si>
    <t>C00555</t>
  </si>
  <si>
    <t>C00500</t>
  </si>
  <si>
    <t>C00511</t>
  </si>
  <si>
    <t>C04660</t>
  </si>
  <si>
    <t>C00459</t>
  </si>
  <si>
    <t>C06326</t>
  </si>
  <si>
    <t>C08606</t>
  </si>
  <si>
    <t>C07208</t>
  </si>
  <si>
    <t>C00687</t>
  </si>
  <si>
    <t>C01236</t>
  </si>
  <si>
    <t>C01164</t>
  </si>
  <si>
    <t>C06838</t>
  </si>
  <si>
    <t>C06560</t>
  </si>
  <si>
    <t>C00644</t>
  </si>
  <si>
    <t>C07651</t>
  </si>
  <si>
    <t>C02306</t>
  </si>
  <si>
    <t>C09073</t>
  </si>
  <si>
    <t>C03085</t>
  </si>
  <si>
    <t>C08796</t>
  </si>
  <si>
    <t>C00612</t>
  </si>
  <si>
    <t>C03007</t>
  </si>
  <si>
    <t>C07063</t>
  </si>
  <si>
    <t>C08673</t>
  </si>
  <si>
    <t>C08373</t>
  </si>
  <si>
    <t>C07899</t>
  </si>
  <si>
    <t>C06558</t>
  </si>
  <si>
    <t>C00881</t>
  </si>
  <si>
    <t>C00507</t>
  </si>
  <si>
    <t>C00961</t>
  </si>
  <si>
    <t>C00482</t>
  </si>
  <si>
    <t>C05677</t>
  </si>
  <si>
    <t>C06061</t>
  </si>
  <si>
    <t>C08101</t>
  </si>
  <si>
    <t>C00505</t>
  </si>
  <si>
    <t>C00695</t>
  </si>
  <si>
    <t>C00680</t>
  </si>
  <si>
    <t>C00738</t>
  </si>
  <si>
    <t>C01157</t>
  </si>
  <si>
    <t>C08338</t>
  </si>
  <si>
    <t>C04769</t>
  </si>
  <si>
    <t>C10387</t>
  </si>
  <si>
    <t>C00833</t>
  </si>
  <si>
    <t>C07475</t>
  </si>
  <si>
    <t>C02326</t>
  </si>
  <si>
    <t>C01817</t>
  </si>
  <si>
    <t>C08894</t>
  </si>
  <si>
    <t>C02368</t>
  </si>
  <si>
    <t>C02282</t>
  </si>
  <si>
    <t>C01105</t>
  </si>
  <si>
    <t>C00795</t>
  </si>
  <si>
    <t>C00794</t>
  </si>
  <si>
    <t>C01581</t>
  </si>
  <si>
    <t>C01350</t>
  </si>
  <si>
    <t>C01020</t>
  </si>
  <si>
    <t>C01017</t>
  </si>
  <si>
    <t>C01520</t>
  </si>
  <si>
    <t>C01519</t>
  </si>
  <si>
    <t>C01403</t>
  </si>
  <si>
    <t>C01402</t>
  </si>
  <si>
    <t>C01000</t>
  </si>
  <si>
    <t>C00817</t>
  </si>
  <si>
    <t>C00591</t>
  </si>
  <si>
    <t>C05724</t>
  </si>
  <si>
    <t>C00575</t>
  </si>
  <si>
    <t>C03738</t>
  </si>
  <si>
    <t>C06677</t>
  </si>
  <si>
    <t>C08286</t>
  </si>
  <si>
    <t>C06835</t>
  </si>
  <si>
    <t>C00758</t>
  </si>
  <si>
    <t>C01725</t>
  </si>
  <si>
    <t>C00806</t>
  </si>
  <si>
    <t>C00805</t>
  </si>
  <si>
    <t>C01884</t>
  </si>
  <si>
    <t>C01988</t>
  </si>
  <si>
    <t>C00906</t>
  </si>
  <si>
    <t>C04479</t>
  </si>
  <si>
    <t>C08886</t>
  </si>
  <si>
    <t>C04758</t>
  </si>
  <si>
    <t>C00668</t>
  </si>
  <si>
    <t>C06799</t>
  </si>
  <si>
    <t>C06836</t>
  </si>
  <si>
    <t>C00708</t>
  </si>
  <si>
    <t>C00688</t>
  </si>
  <si>
    <t>C02029</t>
  </si>
  <si>
    <t>C00737</t>
  </si>
  <si>
    <t>C01306</t>
  </si>
  <si>
    <t>C01254</t>
  </si>
  <si>
    <t>C00766</t>
  </si>
  <si>
    <t>C00659</t>
  </si>
  <si>
    <t>C00656</t>
  </si>
  <si>
    <t>C01268</t>
  </si>
  <si>
    <t>C00828</t>
  </si>
  <si>
    <t>C01842</t>
  </si>
  <si>
    <t>C01385</t>
  </si>
  <si>
    <t>C00849</t>
  </si>
  <si>
    <t>C00934</t>
  </si>
  <si>
    <t>C00861</t>
  </si>
  <si>
    <t>C00801</t>
  </si>
  <si>
    <t>C01009</t>
  </si>
  <si>
    <t>C00718</t>
  </si>
  <si>
    <t>C00622</t>
  </si>
  <si>
    <t>C02141</t>
  </si>
  <si>
    <t>C00543</t>
  </si>
  <si>
    <t>C00528</t>
  </si>
  <si>
    <t>C00509</t>
  </si>
  <si>
    <t>C00508</t>
  </si>
  <si>
    <t>C00673</t>
  </si>
  <si>
    <t>C00465</t>
  </si>
  <si>
    <t>C06186</t>
  </si>
  <si>
    <t>C06931</t>
  </si>
  <si>
    <t>C08743</t>
  </si>
  <si>
    <t>C00701</t>
  </si>
  <si>
    <t>C00637</t>
  </si>
  <si>
    <t>C04521</t>
  </si>
  <si>
    <t>C00683</t>
  </si>
  <si>
    <t>C01472</t>
  </si>
  <si>
    <t>C00745</t>
  </si>
  <si>
    <t>C05760</t>
  </si>
  <si>
    <t>C00757</t>
  </si>
  <si>
    <t>C05780</t>
  </si>
  <si>
    <t>C00770</t>
  </si>
  <si>
    <t>C00654</t>
  </si>
  <si>
    <t>C00826</t>
  </si>
  <si>
    <t>C06388</t>
  </si>
  <si>
    <t>C01245</t>
  </si>
  <si>
    <t>C01135</t>
  </si>
  <si>
    <t>C00717</t>
  </si>
  <si>
    <t>C00714</t>
  </si>
  <si>
    <t>C01444</t>
  </si>
  <si>
    <t>C02524</t>
  </si>
  <si>
    <t>C00512</t>
  </si>
  <si>
    <t>C00921</t>
  </si>
  <si>
    <t>C07561</t>
  </si>
  <si>
    <t>C02930</t>
  </si>
  <si>
    <t>C01168</t>
  </si>
  <si>
    <t>C02342</t>
  </si>
  <si>
    <t>C06291</t>
  </si>
  <si>
    <t>C01995</t>
  </si>
  <si>
    <t>C03339</t>
  </si>
  <si>
    <t>C02105</t>
  </si>
  <si>
    <t>C00879</t>
  </si>
  <si>
    <t>C01412</t>
  </si>
  <si>
    <t>C01055</t>
  </si>
  <si>
    <t>C00593</t>
  </si>
  <si>
    <t>C02313</t>
  </si>
  <si>
    <t>C00733</t>
  </si>
  <si>
    <t>C00773</t>
  </si>
  <si>
    <t>C06961</t>
  </si>
  <si>
    <t>C05902</t>
  </si>
  <si>
    <t>C01761</t>
  </si>
  <si>
    <t>C01667</t>
  </si>
  <si>
    <t>C00605</t>
  </si>
  <si>
    <t>C01229</t>
  </si>
  <si>
    <t>C01713</t>
  </si>
  <si>
    <t>C00485</t>
  </si>
  <si>
    <t>C03005</t>
  </si>
  <si>
    <t>C06656</t>
  </si>
  <si>
    <t>C07337</t>
  </si>
  <si>
    <t>C05633</t>
  </si>
  <si>
    <t>C03763</t>
  </si>
  <si>
    <t>C07868</t>
  </si>
  <si>
    <t>C02715</t>
  </si>
  <si>
    <t>C05591</t>
  </si>
  <si>
    <t>C05853</t>
  </si>
  <si>
    <t>C04882</t>
  </si>
  <si>
    <t>C02217</t>
  </si>
  <si>
    <t>C07026</t>
  </si>
  <si>
    <t>C07380</t>
  </si>
  <si>
    <t>C00658</t>
  </si>
  <si>
    <t>C04310</t>
  </si>
  <si>
    <t>C00598</t>
  </si>
  <si>
    <t>C04040</t>
  </si>
  <si>
    <t>C06571</t>
  </si>
  <si>
    <t>C01148</t>
  </si>
  <si>
    <t>C06119</t>
  </si>
  <si>
    <t>C05623</t>
  </si>
  <si>
    <t>C04683</t>
  </si>
  <si>
    <t>C08810</t>
  </si>
  <si>
    <t>C00453</t>
  </si>
  <si>
    <t>C06235</t>
  </si>
  <si>
    <t>C08868</t>
  </si>
  <si>
    <t>C04974</t>
  </si>
  <si>
    <t>C07709</t>
  </si>
  <si>
    <t>C00544</t>
  </si>
  <si>
    <t>C05829</t>
  </si>
  <si>
    <t>C00462</t>
  </si>
  <si>
    <t>C00703</t>
  </si>
  <si>
    <t>C03897</t>
  </si>
  <si>
    <t>C04547</t>
  </si>
  <si>
    <t>C03819</t>
  </si>
  <si>
    <t>C00850</t>
  </si>
  <si>
    <t>C03574</t>
  </si>
  <si>
    <t>C01440</t>
  </si>
  <si>
    <t>C01339</t>
  </si>
  <si>
    <t>C00665</t>
  </si>
  <si>
    <t>C00664</t>
  </si>
  <si>
    <t>C00606</t>
  </si>
  <si>
    <t>C00571</t>
  </si>
  <si>
    <t>C00973</t>
  </si>
  <si>
    <t>C04605</t>
  </si>
  <si>
    <t>C00501</t>
  </si>
  <si>
    <t>C02560</t>
  </si>
  <si>
    <t>C02681</t>
  </si>
  <si>
    <t>C00475</t>
  </si>
  <si>
    <t>C04846</t>
  </si>
  <si>
    <t>C00464</t>
  </si>
  <si>
    <t>C00456</t>
  </si>
  <si>
    <t>C09227</t>
  </si>
  <si>
    <t>C02151</t>
  </si>
  <si>
    <t>C06005</t>
  </si>
  <si>
    <t>C01362</t>
  </si>
  <si>
    <t>C06200</t>
  </si>
  <si>
    <t>C00901</t>
  </si>
  <si>
    <t>C00888</t>
  </si>
  <si>
    <t>C05798</t>
  </si>
  <si>
    <t>C08158</t>
  </si>
  <si>
    <t>C01530</t>
  </si>
  <si>
    <t>C01322</t>
  </si>
  <si>
    <t>C07878</t>
  </si>
  <si>
    <t>C08036</t>
  </si>
  <si>
    <t>C02898</t>
  </si>
  <si>
    <t>C00529</t>
  </si>
  <si>
    <t>C02963</t>
  </si>
  <si>
    <t>C08737</t>
  </si>
  <si>
    <t>C07045</t>
  </si>
  <si>
    <t>C07002</t>
  </si>
  <si>
    <t>C08163</t>
  </si>
  <si>
    <t>C00463</t>
  </si>
  <si>
    <t>C06625</t>
  </si>
  <si>
    <t>C06630</t>
  </si>
  <si>
    <t>C05588</t>
  </si>
  <si>
    <t>C00768</t>
  </si>
  <si>
    <t>C00958</t>
  </si>
  <si>
    <t>C00865</t>
  </si>
  <si>
    <t>C00827</t>
  </si>
  <si>
    <t>C02280</t>
  </si>
  <si>
    <t>C08895</t>
  </si>
  <si>
    <t>C07030</t>
  </si>
  <si>
    <t>C02813</t>
  </si>
  <si>
    <t>C02984</t>
  </si>
  <si>
    <t>C07357</t>
  </si>
  <si>
    <t>C08548</t>
  </si>
  <si>
    <t>C01439</t>
  </si>
  <si>
    <t>C00579</t>
  </si>
  <si>
    <t>C00554</t>
  </si>
  <si>
    <t>C00534</t>
  </si>
  <si>
    <t>C08655</t>
  </si>
  <si>
    <t>C01015</t>
  </si>
  <si>
    <t>C01264</t>
  </si>
  <si>
    <t>C04000</t>
  </si>
  <si>
    <t>C00698</t>
  </si>
  <si>
    <t>C00693</t>
  </si>
  <si>
    <t>C00726</t>
  </si>
  <si>
    <t>C01502</t>
  </si>
  <si>
    <t>C01793</t>
  </si>
  <si>
    <t>C02922</t>
  </si>
  <si>
    <t>C01238</t>
  </si>
  <si>
    <t>C01234</t>
  </si>
  <si>
    <t>C00923</t>
  </si>
  <si>
    <t>C00802</t>
  </si>
  <si>
    <t>C00604</t>
  </si>
  <si>
    <t>C00558</t>
  </si>
  <si>
    <t>C00552</t>
  </si>
  <si>
    <t>C01010</t>
  </si>
  <si>
    <t>C03913</t>
  </si>
  <si>
    <t>C08784</t>
  </si>
  <si>
    <t>C00537</t>
  </si>
  <si>
    <t>C00531</t>
  </si>
  <si>
    <t>C00518</t>
  </si>
  <si>
    <t>C00516</t>
  </si>
  <si>
    <t>C00474</t>
  </si>
  <si>
    <t>C04291</t>
  </si>
  <si>
    <t>C00715</t>
  </si>
  <si>
    <t>C07014</t>
  </si>
  <si>
    <t>C08193</t>
  </si>
  <si>
    <t>C01081</t>
  </si>
  <si>
    <t>C00789</t>
  </si>
  <si>
    <t>C02723</t>
  </si>
  <si>
    <t>C00473</t>
  </si>
  <si>
    <t>C00685</t>
  </si>
  <si>
    <t>C04766</t>
  </si>
  <si>
    <t>C03775</t>
  </si>
  <si>
    <t>C03790</t>
  </si>
  <si>
    <t>C00454</t>
  </si>
  <si>
    <t>C07917</t>
  </si>
  <si>
    <t>C08905</t>
  </si>
  <si>
    <t>C01202</t>
  </si>
  <si>
    <t>C08785</t>
  </si>
  <si>
    <t>C04939</t>
  </si>
  <si>
    <t>C00724</t>
  </si>
  <si>
    <t>C02814</t>
  </si>
  <si>
    <t>C01922</t>
  </si>
  <si>
    <t>C00819</t>
  </si>
  <si>
    <t>C01104</t>
  </si>
  <si>
    <t>C03583</t>
  </si>
  <si>
    <t>C00492</t>
  </si>
  <si>
    <t>C00478</t>
  </si>
  <si>
    <t>C00495</t>
  </si>
  <si>
    <t>C06001</t>
  </si>
  <si>
    <t>C09044</t>
  </si>
  <si>
    <t>C01141</t>
  </si>
  <si>
    <t>C02446</t>
  </si>
  <si>
    <t>I800600</t>
  </si>
  <si>
    <t>I350340</t>
  </si>
  <si>
    <t>I236098</t>
  </si>
  <si>
    <t>I512340</t>
  </si>
  <si>
    <t>I239258</t>
  </si>
  <si>
    <t>I293617</t>
  </si>
  <si>
    <t>I950617</t>
  </si>
  <si>
    <t>I920617</t>
  </si>
  <si>
    <t>I260258</t>
  </si>
  <si>
    <t>I136258</t>
  </si>
  <si>
    <t>I350610</t>
  </si>
  <si>
    <t>I236617</t>
  </si>
  <si>
    <t>I302336</t>
  </si>
  <si>
    <t>I202330</t>
  </si>
  <si>
    <t>I302610</t>
  </si>
  <si>
    <t>I202298</t>
  </si>
  <si>
    <t>I302258</t>
  </si>
  <si>
    <t>I300258</t>
  </si>
  <si>
    <t>I850005</t>
  </si>
  <si>
    <t>I293000</t>
  </si>
  <si>
    <t>I292460</t>
  </si>
  <si>
    <t>I009TRA</t>
  </si>
  <si>
    <t>I292336</t>
  </si>
  <si>
    <t>I303000</t>
  </si>
  <si>
    <t>I135000</t>
  </si>
  <si>
    <t>IDIS460</t>
  </si>
  <si>
    <t>I800336</t>
  </si>
  <si>
    <t>I810336</t>
  </si>
  <si>
    <t>I810600</t>
  </si>
  <si>
    <t>I800256</t>
  </si>
  <si>
    <t>I800346</t>
  </si>
  <si>
    <t>I512258</t>
  </si>
  <si>
    <t>I950348</t>
  </si>
  <si>
    <t>I134336</t>
  </si>
  <si>
    <t>I231260</t>
  </si>
  <si>
    <t>I150459</t>
  </si>
  <si>
    <t>I201258</t>
  </si>
  <si>
    <t>I295538</t>
  </si>
  <si>
    <t>I230610</t>
  </si>
  <si>
    <t>I134208</t>
  </si>
  <si>
    <t>I350330</t>
  </si>
  <si>
    <t>I205330</t>
  </si>
  <si>
    <t>I350336</t>
  </si>
  <si>
    <t>I293330</t>
  </si>
  <si>
    <t>I134330</t>
  </si>
  <si>
    <t>I133336</t>
  </si>
  <si>
    <t>I293336</t>
  </si>
  <si>
    <t>I202502</t>
  </si>
  <si>
    <t>I240610</t>
  </si>
  <si>
    <t>I350317</t>
  </si>
  <si>
    <t>I920160</t>
  </si>
  <si>
    <t>I291259</t>
  </si>
  <si>
    <t>I290258</t>
  </si>
  <si>
    <t>I291539</t>
  </si>
  <si>
    <t>I350258</t>
  </si>
  <si>
    <t>I300608</t>
  </si>
  <si>
    <t>I246000</t>
  </si>
  <si>
    <t>I960500</t>
  </si>
  <si>
    <t>I512500</t>
  </si>
  <si>
    <t>I350000</t>
  </si>
  <si>
    <t>I350TRA</t>
  </si>
  <si>
    <t>I930258</t>
  </si>
  <si>
    <t>I239336</t>
  </si>
  <si>
    <t>I239000</t>
  </si>
  <si>
    <t>I202336</t>
  </si>
  <si>
    <t>I293460</t>
  </si>
  <si>
    <t>I292340</t>
  </si>
  <si>
    <t>I350608</t>
  </si>
  <si>
    <t>I350638</t>
  </si>
  <si>
    <t>I134500</t>
  </si>
  <si>
    <t>I510328</t>
  </si>
  <si>
    <t>I511258</t>
  </si>
  <si>
    <t>I512626</t>
  </si>
  <si>
    <t>I510098</t>
  </si>
  <si>
    <t>I510258</t>
  </si>
  <si>
    <t>I512098</t>
  </si>
  <si>
    <t>I246460</t>
  </si>
  <si>
    <t>I962460</t>
  </si>
  <si>
    <t>IDENSIT</t>
  </si>
  <si>
    <t>I303460</t>
  </si>
  <si>
    <t>IFT4616</t>
  </si>
  <si>
    <t>I800638</t>
  </si>
  <si>
    <t>I810627</t>
  </si>
  <si>
    <t>IFT4346</t>
  </si>
  <si>
    <t>I512336</t>
  </si>
  <si>
    <t>I512608</t>
  </si>
  <si>
    <t>I520340</t>
  </si>
  <si>
    <t>I136348</t>
  </si>
  <si>
    <t>I250256</t>
  </si>
  <si>
    <t>I200258</t>
  </si>
  <si>
    <t>I133608</t>
  </si>
  <si>
    <t>I231336</t>
  </si>
  <si>
    <t>I950336</t>
  </si>
  <si>
    <t>I539608</t>
  </si>
  <si>
    <t>I520328</t>
  </si>
  <si>
    <t>I248336</t>
  </si>
  <si>
    <t>I242336</t>
  </si>
  <si>
    <t>I291608</t>
  </si>
  <si>
    <t>I539617</t>
  </si>
  <si>
    <t>I950258</t>
  </si>
  <si>
    <t>I291617</t>
  </si>
  <si>
    <t>I539336</t>
  </si>
  <si>
    <t>I303258</t>
  </si>
  <si>
    <t>I291258</t>
  </si>
  <si>
    <t>I300610</t>
  </si>
  <si>
    <t>I300259</t>
  </si>
  <si>
    <t>I240259</t>
  </si>
  <si>
    <t>I512328</t>
  </si>
  <si>
    <t>I295258</t>
  </si>
  <si>
    <t>IP05326</t>
  </si>
  <si>
    <t>I170333</t>
  </si>
  <si>
    <t>I300336</t>
  </si>
  <si>
    <t>I133258</t>
  </si>
  <si>
    <t>IP02258</t>
  </si>
  <si>
    <t>I238617</t>
  </si>
  <si>
    <t>I922258</t>
  </si>
  <si>
    <t>I950098</t>
  </si>
  <si>
    <t>I248610</t>
  </si>
  <si>
    <t>IP05256</t>
  </si>
  <si>
    <t>I160170</t>
  </si>
  <si>
    <t>I239318</t>
  </si>
  <si>
    <t>I538617</t>
  </si>
  <si>
    <t>I942636</t>
  </si>
  <si>
    <t>I922608</t>
  </si>
  <si>
    <t>I202259</t>
  </si>
  <si>
    <t>I272617</t>
  </si>
  <si>
    <t>I202317</t>
  </si>
  <si>
    <t>I960000</t>
  </si>
  <si>
    <t>I962000</t>
  </si>
  <si>
    <t>I350002</t>
  </si>
  <si>
    <t>I136500</t>
  </si>
  <si>
    <t>I135001</t>
  </si>
  <si>
    <t>I880000</t>
  </si>
  <si>
    <t>IFT4460</t>
  </si>
  <si>
    <t>I295330</t>
  </si>
  <si>
    <t>I810001</t>
  </si>
  <si>
    <t>I800001</t>
  </si>
  <si>
    <t>IFT4000</t>
  </si>
  <si>
    <t>I242501</t>
  </si>
  <si>
    <t>I961000</t>
  </si>
  <si>
    <t>I275000</t>
  </si>
  <si>
    <t>I272000</t>
  </si>
  <si>
    <t>I292000</t>
  </si>
  <si>
    <t>I351001</t>
  </si>
  <si>
    <t>I580000</t>
  </si>
  <si>
    <t>I295000</t>
  </si>
  <si>
    <t>IP02000</t>
  </si>
  <si>
    <t>I242500</t>
  </si>
  <si>
    <t>IFT4336</t>
  </si>
  <si>
    <t>IFT4356</t>
  </si>
  <si>
    <t>I810330</t>
  </si>
  <si>
    <t>I810005</t>
  </si>
  <si>
    <t>IFT4256</t>
  </si>
  <si>
    <t>IFT4330</t>
  </si>
  <si>
    <t>I942341</t>
  </si>
  <si>
    <t>I136608</t>
  </si>
  <si>
    <t>I920556</t>
  </si>
  <si>
    <t>I302340</t>
  </si>
  <si>
    <t>I205336</t>
  </si>
  <si>
    <t>I511772</t>
  </si>
  <si>
    <t>I962336</t>
  </si>
  <si>
    <t>I942330</t>
  </si>
  <si>
    <t>I962258</t>
  </si>
  <si>
    <t>I293258</t>
  </si>
  <si>
    <t>I202258</t>
  </si>
  <si>
    <t>I293168</t>
  </si>
  <si>
    <t>I292330</t>
  </si>
  <si>
    <t>I942608</t>
  </si>
  <si>
    <t>I350260</t>
  </si>
  <si>
    <t>I239330</t>
  </si>
  <si>
    <t>I136330</t>
  </si>
  <si>
    <t>I303336</t>
  </si>
  <si>
    <t>I303330</t>
  </si>
  <si>
    <t>IP02330</t>
  </si>
  <si>
    <t>I270608</t>
  </si>
  <si>
    <t>I922558</t>
  </si>
  <si>
    <t>I248327</t>
  </si>
  <si>
    <t>I205258</t>
  </si>
  <si>
    <t>I134340</t>
  </si>
  <si>
    <t>I960348</t>
  </si>
  <si>
    <t>I539340</t>
  </si>
  <si>
    <t>Enumeration</t>
  </si>
  <si>
    <t>Air fryer</t>
  </si>
  <si>
    <t>Bachelor griller</t>
  </si>
  <si>
    <t>Barbecue grill</t>
  </si>
  <si>
    <t>Beehive oven</t>
  </si>
  <si>
    <t>Bread machine</t>
  </si>
  <si>
    <t>Butane torch</t>
  </si>
  <si>
    <t>Chapati maker</t>
  </si>
  <si>
    <t>Cheesemelter</t>
  </si>
  <si>
    <t>Chocolatera</t>
  </si>
  <si>
    <t>Chorkor oven</t>
  </si>
  <si>
    <t>Clome oven</t>
  </si>
  <si>
    <t>Combi steamer</t>
  </si>
  <si>
    <t>Communal oven</t>
  </si>
  <si>
    <t>Convection microwave</t>
  </si>
  <si>
    <t>Convection oven</t>
  </si>
  <si>
    <t>Corn roaster</t>
  </si>
  <si>
    <t>Crepe maker</t>
  </si>
  <si>
    <t>Deep fryer</t>
  </si>
  <si>
    <t>Earth oven</t>
  </si>
  <si>
    <t>Electric cooker</t>
  </si>
  <si>
    <t>Espresso machine</t>
  </si>
  <si>
    <t>Fire pot</t>
  </si>
  <si>
    <t>Flattop grill</t>
  </si>
  <si>
    <t>Food steamer</t>
  </si>
  <si>
    <t>Griddle</t>
  </si>
  <si>
    <t>Halogen oven</t>
  </si>
  <si>
    <t>Hibachi</t>
  </si>
  <si>
    <t>Hot box (appliance)</t>
  </si>
  <si>
    <t>Hot plate</t>
  </si>
  <si>
    <t>Instant Pot</t>
  </si>
  <si>
    <t>Kitchener range</t>
  </si>
  <si>
    <t>Masonry oven</t>
  </si>
  <si>
    <t>Mess kit</t>
  </si>
  <si>
    <t>Microwave oven</t>
  </si>
  <si>
    <t>Multicooker</t>
  </si>
  <si>
    <t>Oven</t>
  </si>
  <si>
    <t>Pancake machine</t>
  </si>
  <si>
    <t>Panini sandwich grill</t>
  </si>
  <si>
    <t>Popcorn maker</t>
  </si>
  <si>
    <t>Pressure cooker</t>
  </si>
  <si>
    <t>Pressure fryer</t>
  </si>
  <si>
    <t>Reflector oven</t>
  </si>
  <si>
    <t>Rice cooker</t>
  </si>
  <si>
    <t>Rice polisher</t>
  </si>
  <si>
    <t>Roasting jack</t>
  </si>
  <si>
    <t>Rocket mass heater</t>
  </si>
  <si>
    <t>Rotimatic</t>
  </si>
  <si>
    <t>Rotisserie</t>
  </si>
  <si>
    <t>Russian oven</t>
  </si>
  <si>
    <t>Salamander broiler</t>
  </si>
  <si>
    <t>Sandwich toaster</t>
  </si>
  <si>
    <t>Self-cleaning oven</t>
  </si>
  <si>
    <t>Slow cooker</t>
  </si>
  <si>
    <t>Solar cooker</t>
  </si>
  <si>
    <t>Sous-vide cooker</t>
  </si>
  <si>
    <t>Soy milk maker</t>
  </si>
  <si>
    <t>Stove</t>
  </si>
  <si>
    <t>Tabun oven</t>
  </si>
  <si>
    <t>Tandoor</t>
  </si>
  <si>
    <t>Thermal immersion circulator</t>
  </si>
  <si>
    <t>Toaster and toaster ovens</t>
  </si>
  <si>
    <t>Turkey fryer</t>
  </si>
  <si>
    <t>Waffle iron</t>
  </si>
  <si>
    <t>Wet grinder</t>
  </si>
  <si>
    <t>Cooking Appliance</t>
  </si>
  <si>
    <t>Remainder Mod 3 + 1</t>
  </si>
  <si>
    <t>Item Description LOOKUP</t>
  </si>
  <si>
    <t>Source: https://en.wikipedia.org/wiki/List_of_cooking_appliances</t>
  </si>
  <si>
    <t>Vacuum fryer</t>
  </si>
  <si>
    <t>Backlog Quantity</t>
  </si>
  <si>
    <t>Backlog USD</t>
  </si>
  <si>
    <t>S51</t>
  </si>
  <si>
    <t>S17</t>
  </si>
  <si>
    <t>S20</t>
  </si>
  <si>
    <t>S29</t>
  </si>
  <si>
    <t>S50</t>
  </si>
  <si>
    <t>S32</t>
  </si>
  <si>
    <t>S22</t>
  </si>
  <si>
    <t>S72</t>
  </si>
  <si>
    <t>S60</t>
  </si>
  <si>
    <t>S59</t>
  </si>
  <si>
    <t>S05</t>
  </si>
  <si>
    <t>S77</t>
  </si>
  <si>
    <t>S09</t>
  </si>
  <si>
    <t>S04</t>
  </si>
  <si>
    <t>S21</t>
  </si>
  <si>
    <t>S69</t>
  </si>
  <si>
    <t>S25</t>
  </si>
  <si>
    <t>S10</t>
  </si>
  <si>
    <t>S27</t>
  </si>
  <si>
    <t>S30</t>
  </si>
  <si>
    <t>S45</t>
  </si>
  <si>
    <t>S15</t>
  </si>
  <si>
    <t>S67</t>
  </si>
  <si>
    <t>S38</t>
  </si>
  <si>
    <t>S57</t>
  </si>
  <si>
    <t>S78</t>
  </si>
  <si>
    <t>S11</t>
  </si>
  <si>
    <t>S31</t>
  </si>
  <si>
    <t>S39</t>
  </si>
  <si>
    <t>S63</t>
  </si>
  <si>
    <t>S52</t>
  </si>
  <si>
    <t>S36</t>
  </si>
  <si>
    <t>S14</t>
  </si>
  <si>
    <t>S70</t>
  </si>
  <si>
    <t>S65</t>
  </si>
  <si>
    <t>S33</t>
  </si>
  <si>
    <t>S06</t>
  </si>
  <si>
    <t>S68</t>
  </si>
  <si>
    <t>S08</t>
  </si>
  <si>
    <t>S07</t>
  </si>
  <si>
    <t>S66</t>
  </si>
  <si>
    <t>S74</t>
  </si>
  <si>
    <t>S26</t>
  </si>
  <si>
    <t>Remainder Mod 65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</si>
</sst>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name val="Segoe UI"/>
      <family val="2"/>
    </font>
    <font>
      <sz val="10"/>
      <name val="Calibri"/>
      <family val="2"/>
    </font>
    <font>
      <b/>
      <sz val="10"/>
      <color theme="0"/>
      <name val="Segoe UI"/>
      <family val="2"/>
    </font>
    <font>
      <sz val="10"/>
      <color theme="0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0" xfId="0" applyFont="1" applyAlignment="1">
      <alignment horizontal="left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7" fillId="0" borderId="0" xfId="0" applyFont="1"/>
    <xf numFmtId="164" fontId="2" fillId="0" borderId="0" xfId="0" applyNumberFormat="1" applyFont="1" applyAlignment="1">
      <alignment horizontal="left" vertical="top" wrapText="1" readingOrder="1"/>
    </xf>
    <xf numFmtId="14" fontId="4" fillId="0" borderId="1" xfId="0" applyNumberFormat="1" applyFont="1" applyBorder="1" applyAlignment="1">
      <alignment horizontal="left" vertical="top" wrapText="1" readingOrder="1"/>
    </xf>
    <xf numFmtId="14" fontId="2" fillId="0" borderId="0" xfId="0" applyNumberFormat="1" applyFont="1" applyAlignment="1">
      <alignment horizontal="left" vertical="top" wrapText="1" readingOrder="1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6D17C-AB50-48CE-AA77-932F9FFBB58E}" name="Table1" displayName="Table1" ref="A1:J1252" totalsRowShown="0" headerRowDxfId="12" dataDxfId="10" headerRowBorderDxfId="11">
  <autoFilter ref="A1:J1252" xr:uid="{00000000-0001-0000-0000-000000000000}"/>
  <sortState xmlns:xlrd2="http://schemas.microsoft.com/office/spreadsheetml/2017/richdata2" ref="A2:J1252">
    <sortCondition ref="A1:A1252"/>
  </sortState>
  <tableColumns count="10">
    <tableColumn id="1" xr3:uid="{7938D97F-CA22-4A54-950A-648BE58BD77C}" name="Order Number" dataDxfId="9"/>
    <tableColumn id="2" xr3:uid="{F7EE608A-51E6-4110-B875-3E39742F5431}" name="Customer Number" dataDxfId="8"/>
    <tableColumn id="3" xr3:uid="{C4F86504-8A16-4586-883C-10E269716995}" name="Region" dataDxfId="7"/>
    <tableColumn id="4" xr3:uid="{33CFC2FD-7F4D-4709-8BD3-A13DD8D3873A}" name="Item Number" dataDxfId="6"/>
    <tableColumn id="29" xr3:uid="{12C2B57F-5112-42D7-9C6F-6582CD74F3DE}" name="Item Description LOOKUP" dataDxfId="5">
      <calculatedColumnFormula>_xlfn.XLOOKUP(Table1[[#This Row],[Item Number]], 'Item Description Generator'!A:A, 'Item Description Generator'!E:E, "")</calculatedColumnFormula>
    </tableColumn>
    <tableColumn id="6" xr3:uid="{F0EE8B9A-D662-4BAB-B0AD-DE2EA91F69D5}" name="Backlog Quantity" dataDxfId="4"/>
    <tableColumn id="8" xr3:uid="{D4030F5E-AA18-4164-B39C-DEA3687F231D}" name="Backlog USD" dataDxfId="3"/>
    <tableColumn id="9" xr3:uid="{A2D7DB4E-F235-4691-8ACD-6171B98BC958}" name="Order Date" dataDxfId="2"/>
    <tableColumn id="15" xr3:uid="{4E48ED18-196E-41F7-BE47-475A4027899D}" name="Salesperson Code" dataDxfId="1"/>
    <tableColumn id="16" xr3:uid="{65D047E7-6EFD-40F3-804A-64560033BC56}" name="Intercompan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J1252"/>
  <sheetViews>
    <sheetView showGridLines="0" tabSelected="1" workbookViewId="0">
      <pane ySplit="1" topLeftCell="A2" activePane="bottomLeft" state="frozen"/>
      <selection pane="bottomLeft" activeCell="H6" sqref="H6"/>
    </sheetView>
  </sheetViews>
  <sheetFormatPr defaultRowHeight="12.75" x14ac:dyDescent="0.2"/>
  <cols>
    <col min="1" max="1" width="15.85546875" style="2" customWidth="1"/>
    <col min="2" max="2" width="19.28515625" style="2" customWidth="1"/>
    <col min="3" max="3" width="10.140625" style="2" bestFit="1" customWidth="1"/>
    <col min="4" max="4" width="14.85546875" style="2" customWidth="1"/>
    <col min="5" max="5" width="28.5703125" style="2" customWidth="1"/>
    <col min="6" max="6" width="18.5703125" style="2" bestFit="1" customWidth="1"/>
    <col min="7" max="7" width="17.42578125" style="2" customWidth="1"/>
    <col min="8" max="8" width="21.7109375" style="12" bestFit="1" customWidth="1"/>
    <col min="9" max="9" width="18.5703125" style="2" customWidth="1"/>
    <col min="10" max="10" width="15.28515625" style="2" customWidth="1"/>
    <col min="11" max="16384" width="9.140625" style="2"/>
  </cols>
  <sheetData>
    <row r="1" spans="1:10" s="5" customFormat="1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1283</v>
      </c>
      <c r="F1" s="4" t="s">
        <v>1286</v>
      </c>
      <c r="G1" s="4" t="s">
        <v>1287</v>
      </c>
      <c r="H1" s="10" t="s">
        <v>5</v>
      </c>
      <c r="I1" s="4" t="s">
        <v>6</v>
      </c>
      <c r="J1" s="4" t="s">
        <v>7</v>
      </c>
    </row>
    <row r="2" spans="1:10" ht="14.25" x14ac:dyDescent="0.2">
      <c r="A2" s="3" t="s">
        <v>422</v>
      </c>
      <c r="B2" s="3" t="s">
        <v>913</v>
      </c>
      <c r="C2" s="3" t="s">
        <v>607</v>
      </c>
      <c r="D2" s="3" t="s">
        <v>1075</v>
      </c>
      <c r="E2" s="3" t="str">
        <f>_xlfn.XLOOKUP(Table1[[#This Row],[Item Number]], 'Item Description Generator'!A:A, 'Item Description Generator'!E:E, "")</f>
        <v>Oven #2</v>
      </c>
      <c r="F2" s="3">
        <v>1</v>
      </c>
      <c r="G2" s="9">
        <v>933.6</v>
      </c>
      <c r="H2" s="11">
        <v>45133</v>
      </c>
      <c r="I2" s="3" t="s">
        <v>1315</v>
      </c>
      <c r="J2" s="3" t="s">
        <v>7</v>
      </c>
    </row>
    <row r="3" spans="1:10" ht="14.25" x14ac:dyDescent="0.2">
      <c r="A3" s="3" t="s">
        <v>422</v>
      </c>
      <c r="B3" s="3" t="s">
        <v>913</v>
      </c>
      <c r="C3" s="3" t="s">
        <v>607</v>
      </c>
      <c r="D3" s="3" t="s">
        <v>1164</v>
      </c>
      <c r="E3" s="3" t="str">
        <f>_xlfn.XLOOKUP(Table1[[#This Row],[Item Number]], 'Item Description Generator'!A:A, 'Item Description Generator'!E:E, "")</f>
        <v>Masonry oven #1</v>
      </c>
      <c r="F3" s="3">
        <v>1</v>
      </c>
      <c r="G3" s="9">
        <v>245.12110000000001</v>
      </c>
      <c r="H3" s="11">
        <v>45133</v>
      </c>
      <c r="I3" s="3" t="s">
        <v>1315</v>
      </c>
      <c r="J3" s="3" t="s">
        <v>7</v>
      </c>
    </row>
    <row r="4" spans="1:10" ht="14.25" x14ac:dyDescent="0.2">
      <c r="A4" s="3" t="s">
        <v>422</v>
      </c>
      <c r="B4" s="3" t="s">
        <v>913</v>
      </c>
      <c r="C4" s="3" t="s">
        <v>607</v>
      </c>
      <c r="D4" s="3" t="s">
        <v>1036</v>
      </c>
      <c r="E4" s="3" t="str">
        <f>_xlfn.XLOOKUP(Table1[[#This Row],[Item Number]], 'Item Description Generator'!A:A, 'Item Description Generator'!E:E, "")</f>
        <v>Panini sandwich grill #1</v>
      </c>
      <c r="F4" s="3">
        <v>4</v>
      </c>
      <c r="G4" s="9">
        <v>137.88399999999999</v>
      </c>
      <c r="H4" s="11">
        <v>45133</v>
      </c>
      <c r="I4" s="3" t="s">
        <v>1315</v>
      </c>
      <c r="J4" s="3" t="s">
        <v>7</v>
      </c>
    </row>
    <row r="5" spans="1:10" ht="14.25" x14ac:dyDescent="0.2">
      <c r="A5" s="3" t="s">
        <v>422</v>
      </c>
      <c r="B5" s="3" t="s">
        <v>913</v>
      </c>
      <c r="C5" s="3" t="s">
        <v>607</v>
      </c>
      <c r="D5" s="3" t="s">
        <v>1075</v>
      </c>
      <c r="E5" s="3" t="str">
        <f>_xlfn.XLOOKUP(Table1[[#This Row],[Item Number]], 'Item Description Generator'!A:A, 'Item Description Generator'!E:E, "")</f>
        <v>Oven #2</v>
      </c>
      <c r="F5" s="3">
        <v>1</v>
      </c>
      <c r="G5" s="9">
        <v>110.63199999999999</v>
      </c>
      <c r="H5" s="11">
        <v>45133</v>
      </c>
      <c r="I5" s="3" t="s">
        <v>1315</v>
      </c>
      <c r="J5" s="3" t="s">
        <v>7</v>
      </c>
    </row>
    <row r="6" spans="1:10" ht="14.25" x14ac:dyDescent="0.2">
      <c r="A6" s="3" t="s">
        <v>365</v>
      </c>
      <c r="B6" s="3" t="s">
        <v>880</v>
      </c>
      <c r="C6" s="3" t="s">
        <v>17</v>
      </c>
      <c r="D6" s="3" t="s">
        <v>1083</v>
      </c>
      <c r="E6" s="3" t="str">
        <f>_xlfn.XLOOKUP(Table1[[#This Row],[Item Number]], 'Item Description Generator'!A:A, 'Item Description Generator'!E:E, "")</f>
        <v>Roasting jack #3</v>
      </c>
      <c r="F6" s="3">
        <v>10</v>
      </c>
      <c r="G6" s="9">
        <v>112.08</v>
      </c>
      <c r="H6" s="11">
        <v>45185</v>
      </c>
      <c r="I6" s="3" t="s">
        <v>1292</v>
      </c>
      <c r="J6" s="3" t="s">
        <v>9</v>
      </c>
    </row>
    <row r="7" spans="1:10" ht="14.25" x14ac:dyDescent="0.2">
      <c r="A7" s="3" t="s">
        <v>365</v>
      </c>
      <c r="B7" s="3" t="s">
        <v>880</v>
      </c>
      <c r="C7" s="3" t="s">
        <v>17</v>
      </c>
      <c r="D7" s="3" t="s">
        <v>1043</v>
      </c>
      <c r="E7" s="3" t="str">
        <f>_xlfn.XLOOKUP(Table1[[#This Row],[Item Number]], 'Item Description Generator'!A:A, 'Item Description Generator'!E:E, "")</f>
        <v>Sous-vide cooker #1</v>
      </c>
      <c r="F7" s="3">
        <v>2</v>
      </c>
      <c r="G7" s="9">
        <v>76.64</v>
      </c>
      <c r="H7" s="11">
        <v>45185</v>
      </c>
      <c r="I7" s="3" t="s">
        <v>1292</v>
      </c>
      <c r="J7" s="3" t="s">
        <v>9</v>
      </c>
    </row>
    <row r="8" spans="1:10" ht="14.25" x14ac:dyDescent="0.2">
      <c r="A8" s="3" t="s">
        <v>366</v>
      </c>
      <c r="B8" s="3" t="s">
        <v>881</v>
      </c>
      <c r="C8" s="3" t="s">
        <v>17</v>
      </c>
      <c r="D8" s="3" t="s">
        <v>1041</v>
      </c>
      <c r="E8" s="3" t="str">
        <f>_xlfn.XLOOKUP(Table1[[#This Row],[Item Number]], 'Item Description Generator'!A:A, 'Item Description Generator'!E:E, "")</f>
        <v>Hot plate #3</v>
      </c>
      <c r="F8" s="3">
        <v>3</v>
      </c>
      <c r="G8" s="9">
        <v>476.01</v>
      </c>
      <c r="H8" s="11">
        <v>45032</v>
      </c>
      <c r="I8" s="3" t="s">
        <v>1292</v>
      </c>
      <c r="J8" s="3" t="s">
        <v>9</v>
      </c>
    </row>
    <row r="9" spans="1:10" ht="14.25" x14ac:dyDescent="0.2">
      <c r="A9" s="3" t="s">
        <v>366</v>
      </c>
      <c r="B9" s="3" t="s">
        <v>881</v>
      </c>
      <c r="C9" s="3" t="s">
        <v>17</v>
      </c>
      <c r="D9" s="3" t="s">
        <v>1041</v>
      </c>
      <c r="E9" s="3" t="str">
        <f>_xlfn.XLOOKUP(Table1[[#This Row],[Item Number]], 'Item Description Generator'!A:A, 'Item Description Generator'!E:E, "")</f>
        <v>Hot plate #3</v>
      </c>
      <c r="F9" s="3">
        <v>2</v>
      </c>
      <c r="G9" s="9">
        <v>324.63</v>
      </c>
      <c r="H9" s="11">
        <v>45032</v>
      </c>
      <c r="I9" s="3" t="s">
        <v>1292</v>
      </c>
      <c r="J9" s="3" t="s">
        <v>9</v>
      </c>
    </row>
    <row r="10" spans="1:10" ht="14.25" x14ac:dyDescent="0.2">
      <c r="A10" s="3" t="s">
        <v>366</v>
      </c>
      <c r="B10" s="3" t="s">
        <v>881</v>
      </c>
      <c r="C10" s="3" t="s">
        <v>17</v>
      </c>
      <c r="D10" s="3" t="s">
        <v>1085</v>
      </c>
      <c r="E10" s="3" t="str">
        <f>_xlfn.XLOOKUP(Table1[[#This Row],[Item Number]], 'Item Description Generator'!A:A, 'Item Description Generator'!E:E, "")</f>
        <v>Convection microwave #3</v>
      </c>
      <c r="F10" s="3">
        <v>3</v>
      </c>
      <c r="G10" s="9">
        <v>120.31</v>
      </c>
      <c r="H10" s="11">
        <v>45032</v>
      </c>
      <c r="I10" s="3" t="s">
        <v>1292</v>
      </c>
      <c r="J10" s="3" t="s">
        <v>9</v>
      </c>
    </row>
    <row r="11" spans="1:10" ht="14.25" x14ac:dyDescent="0.2">
      <c r="A11" s="3" t="s">
        <v>246</v>
      </c>
      <c r="B11" s="3" t="s">
        <v>772</v>
      </c>
      <c r="C11" s="3" t="s">
        <v>608</v>
      </c>
      <c r="D11" s="3" t="s">
        <v>1162</v>
      </c>
      <c r="E11" s="3" t="str">
        <f>_xlfn.XLOOKUP(Table1[[#This Row],[Item Number]], 'Item Description Generator'!A:A, 'Item Description Generator'!E:E, "")</f>
        <v>Instant Pot #1</v>
      </c>
      <c r="F11" s="3">
        <v>1</v>
      </c>
      <c r="G11" s="9">
        <v>163.68200000000002</v>
      </c>
      <c r="H11" s="11">
        <v>44781</v>
      </c>
      <c r="I11" s="3" t="s">
        <v>1296</v>
      </c>
      <c r="J11" s="3" t="s">
        <v>9</v>
      </c>
    </row>
    <row r="12" spans="1:10" ht="14.25" x14ac:dyDescent="0.2">
      <c r="A12" s="3" t="s">
        <v>506</v>
      </c>
      <c r="B12" s="3" t="s">
        <v>969</v>
      </c>
      <c r="C12" s="3" t="s">
        <v>607</v>
      </c>
      <c r="D12" s="3" t="s">
        <v>1091</v>
      </c>
      <c r="E12" s="3" t="str">
        <f>_xlfn.XLOOKUP(Table1[[#This Row],[Item Number]], 'Item Description Generator'!A:A, 'Item Description Generator'!E:E, "")</f>
        <v>Russian oven #1</v>
      </c>
      <c r="F12" s="3">
        <v>1</v>
      </c>
      <c r="G12" s="9">
        <v>352.82</v>
      </c>
      <c r="H12" s="11">
        <v>44253</v>
      </c>
      <c r="I12" s="3" t="s">
        <v>1299</v>
      </c>
      <c r="J12" s="3" t="s">
        <v>7</v>
      </c>
    </row>
    <row r="13" spans="1:10" ht="14.25" x14ac:dyDescent="0.2">
      <c r="A13" s="3" t="s">
        <v>507</v>
      </c>
      <c r="B13" s="3" t="s">
        <v>970</v>
      </c>
      <c r="C13" s="3" t="s">
        <v>607</v>
      </c>
      <c r="D13" s="3" t="s">
        <v>1091</v>
      </c>
      <c r="E13" s="3" t="str">
        <f>_xlfn.XLOOKUP(Table1[[#This Row],[Item Number]], 'Item Description Generator'!A:A, 'Item Description Generator'!E:E, "")</f>
        <v>Russian oven #1</v>
      </c>
      <c r="F13" s="3">
        <v>1</v>
      </c>
      <c r="G13" s="9">
        <v>352.82</v>
      </c>
      <c r="H13" s="11">
        <v>44924</v>
      </c>
      <c r="I13" s="3" t="s">
        <v>1306</v>
      </c>
      <c r="J13" s="3" t="s">
        <v>7</v>
      </c>
    </row>
    <row r="14" spans="1:10" ht="14.25" x14ac:dyDescent="0.2">
      <c r="A14" s="3" t="s">
        <v>252</v>
      </c>
      <c r="B14" s="3" t="s">
        <v>778</v>
      </c>
      <c r="C14" s="3" t="s">
        <v>607</v>
      </c>
      <c r="D14" s="3" t="s">
        <v>1091</v>
      </c>
      <c r="E14" s="3" t="str">
        <f>_xlfn.XLOOKUP(Table1[[#This Row],[Item Number]], 'Item Description Generator'!A:A, 'Item Description Generator'!E:E, "")</f>
        <v>Russian oven #1</v>
      </c>
      <c r="F14" s="3">
        <v>2</v>
      </c>
      <c r="G14" s="9">
        <v>906.49900000000002</v>
      </c>
      <c r="H14" s="11">
        <v>44797</v>
      </c>
      <c r="I14" s="3" t="s">
        <v>1299</v>
      </c>
      <c r="J14" s="3" t="s">
        <v>7</v>
      </c>
    </row>
    <row r="15" spans="1:10" ht="14.25" x14ac:dyDescent="0.2">
      <c r="A15" s="3" t="s">
        <v>252</v>
      </c>
      <c r="B15" s="3" t="s">
        <v>778</v>
      </c>
      <c r="C15" s="3" t="s">
        <v>607</v>
      </c>
      <c r="D15" s="3" t="s">
        <v>1091</v>
      </c>
      <c r="E15" s="3" t="str">
        <f>_xlfn.XLOOKUP(Table1[[#This Row],[Item Number]], 'Item Description Generator'!A:A, 'Item Description Generator'!E:E, "")</f>
        <v>Russian oven #1</v>
      </c>
      <c r="F15" s="3">
        <v>2</v>
      </c>
      <c r="G15" s="9">
        <v>260.22250000000003</v>
      </c>
      <c r="H15" s="11">
        <v>44797</v>
      </c>
      <c r="I15" s="3" t="s">
        <v>1299</v>
      </c>
      <c r="J15" s="3" t="s">
        <v>7</v>
      </c>
    </row>
    <row r="16" spans="1:10" ht="14.25" x14ac:dyDescent="0.2">
      <c r="A16" s="3" t="s">
        <v>583</v>
      </c>
      <c r="B16" s="3" t="s">
        <v>1020</v>
      </c>
      <c r="C16" s="3" t="s">
        <v>8</v>
      </c>
      <c r="D16" s="3" t="s">
        <v>1133</v>
      </c>
      <c r="E16" s="3" t="str">
        <f>_xlfn.XLOOKUP(Table1[[#This Row],[Item Number]], 'Item Description Generator'!A:A, 'Item Description Generator'!E:E, "")</f>
        <v>Vacuum fryer #2</v>
      </c>
      <c r="F16" s="3">
        <v>1</v>
      </c>
      <c r="G16" s="9">
        <v>172.84</v>
      </c>
      <c r="H16" s="11">
        <v>44896</v>
      </c>
      <c r="I16" s="3" t="s">
        <v>1305</v>
      </c>
      <c r="J16" s="3" t="s">
        <v>9</v>
      </c>
    </row>
    <row r="17" spans="1:10" ht="14.25" x14ac:dyDescent="0.2">
      <c r="A17" s="3" t="s">
        <v>583</v>
      </c>
      <c r="B17" s="3" t="s">
        <v>1020</v>
      </c>
      <c r="C17" s="3" t="s">
        <v>8</v>
      </c>
      <c r="D17" s="3" t="s">
        <v>1133</v>
      </c>
      <c r="E17" s="3" t="str">
        <f>_xlfn.XLOOKUP(Table1[[#This Row],[Item Number]], 'Item Description Generator'!A:A, 'Item Description Generator'!E:E, "")</f>
        <v>Vacuum fryer #2</v>
      </c>
      <c r="F17" s="3">
        <v>1</v>
      </c>
      <c r="G17" s="9">
        <v>156.6</v>
      </c>
      <c r="H17" s="11">
        <v>44896</v>
      </c>
      <c r="I17" s="3" t="s">
        <v>1305</v>
      </c>
      <c r="J17" s="3" t="s">
        <v>9</v>
      </c>
    </row>
    <row r="18" spans="1:10" ht="14.25" x14ac:dyDescent="0.2">
      <c r="A18" s="3" t="s">
        <v>583</v>
      </c>
      <c r="B18" s="3" t="s">
        <v>1020</v>
      </c>
      <c r="C18" s="3" t="s">
        <v>8</v>
      </c>
      <c r="D18" s="3" t="s">
        <v>1133</v>
      </c>
      <c r="E18" s="3" t="str">
        <f>_xlfn.XLOOKUP(Table1[[#This Row],[Item Number]], 'Item Description Generator'!A:A, 'Item Description Generator'!E:E, "")</f>
        <v>Vacuum fryer #2</v>
      </c>
      <c r="F18" s="3">
        <v>1</v>
      </c>
      <c r="G18" s="9">
        <v>154.58000000000001</v>
      </c>
      <c r="H18" s="11">
        <v>44896</v>
      </c>
      <c r="I18" s="3" t="s">
        <v>1305</v>
      </c>
      <c r="J18" s="3" t="s">
        <v>9</v>
      </c>
    </row>
    <row r="19" spans="1:10" ht="14.25" x14ac:dyDescent="0.2">
      <c r="A19" s="3" t="s">
        <v>583</v>
      </c>
      <c r="B19" s="3" t="s">
        <v>1020</v>
      </c>
      <c r="C19" s="3" t="s">
        <v>8</v>
      </c>
      <c r="D19" s="3" t="s">
        <v>1133</v>
      </c>
      <c r="E19" s="3" t="str">
        <f>_xlfn.XLOOKUP(Table1[[#This Row],[Item Number]], 'Item Description Generator'!A:A, 'Item Description Generator'!E:E, "")</f>
        <v>Vacuum fryer #2</v>
      </c>
      <c r="F19" s="3">
        <v>1</v>
      </c>
      <c r="G19" s="9">
        <v>141.54</v>
      </c>
      <c r="H19" s="11">
        <v>44896</v>
      </c>
      <c r="I19" s="3" t="s">
        <v>1305</v>
      </c>
      <c r="J19" s="3" t="s">
        <v>9</v>
      </c>
    </row>
    <row r="20" spans="1:10" ht="14.25" x14ac:dyDescent="0.2">
      <c r="A20" s="3" t="s">
        <v>78</v>
      </c>
      <c r="B20" s="3" t="s">
        <v>644</v>
      </c>
      <c r="C20" s="3" t="s">
        <v>8</v>
      </c>
      <c r="D20" s="3" t="s">
        <v>1133</v>
      </c>
      <c r="E20" s="3" t="str">
        <f>_xlfn.XLOOKUP(Table1[[#This Row],[Item Number]], 'Item Description Generator'!A:A, 'Item Description Generator'!E:E, "")</f>
        <v>Vacuum fryer #2</v>
      </c>
      <c r="F20" s="3">
        <v>1</v>
      </c>
      <c r="G20" s="9">
        <v>118.93</v>
      </c>
      <c r="H20" s="11">
        <v>44664</v>
      </c>
      <c r="I20" s="3" t="s">
        <v>1298</v>
      </c>
      <c r="J20" s="3" t="s">
        <v>9</v>
      </c>
    </row>
    <row r="21" spans="1:10" ht="14.25" x14ac:dyDescent="0.2">
      <c r="A21" s="3" t="s">
        <v>375</v>
      </c>
      <c r="B21" s="3" t="s">
        <v>890</v>
      </c>
      <c r="C21" s="3" t="s">
        <v>8</v>
      </c>
      <c r="D21" s="3" t="s">
        <v>1113</v>
      </c>
      <c r="E21" s="3" t="str">
        <f>_xlfn.XLOOKUP(Table1[[#This Row],[Item Number]], 'Item Description Generator'!A:A, 'Item Description Generator'!E:E, "")</f>
        <v>Panini sandwich grill #3</v>
      </c>
      <c r="F21" s="3">
        <v>3</v>
      </c>
      <c r="G21" s="9">
        <v>135.93</v>
      </c>
      <c r="H21" s="11">
        <v>44889</v>
      </c>
      <c r="I21" s="3" t="s">
        <v>1298</v>
      </c>
      <c r="J21" s="3" t="s">
        <v>9</v>
      </c>
    </row>
    <row r="22" spans="1:10" ht="14.25" x14ac:dyDescent="0.2">
      <c r="A22" s="3" t="s">
        <v>285</v>
      </c>
      <c r="B22" s="3" t="s">
        <v>810</v>
      </c>
      <c r="C22" s="3" t="s">
        <v>17</v>
      </c>
      <c r="D22" s="3" t="s">
        <v>1047</v>
      </c>
      <c r="E22" s="3" t="str">
        <f>_xlfn.XLOOKUP(Table1[[#This Row],[Item Number]], 'Item Description Generator'!A:A, 'Item Description Generator'!E:E, "")</f>
        <v>Flattop grill #1</v>
      </c>
      <c r="F22" s="3">
        <v>1</v>
      </c>
      <c r="G22" s="9">
        <v>451.42</v>
      </c>
      <c r="H22" s="11">
        <v>45114</v>
      </c>
      <c r="I22" s="3" t="s">
        <v>1326</v>
      </c>
      <c r="J22" s="3" t="s">
        <v>9</v>
      </c>
    </row>
    <row r="23" spans="1:10" ht="14.25" x14ac:dyDescent="0.2">
      <c r="A23" s="3" t="s">
        <v>285</v>
      </c>
      <c r="B23" s="3" t="s">
        <v>810</v>
      </c>
      <c r="C23" s="3" t="s">
        <v>17</v>
      </c>
      <c r="D23" s="3" t="s">
        <v>1047</v>
      </c>
      <c r="E23" s="3" t="str">
        <f>_xlfn.XLOOKUP(Table1[[#This Row],[Item Number]], 'Item Description Generator'!A:A, 'Item Description Generator'!E:E, "")</f>
        <v>Flattop grill #1</v>
      </c>
      <c r="F23" s="3">
        <v>1</v>
      </c>
      <c r="G23" s="9">
        <v>284.89</v>
      </c>
      <c r="H23" s="11">
        <v>45114</v>
      </c>
      <c r="I23" s="3" t="s">
        <v>1326</v>
      </c>
      <c r="J23" s="3" t="s">
        <v>9</v>
      </c>
    </row>
    <row r="24" spans="1:10" ht="14.25" x14ac:dyDescent="0.2">
      <c r="A24" s="3" t="s">
        <v>285</v>
      </c>
      <c r="B24" s="3" t="s">
        <v>810</v>
      </c>
      <c r="C24" s="3" t="s">
        <v>17</v>
      </c>
      <c r="D24" s="3" t="s">
        <v>1047</v>
      </c>
      <c r="E24" s="3" t="str">
        <f>_xlfn.XLOOKUP(Table1[[#This Row],[Item Number]], 'Item Description Generator'!A:A, 'Item Description Generator'!E:E, "")</f>
        <v>Flattop grill #1</v>
      </c>
      <c r="F24" s="3">
        <v>1</v>
      </c>
      <c r="G24" s="9">
        <v>284.89</v>
      </c>
      <c r="H24" s="11">
        <v>45114</v>
      </c>
      <c r="I24" s="3" t="s">
        <v>1326</v>
      </c>
      <c r="J24" s="3" t="s">
        <v>9</v>
      </c>
    </row>
    <row r="25" spans="1:10" ht="14.25" x14ac:dyDescent="0.2">
      <c r="A25" s="3" t="s">
        <v>285</v>
      </c>
      <c r="B25" s="3" t="s">
        <v>810</v>
      </c>
      <c r="C25" s="3" t="s">
        <v>17</v>
      </c>
      <c r="D25" s="3" t="s">
        <v>1047</v>
      </c>
      <c r="E25" s="3" t="str">
        <f>_xlfn.XLOOKUP(Table1[[#This Row],[Item Number]], 'Item Description Generator'!A:A, 'Item Description Generator'!E:E, "")</f>
        <v>Flattop grill #1</v>
      </c>
      <c r="F25" s="3">
        <v>1</v>
      </c>
      <c r="G25" s="9">
        <v>277.81</v>
      </c>
      <c r="H25" s="11">
        <v>45114</v>
      </c>
      <c r="I25" s="3" t="s">
        <v>1326</v>
      </c>
      <c r="J25" s="3" t="s">
        <v>9</v>
      </c>
    </row>
    <row r="26" spans="1:10" ht="14.25" x14ac:dyDescent="0.2">
      <c r="A26" s="3" t="s">
        <v>285</v>
      </c>
      <c r="B26" s="3" t="s">
        <v>810</v>
      </c>
      <c r="C26" s="3" t="s">
        <v>17</v>
      </c>
      <c r="D26" s="3" t="s">
        <v>1047</v>
      </c>
      <c r="E26" s="3" t="str">
        <f>_xlfn.XLOOKUP(Table1[[#This Row],[Item Number]], 'Item Description Generator'!A:A, 'Item Description Generator'!E:E, "")</f>
        <v>Flattop grill #1</v>
      </c>
      <c r="F26" s="3">
        <v>1</v>
      </c>
      <c r="G26" s="9">
        <v>240.25</v>
      </c>
      <c r="H26" s="11">
        <v>45114</v>
      </c>
      <c r="I26" s="3" t="s">
        <v>1326</v>
      </c>
      <c r="J26" s="3" t="s">
        <v>9</v>
      </c>
    </row>
    <row r="27" spans="1:10" ht="14.25" x14ac:dyDescent="0.2">
      <c r="A27" s="3" t="s">
        <v>285</v>
      </c>
      <c r="B27" s="3" t="s">
        <v>810</v>
      </c>
      <c r="C27" s="3" t="s">
        <v>17</v>
      </c>
      <c r="D27" s="3" t="s">
        <v>1058</v>
      </c>
      <c r="E27" s="3" t="str">
        <f>_xlfn.XLOOKUP(Table1[[#This Row],[Item Number]], 'Item Description Generator'!A:A, 'Item Description Generator'!E:E, "")</f>
        <v>Halogen oven #1</v>
      </c>
      <c r="F27" s="3">
        <v>1</v>
      </c>
      <c r="G27" s="9">
        <v>122.13200000000001</v>
      </c>
      <c r="H27" s="11">
        <v>45114</v>
      </c>
      <c r="I27" s="3" t="s">
        <v>1326</v>
      </c>
      <c r="J27" s="3" t="s">
        <v>9</v>
      </c>
    </row>
    <row r="28" spans="1:10" ht="14.25" x14ac:dyDescent="0.2">
      <c r="A28" s="3" t="s">
        <v>353</v>
      </c>
      <c r="B28" s="3" t="s">
        <v>869</v>
      </c>
      <c r="C28" s="3" t="s">
        <v>17</v>
      </c>
      <c r="D28" s="3" t="s">
        <v>1041</v>
      </c>
      <c r="E28" s="3" t="str">
        <f>_xlfn.XLOOKUP(Table1[[#This Row],[Item Number]], 'Item Description Generator'!A:A, 'Item Description Generator'!E:E, "")</f>
        <v>Hot plate #3</v>
      </c>
      <c r="F28" s="3">
        <v>2</v>
      </c>
      <c r="G28" s="9">
        <v>325.24</v>
      </c>
      <c r="H28" s="11">
        <v>44602</v>
      </c>
      <c r="I28" s="3" t="s">
        <v>1291</v>
      </c>
      <c r="J28" s="3" t="s">
        <v>9</v>
      </c>
    </row>
    <row r="29" spans="1:10" ht="14.25" x14ac:dyDescent="0.2">
      <c r="A29" s="3" t="s">
        <v>83</v>
      </c>
      <c r="B29" s="3" t="s">
        <v>649</v>
      </c>
      <c r="C29" s="3" t="s">
        <v>17</v>
      </c>
      <c r="D29" s="3" t="s">
        <v>1196</v>
      </c>
      <c r="E29" s="3" t="str">
        <f>_xlfn.XLOOKUP(Table1[[#This Row],[Item Number]], 'Item Description Generator'!A:A, 'Item Description Generator'!E:E, "")</f>
        <v>Espresso machine #1</v>
      </c>
      <c r="F29" s="3">
        <v>1</v>
      </c>
      <c r="G29" s="9">
        <v>144.77000000000001</v>
      </c>
      <c r="H29" s="11">
        <v>44835</v>
      </c>
      <c r="I29" s="3" t="s">
        <v>1310</v>
      </c>
      <c r="J29" s="3" t="s">
        <v>9</v>
      </c>
    </row>
    <row r="30" spans="1:10" ht="14.25" x14ac:dyDescent="0.2">
      <c r="A30" s="3" t="s">
        <v>526</v>
      </c>
      <c r="B30" s="3" t="s">
        <v>982</v>
      </c>
      <c r="C30" s="3" t="s">
        <v>607</v>
      </c>
      <c r="D30" s="3" t="s">
        <v>1173</v>
      </c>
      <c r="E30" s="3" t="str">
        <f>_xlfn.XLOOKUP(Table1[[#This Row],[Item Number]], 'Item Description Generator'!A:A, 'Item Description Generator'!E:E, "")</f>
        <v>Rotisserie #3</v>
      </c>
      <c r="F30" s="3">
        <v>1</v>
      </c>
      <c r="G30" s="9">
        <v>342.55910000000006</v>
      </c>
      <c r="H30" s="11">
        <v>44838</v>
      </c>
      <c r="I30" s="3" t="s">
        <v>1307</v>
      </c>
      <c r="J30" s="3" t="s">
        <v>7</v>
      </c>
    </row>
    <row r="31" spans="1:10" ht="14.25" x14ac:dyDescent="0.2">
      <c r="A31" s="3" t="s">
        <v>526</v>
      </c>
      <c r="B31" s="3" t="s">
        <v>982</v>
      </c>
      <c r="C31" s="3" t="s">
        <v>607</v>
      </c>
      <c r="D31" s="3" t="s">
        <v>1048</v>
      </c>
      <c r="E31" s="3" t="str">
        <f>_xlfn.XLOOKUP(Table1[[#This Row],[Item Number]], 'Item Description Generator'!A:A, 'Item Description Generator'!E:E, "")</f>
        <v>Hibachi #3</v>
      </c>
      <c r="F31" s="3">
        <v>1</v>
      </c>
      <c r="G31" s="9">
        <v>225.94</v>
      </c>
      <c r="H31" s="11">
        <v>44838</v>
      </c>
      <c r="I31" s="3" t="s">
        <v>1307</v>
      </c>
      <c r="J31" s="3" t="s">
        <v>7</v>
      </c>
    </row>
    <row r="32" spans="1:10" ht="14.25" x14ac:dyDescent="0.2">
      <c r="A32" s="3" t="s">
        <v>421</v>
      </c>
      <c r="B32" s="3" t="s">
        <v>912</v>
      </c>
      <c r="C32" s="3" t="s">
        <v>8</v>
      </c>
      <c r="D32" s="3" t="s">
        <v>1133</v>
      </c>
      <c r="E32" s="3" t="str">
        <f>_xlfn.XLOOKUP(Table1[[#This Row],[Item Number]], 'Item Description Generator'!A:A, 'Item Description Generator'!E:E, "")</f>
        <v>Vacuum fryer #2</v>
      </c>
      <c r="F32" s="3">
        <v>2</v>
      </c>
      <c r="G32" s="9">
        <v>436.4</v>
      </c>
      <c r="H32" s="11">
        <v>44840</v>
      </c>
      <c r="I32" s="3" t="s">
        <v>1298</v>
      </c>
      <c r="J32" s="3" t="s">
        <v>9</v>
      </c>
    </row>
    <row r="33" spans="1:10" ht="14.25" x14ac:dyDescent="0.2">
      <c r="A33" s="3" t="s">
        <v>322</v>
      </c>
      <c r="B33" s="3" t="s">
        <v>841</v>
      </c>
      <c r="C33" s="3" t="s">
        <v>8</v>
      </c>
      <c r="D33" s="3" t="s">
        <v>1098</v>
      </c>
      <c r="E33" s="3" t="str">
        <f>_xlfn.XLOOKUP(Table1[[#This Row],[Item Number]], 'Item Description Generator'!A:A, 'Item Description Generator'!E:E, "")</f>
        <v>Popcorn maker #3</v>
      </c>
      <c r="F33" s="3">
        <v>1</v>
      </c>
      <c r="G33" s="9">
        <v>940.66000000000008</v>
      </c>
      <c r="H33" s="11">
        <v>44797</v>
      </c>
      <c r="I33" s="3" t="s">
        <v>1300</v>
      </c>
      <c r="J33" s="3" t="s">
        <v>9</v>
      </c>
    </row>
    <row r="34" spans="1:10" ht="14.25" x14ac:dyDescent="0.2">
      <c r="A34" s="3" t="s">
        <v>80</v>
      </c>
      <c r="B34" s="3" t="s">
        <v>646</v>
      </c>
      <c r="C34" s="3" t="s">
        <v>607</v>
      </c>
      <c r="D34" s="3" t="s">
        <v>1077</v>
      </c>
      <c r="E34" s="3" t="str">
        <f>_xlfn.XLOOKUP(Table1[[#This Row],[Item Number]], 'Item Description Generator'!A:A, 'Item Description Generator'!E:E, "")</f>
        <v>Pancake machine #3</v>
      </c>
      <c r="F34" s="3">
        <v>2</v>
      </c>
      <c r="G34" s="9">
        <v>813.81</v>
      </c>
      <c r="H34" s="11">
        <v>44893</v>
      </c>
      <c r="I34" s="3" t="s">
        <v>1314</v>
      </c>
      <c r="J34" s="3" t="s">
        <v>9</v>
      </c>
    </row>
    <row r="35" spans="1:10" ht="14.25" x14ac:dyDescent="0.2">
      <c r="A35" s="3" t="s">
        <v>80</v>
      </c>
      <c r="B35" s="3" t="s">
        <v>646</v>
      </c>
      <c r="C35" s="3" t="s">
        <v>607</v>
      </c>
      <c r="D35" s="3" t="s">
        <v>1135</v>
      </c>
      <c r="E35" s="3" t="str">
        <f>_xlfn.XLOOKUP(Table1[[#This Row],[Item Number]], 'Item Description Generator'!A:A, 'Item Description Generator'!E:E, "")</f>
        <v>Wet grinder #2</v>
      </c>
      <c r="F35" s="3">
        <v>10</v>
      </c>
      <c r="G35" s="9">
        <v>613.05999999999995</v>
      </c>
      <c r="H35" s="11">
        <v>44893</v>
      </c>
      <c r="I35" s="3" t="s">
        <v>1314</v>
      </c>
      <c r="J35" s="3" t="s">
        <v>9</v>
      </c>
    </row>
    <row r="36" spans="1:10" ht="14.25" x14ac:dyDescent="0.2">
      <c r="A36" s="3" t="s">
        <v>80</v>
      </c>
      <c r="B36" s="3" t="s">
        <v>646</v>
      </c>
      <c r="C36" s="3" t="s">
        <v>607</v>
      </c>
      <c r="D36" s="3" t="s">
        <v>1045</v>
      </c>
      <c r="E36" s="3" t="str">
        <f>_xlfn.XLOOKUP(Table1[[#This Row],[Item Number]], 'Item Description Generator'!A:A, 'Item Description Generator'!E:E, "")</f>
        <v>Pressure cooker #3</v>
      </c>
      <c r="F36" s="3">
        <v>11</v>
      </c>
      <c r="G36" s="9">
        <v>337.83</v>
      </c>
      <c r="H36" s="11">
        <v>44893</v>
      </c>
      <c r="I36" s="3" t="s">
        <v>1314</v>
      </c>
      <c r="J36" s="3" t="s">
        <v>9</v>
      </c>
    </row>
    <row r="37" spans="1:10" ht="14.25" x14ac:dyDescent="0.2">
      <c r="A37" s="3" t="s">
        <v>79</v>
      </c>
      <c r="B37" s="3" t="s">
        <v>645</v>
      </c>
      <c r="C37" s="3" t="s">
        <v>17</v>
      </c>
      <c r="D37" s="3" t="s">
        <v>1047</v>
      </c>
      <c r="E37" s="3" t="str">
        <f>_xlfn.XLOOKUP(Table1[[#This Row],[Item Number]], 'Item Description Generator'!A:A, 'Item Description Generator'!E:E, "")</f>
        <v>Flattop grill #1</v>
      </c>
      <c r="F37" s="3">
        <v>1</v>
      </c>
      <c r="G37" s="9">
        <v>545.79999999999995</v>
      </c>
      <c r="H37" s="11">
        <v>44923</v>
      </c>
      <c r="I37" s="3" t="s">
        <v>1330</v>
      </c>
      <c r="J37" s="3" t="s">
        <v>9</v>
      </c>
    </row>
    <row r="38" spans="1:10" ht="14.25" x14ac:dyDescent="0.2">
      <c r="A38" s="3" t="s">
        <v>205</v>
      </c>
      <c r="B38" s="3" t="s">
        <v>739</v>
      </c>
      <c r="C38" s="3" t="s">
        <v>8</v>
      </c>
      <c r="D38" s="3" t="s">
        <v>1136</v>
      </c>
      <c r="E38" s="3" t="str">
        <f>_xlfn.XLOOKUP(Table1[[#This Row],[Item Number]], 'Item Description Generator'!A:A, 'Item Description Generator'!E:E, "")</f>
        <v>Thermal immersion circulator #2</v>
      </c>
      <c r="F38" s="3">
        <v>1</v>
      </c>
      <c r="G38" s="9">
        <v>565.36</v>
      </c>
      <c r="H38" s="11">
        <v>44818</v>
      </c>
      <c r="I38" s="3" t="s">
        <v>1298</v>
      </c>
      <c r="J38" s="3" t="s">
        <v>9</v>
      </c>
    </row>
    <row r="39" spans="1:10" ht="14.25" x14ac:dyDescent="0.2">
      <c r="A39" s="3" t="s">
        <v>355</v>
      </c>
      <c r="B39" s="3" t="s">
        <v>871</v>
      </c>
      <c r="C39" s="3" t="s">
        <v>17</v>
      </c>
      <c r="D39" s="3" t="s">
        <v>1051</v>
      </c>
      <c r="E39" s="3" t="str">
        <f>_xlfn.XLOOKUP(Table1[[#This Row],[Item Number]], 'Item Description Generator'!A:A, 'Item Description Generator'!E:E, "")</f>
        <v>Fire pot #3</v>
      </c>
      <c r="F39" s="3">
        <v>3</v>
      </c>
      <c r="G39" s="9">
        <v>271.37</v>
      </c>
      <c r="H39" s="11">
        <v>44856</v>
      </c>
      <c r="I39" s="3" t="s">
        <v>1293</v>
      </c>
      <c r="J39" s="3" t="s">
        <v>9</v>
      </c>
    </row>
    <row r="40" spans="1:10" ht="14.25" x14ac:dyDescent="0.2">
      <c r="A40" s="3" t="s">
        <v>355</v>
      </c>
      <c r="B40" s="3" t="s">
        <v>871</v>
      </c>
      <c r="C40" s="3" t="s">
        <v>17</v>
      </c>
      <c r="D40" s="3" t="s">
        <v>1051</v>
      </c>
      <c r="E40" s="3" t="str">
        <f>_xlfn.XLOOKUP(Table1[[#This Row],[Item Number]], 'Item Description Generator'!A:A, 'Item Description Generator'!E:E, "")</f>
        <v>Fire pot #3</v>
      </c>
      <c r="F40" s="3">
        <v>5</v>
      </c>
      <c r="G40" s="9">
        <v>193.46</v>
      </c>
      <c r="H40" s="11">
        <v>44856</v>
      </c>
      <c r="I40" s="3" t="s">
        <v>1293</v>
      </c>
      <c r="J40" s="3" t="s">
        <v>9</v>
      </c>
    </row>
    <row r="41" spans="1:10" ht="14.25" x14ac:dyDescent="0.2">
      <c r="A41" s="3" t="s">
        <v>323</v>
      </c>
      <c r="B41" s="3" t="s">
        <v>842</v>
      </c>
      <c r="C41" s="3" t="s">
        <v>8</v>
      </c>
      <c r="D41" s="3" t="s">
        <v>1041</v>
      </c>
      <c r="E41" s="3" t="str">
        <f>_xlfn.XLOOKUP(Table1[[#This Row],[Item Number]], 'Item Description Generator'!A:A, 'Item Description Generator'!E:E, "")</f>
        <v>Hot plate #3</v>
      </c>
      <c r="F41" s="3">
        <v>2</v>
      </c>
      <c r="G41" s="9">
        <v>284.38</v>
      </c>
      <c r="H41" s="11">
        <v>44883</v>
      </c>
      <c r="I41" s="3" t="s">
        <v>1305</v>
      </c>
      <c r="J41" s="3" t="s">
        <v>9</v>
      </c>
    </row>
    <row r="42" spans="1:10" ht="14.25" x14ac:dyDescent="0.2">
      <c r="A42" s="3" t="s">
        <v>323</v>
      </c>
      <c r="B42" s="3" t="s">
        <v>842</v>
      </c>
      <c r="C42" s="3" t="s">
        <v>8</v>
      </c>
      <c r="D42" s="3" t="s">
        <v>1041</v>
      </c>
      <c r="E42" s="3" t="str">
        <f>_xlfn.XLOOKUP(Table1[[#This Row],[Item Number]], 'Item Description Generator'!A:A, 'Item Description Generator'!E:E, "")</f>
        <v>Hot plate #3</v>
      </c>
      <c r="F42" s="3">
        <v>2</v>
      </c>
      <c r="G42" s="9">
        <v>284.38</v>
      </c>
      <c r="H42" s="11">
        <v>44883</v>
      </c>
      <c r="I42" s="3" t="s">
        <v>1305</v>
      </c>
      <c r="J42" s="3" t="s">
        <v>9</v>
      </c>
    </row>
    <row r="43" spans="1:10" ht="14.25" x14ac:dyDescent="0.2">
      <c r="A43" s="3" t="s">
        <v>323</v>
      </c>
      <c r="B43" s="3" t="s">
        <v>842</v>
      </c>
      <c r="C43" s="3" t="s">
        <v>8</v>
      </c>
      <c r="D43" s="3" t="s">
        <v>1041</v>
      </c>
      <c r="E43" s="3" t="str">
        <f>_xlfn.XLOOKUP(Table1[[#This Row],[Item Number]], 'Item Description Generator'!A:A, 'Item Description Generator'!E:E, "")</f>
        <v>Hot plate #3</v>
      </c>
      <c r="F43" s="3">
        <v>2</v>
      </c>
      <c r="G43" s="9">
        <v>284.38</v>
      </c>
      <c r="H43" s="11">
        <v>44883</v>
      </c>
      <c r="I43" s="3" t="s">
        <v>1305</v>
      </c>
      <c r="J43" s="3" t="s">
        <v>9</v>
      </c>
    </row>
    <row r="44" spans="1:10" ht="14.25" x14ac:dyDescent="0.2">
      <c r="A44" s="3" t="s">
        <v>323</v>
      </c>
      <c r="B44" s="3" t="s">
        <v>842</v>
      </c>
      <c r="C44" s="3" t="s">
        <v>8</v>
      </c>
      <c r="D44" s="3" t="s">
        <v>1048</v>
      </c>
      <c r="E44" s="3" t="str">
        <f>_xlfn.XLOOKUP(Table1[[#This Row],[Item Number]], 'Item Description Generator'!A:A, 'Item Description Generator'!E:E, "")</f>
        <v>Hibachi #3</v>
      </c>
      <c r="F44" s="3">
        <v>1</v>
      </c>
      <c r="G44" s="9">
        <v>234.39</v>
      </c>
      <c r="H44" s="11">
        <v>44883</v>
      </c>
      <c r="I44" s="3" t="s">
        <v>1305</v>
      </c>
      <c r="J44" s="3" t="s">
        <v>9</v>
      </c>
    </row>
    <row r="45" spans="1:10" ht="14.25" x14ac:dyDescent="0.2">
      <c r="A45" s="3" t="s">
        <v>323</v>
      </c>
      <c r="B45" s="3" t="s">
        <v>842</v>
      </c>
      <c r="C45" s="3" t="s">
        <v>8</v>
      </c>
      <c r="D45" s="3" t="s">
        <v>1163</v>
      </c>
      <c r="E45" s="3" t="str">
        <f>_xlfn.XLOOKUP(Table1[[#This Row],[Item Number]], 'Item Description Generator'!A:A, 'Item Description Generator'!E:E, "")</f>
        <v>Microwave oven #2</v>
      </c>
      <c r="F45" s="3">
        <v>1</v>
      </c>
      <c r="G45" s="9">
        <v>200.22529999999998</v>
      </c>
      <c r="H45" s="11">
        <v>44883</v>
      </c>
      <c r="I45" s="3" t="s">
        <v>1305</v>
      </c>
      <c r="J45" s="3" t="s">
        <v>9</v>
      </c>
    </row>
    <row r="46" spans="1:10" ht="14.25" x14ac:dyDescent="0.2">
      <c r="A46" s="3" t="s">
        <v>42</v>
      </c>
      <c r="B46" s="3" t="s">
        <v>616</v>
      </c>
      <c r="C46" s="3" t="s">
        <v>607</v>
      </c>
      <c r="D46" s="3" t="s">
        <v>1041</v>
      </c>
      <c r="E46" s="3" t="str">
        <f>_xlfn.XLOOKUP(Table1[[#This Row],[Item Number]], 'Item Description Generator'!A:A, 'Item Description Generator'!E:E, "")</f>
        <v>Hot plate #3</v>
      </c>
      <c r="F46" s="3">
        <v>13</v>
      </c>
      <c r="G46" s="9">
        <v>593.87</v>
      </c>
      <c r="H46" s="11">
        <v>44600</v>
      </c>
      <c r="I46" s="3" t="s">
        <v>1311</v>
      </c>
      <c r="J46" s="3" t="s">
        <v>9</v>
      </c>
    </row>
    <row r="47" spans="1:10" ht="14.25" x14ac:dyDescent="0.2">
      <c r="A47" s="3" t="s">
        <v>511</v>
      </c>
      <c r="B47" s="3" t="s">
        <v>972</v>
      </c>
      <c r="C47" s="3" t="s">
        <v>8</v>
      </c>
      <c r="D47" s="3" t="s">
        <v>1056</v>
      </c>
      <c r="E47" s="3" t="str">
        <f>_xlfn.XLOOKUP(Table1[[#This Row],[Item Number]], 'Item Description Generator'!A:A, 'Item Description Generator'!E:E, "")</f>
        <v>Bachelor griller #2</v>
      </c>
      <c r="F47" s="3">
        <v>1</v>
      </c>
      <c r="G47" s="9">
        <v>967.9</v>
      </c>
      <c r="H47" s="11">
        <v>44817</v>
      </c>
      <c r="I47" s="3" t="s">
        <v>1305</v>
      </c>
      <c r="J47" s="3" t="s">
        <v>9</v>
      </c>
    </row>
    <row r="48" spans="1:10" ht="14.25" x14ac:dyDescent="0.2">
      <c r="A48" s="3" t="s">
        <v>39</v>
      </c>
      <c r="B48" s="3" t="s">
        <v>613</v>
      </c>
      <c r="C48" s="3" t="s">
        <v>608</v>
      </c>
      <c r="D48" s="3" t="s">
        <v>1078</v>
      </c>
      <c r="E48" s="3" t="str">
        <f>_xlfn.XLOOKUP(Table1[[#This Row],[Item Number]], 'Item Description Generator'!A:A, 'Item Description Generator'!E:E, "")</f>
        <v>Chocolatera #2</v>
      </c>
      <c r="F48" s="3">
        <v>1</v>
      </c>
      <c r="G48" s="9">
        <v>195.63</v>
      </c>
      <c r="H48" s="11">
        <v>45011</v>
      </c>
      <c r="I48" s="3" t="s">
        <v>1297</v>
      </c>
      <c r="J48" s="3" t="s">
        <v>7</v>
      </c>
    </row>
    <row r="49" spans="1:10" ht="14.25" x14ac:dyDescent="0.2">
      <c r="A49" s="3" t="s">
        <v>39</v>
      </c>
      <c r="B49" s="3" t="s">
        <v>613</v>
      </c>
      <c r="C49" s="3" t="s">
        <v>608</v>
      </c>
      <c r="D49" s="3" t="s">
        <v>1078</v>
      </c>
      <c r="E49" s="3" t="str">
        <f>_xlfn.XLOOKUP(Table1[[#This Row],[Item Number]], 'Item Description Generator'!A:A, 'Item Description Generator'!E:E, "")</f>
        <v>Chocolatera #2</v>
      </c>
      <c r="F49" s="3">
        <v>1</v>
      </c>
      <c r="G49" s="9">
        <v>165.71</v>
      </c>
      <c r="H49" s="11">
        <v>45011</v>
      </c>
      <c r="I49" s="3" t="s">
        <v>1297</v>
      </c>
      <c r="J49" s="3" t="s">
        <v>7</v>
      </c>
    </row>
    <row r="50" spans="1:10" ht="14.25" x14ac:dyDescent="0.2">
      <c r="A50" s="3" t="s">
        <v>350</v>
      </c>
      <c r="B50" s="3" t="s">
        <v>866</v>
      </c>
      <c r="C50" s="3" t="s">
        <v>17</v>
      </c>
      <c r="D50" s="3" t="s">
        <v>1083</v>
      </c>
      <c r="E50" s="3" t="str">
        <f>_xlfn.XLOOKUP(Table1[[#This Row],[Item Number]], 'Item Description Generator'!A:A, 'Item Description Generator'!E:E, "")</f>
        <v>Roasting jack #3</v>
      </c>
      <c r="F50" s="3">
        <v>10</v>
      </c>
      <c r="G50" s="9">
        <v>678.76</v>
      </c>
      <c r="H50" s="11">
        <v>45011</v>
      </c>
      <c r="I50" s="3" t="s">
        <v>1289</v>
      </c>
      <c r="J50" s="3" t="s">
        <v>9</v>
      </c>
    </row>
    <row r="51" spans="1:10" ht="14.25" x14ac:dyDescent="0.2">
      <c r="A51" s="3" t="s">
        <v>350</v>
      </c>
      <c r="B51" s="3" t="s">
        <v>866</v>
      </c>
      <c r="C51" s="3" t="s">
        <v>17</v>
      </c>
      <c r="D51" s="3" t="s">
        <v>1091</v>
      </c>
      <c r="E51" s="3" t="str">
        <f>_xlfn.XLOOKUP(Table1[[#This Row],[Item Number]], 'Item Description Generator'!A:A, 'Item Description Generator'!E:E, "")</f>
        <v>Russian oven #1</v>
      </c>
      <c r="F51" s="3">
        <v>1</v>
      </c>
      <c r="G51" s="9">
        <v>592.16099999999994</v>
      </c>
      <c r="H51" s="11">
        <v>45011</v>
      </c>
      <c r="I51" s="3" t="s">
        <v>1289</v>
      </c>
      <c r="J51" s="3" t="s">
        <v>9</v>
      </c>
    </row>
    <row r="52" spans="1:10" ht="14.25" x14ac:dyDescent="0.2">
      <c r="A52" s="3" t="s">
        <v>350</v>
      </c>
      <c r="B52" s="3" t="s">
        <v>866</v>
      </c>
      <c r="C52" s="3" t="s">
        <v>17</v>
      </c>
      <c r="D52" s="3" t="s">
        <v>1091</v>
      </c>
      <c r="E52" s="3" t="str">
        <f>_xlfn.XLOOKUP(Table1[[#This Row],[Item Number]], 'Item Description Generator'!A:A, 'Item Description Generator'!E:E, "")</f>
        <v>Russian oven #1</v>
      </c>
      <c r="F52" s="3">
        <v>1</v>
      </c>
      <c r="G52" s="9">
        <v>183.2182</v>
      </c>
      <c r="H52" s="11">
        <v>45011</v>
      </c>
      <c r="I52" s="3" t="s">
        <v>1289</v>
      </c>
      <c r="J52" s="3" t="s">
        <v>9</v>
      </c>
    </row>
    <row r="53" spans="1:10" ht="14.25" x14ac:dyDescent="0.2">
      <c r="A53" s="3" t="s">
        <v>512</v>
      </c>
      <c r="B53" s="3" t="s">
        <v>973</v>
      </c>
      <c r="C53" s="3" t="s">
        <v>8</v>
      </c>
      <c r="D53" s="3" t="s">
        <v>1053</v>
      </c>
      <c r="E53" s="3" t="str">
        <f>_xlfn.XLOOKUP(Table1[[#This Row],[Item Number]], 'Item Description Generator'!A:A, 'Item Description Generator'!E:E, "")</f>
        <v>Combi steamer #1</v>
      </c>
      <c r="F53" s="3">
        <v>1</v>
      </c>
      <c r="G53" s="9">
        <v>596.49749999999995</v>
      </c>
      <c r="H53" s="11">
        <v>44984</v>
      </c>
      <c r="I53" s="3" t="s">
        <v>1324</v>
      </c>
      <c r="J53" s="3" t="s">
        <v>9</v>
      </c>
    </row>
    <row r="54" spans="1:10" ht="14.25" x14ac:dyDescent="0.2">
      <c r="A54" s="3" t="s">
        <v>512</v>
      </c>
      <c r="B54" s="3" t="s">
        <v>973</v>
      </c>
      <c r="C54" s="3" t="s">
        <v>8</v>
      </c>
      <c r="D54" s="3" t="s">
        <v>1053</v>
      </c>
      <c r="E54" s="3" t="str">
        <f>_xlfn.XLOOKUP(Table1[[#This Row],[Item Number]], 'Item Description Generator'!A:A, 'Item Description Generator'!E:E, "")</f>
        <v>Combi steamer #1</v>
      </c>
      <c r="F54" s="3">
        <v>1</v>
      </c>
      <c r="G54" s="9">
        <v>166.11799999999999</v>
      </c>
      <c r="H54" s="11">
        <v>44984</v>
      </c>
      <c r="I54" s="3" t="s">
        <v>1324</v>
      </c>
      <c r="J54" s="3" t="s">
        <v>9</v>
      </c>
    </row>
    <row r="55" spans="1:10" ht="14.25" x14ac:dyDescent="0.2">
      <c r="A55" s="3" t="s">
        <v>512</v>
      </c>
      <c r="B55" s="3" t="s">
        <v>973</v>
      </c>
      <c r="C55" s="3" t="s">
        <v>8</v>
      </c>
      <c r="D55" s="3" t="s">
        <v>1167</v>
      </c>
      <c r="E55" s="3" t="str">
        <f>_xlfn.XLOOKUP(Table1[[#This Row],[Item Number]], 'Item Description Generator'!A:A, 'Item Description Generator'!E:E, "")</f>
        <v>Communal oven #2</v>
      </c>
      <c r="F55" s="3">
        <v>1</v>
      </c>
      <c r="G55" s="9">
        <v>124.8993</v>
      </c>
      <c r="H55" s="11">
        <v>44984</v>
      </c>
      <c r="I55" s="3" t="s">
        <v>1324</v>
      </c>
      <c r="J55" s="3" t="s">
        <v>9</v>
      </c>
    </row>
    <row r="56" spans="1:10" ht="14.25" x14ac:dyDescent="0.2">
      <c r="A56" s="3" t="s">
        <v>277</v>
      </c>
      <c r="B56" s="3" t="s">
        <v>612</v>
      </c>
      <c r="C56" s="3" t="s">
        <v>8</v>
      </c>
      <c r="D56" s="3" t="s">
        <v>1063</v>
      </c>
      <c r="E56" s="3" t="str">
        <f>_xlfn.XLOOKUP(Table1[[#This Row],[Item Number]], 'Item Description Generator'!A:A, 'Item Description Generator'!E:E, "")</f>
        <v>Chorkor oven #2</v>
      </c>
      <c r="F56" s="3">
        <v>1</v>
      </c>
      <c r="G56" s="9">
        <v>896.15</v>
      </c>
      <c r="H56" s="11">
        <v>45199</v>
      </c>
      <c r="I56" s="3" t="s">
        <v>1302</v>
      </c>
      <c r="J56" s="3" t="s">
        <v>9</v>
      </c>
    </row>
    <row r="57" spans="1:10" ht="14.25" x14ac:dyDescent="0.2">
      <c r="A57" s="3" t="s">
        <v>277</v>
      </c>
      <c r="B57" s="3" t="s">
        <v>612</v>
      </c>
      <c r="C57" s="3" t="s">
        <v>8</v>
      </c>
      <c r="D57" s="3" t="s">
        <v>1063</v>
      </c>
      <c r="E57" s="3" t="str">
        <f>_xlfn.XLOOKUP(Table1[[#This Row],[Item Number]], 'Item Description Generator'!A:A, 'Item Description Generator'!E:E, "")</f>
        <v>Chorkor oven #2</v>
      </c>
      <c r="F57" s="3">
        <v>1</v>
      </c>
      <c r="G57" s="9">
        <v>629.13</v>
      </c>
      <c r="H57" s="11">
        <v>45199</v>
      </c>
      <c r="I57" s="3" t="s">
        <v>1302</v>
      </c>
      <c r="J57" s="3" t="s">
        <v>9</v>
      </c>
    </row>
    <row r="58" spans="1:10" ht="14.25" x14ac:dyDescent="0.2">
      <c r="A58" s="3" t="s">
        <v>277</v>
      </c>
      <c r="B58" s="3" t="s">
        <v>612</v>
      </c>
      <c r="C58" s="3" t="s">
        <v>8</v>
      </c>
      <c r="D58" s="3" t="s">
        <v>1063</v>
      </c>
      <c r="E58" s="3" t="str">
        <f>_xlfn.XLOOKUP(Table1[[#This Row],[Item Number]], 'Item Description Generator'!A:A, 'Item Description Generator'!E:E, "")</f>
        <v>Chorkor oven #2</v>
      </c>
      <c r="F58" s="3">
        <v>1</v>
      </c>
      <c r="G58" s="9">
        <v>484.90800000000002</v>
      </c>
      <c r="H58" s="11">
        <v>45199</v>
      </c>
      <c r="I58" s="3" t="s">
        <v>1302</v>
      </c>
      <c r="J58" s="3" t="s">
        <v>9</v>
      </c>
    </row>
    <row r="59" spans="1:10" ht="14.25" x14ac:dyDescent="0.2">
      <c r="A59" s="3" t="s">
        <v>277</v>
      </c>
      <c r="B59" s="3" t="s">
        <v>612</v>
      </c>
      <c r="C59" s="3" t="s">
        <v>8</v>
      </c>
      <c r="D59" s="3" t="s">
        <v>1186</v>
      </c>
      <c r="E59" s="3" t="str">
        <f>_xlfn.XLOOKUP(Table1[[#This Row],[Item Number]], 'Item Description Generator'!A:A, 'Item Description Generator'!E:E, "")</f>
        <v>Chapati maker #2</v>
      </c>
      <c r="F59" s="3">
        <v>1</v>
      </c>
      <c r="G59" s="9">
        <v>421.57799999999997</v>
      </c>
      <c r="H59" s="11">
        <v>45199</v>
      </c>
      <c r="I59" s="3" t="s">
        <v>1302</v>
      </c>
      <c r="J59" s="3" t="s">
        <v>9</v>
      </c>
    </row>
    <row r="60" spans="1:10" ht="14.25" x14ac:dyDescent="0.2">
      <c r="A60" s="3" t="s">
        <v>277</v>
      </c>
      <c r="B60" s="3" t="s">
        <v>612</v>
      </c>
      <c r="C60" s="3" t="s">
        <v>8</v>
      </c>
      <c r="D60" s="3" t="s">
        <v>1185</v>
      </c>
      <c r="E60" s="3" t="str">
        <f>_xlfn.XLOOKUP(Table1[[#This Row],[Item Number]], 'Item Description Generator'!A:A, 'Item Description Generator'!E:E, "")</f>
        <v>Cheesemelter #3</v>
      </c>
      <c r="F60" s="3">
        <v>1</v>
      </c>
      <c r="G60" s="9">
        <v>287.75200000000001</v>
      </c>
      <c r="H60" s="11">
        <v>45199</v>
      </c>
      <c r="I60" s="3" t="s">
        <v>1302</v>
      </c>
      <c r="J60" s="3" t="s">
        <v>9</v>
      </c>
    </row>
    <row r="61" spans="1:10" ht="14.25" x14ac:dyDescent="0.2">
      <c r="A61" s="3" t="s">
        <v>277</v>
      </c>
      <c r="B61" s="3" t="s">
        <v>612</v>
      </c>
      <c r="C61" s="3" t="s">
        <v>8</v>
      </c>
      <c r="D61" s="3" t="s">
        <v>1170</v>
      </c>
      <c r="E61" s="3" t="str">
        <f>_xlfn.XLOOKUP(Table1[[#This Row],[Item Number]], 'Item Description Generator'!A:A, 'Item Description Generator'!E:E, "")</f>
        <v>Butane torch #1</v>
      </c>
      <c r="F61" s="3">
        <v>1</v>
      </c>
      <c r="G61" s="9">
        <v>278.72680000000003</v>
      </c>
      <c r="H61" s="11">
        <v>45199</v>
      </c>
      <c r="I61" s="3" t="s">
        <v>1302</v>
      </c>
      <c r="J61" s="3" t="s">
        <v>9</v>
      </c>
    </row>
    <row r="62" spans="1:10" ht="14.25" x14ac:dyDescent="0.2">
      <c r="A62" s="3" t="s">
        <v>277</v>
      </c>
      <c r="B62" s="3" t="s">
        <v>612</v>
      </c>
      <c r="C62" s="3" t="s">
        <v>8</v>
      </c>
      <c r="D62" s="3" t="s">
        <v>1062</v>
      </c>
      <c r="E62" s="3" t="str">
        <f>_xlfn.XLOOKUP(Table1[[#This Row],[Item Number]], 'Item Description Generator'!A:A, 'Item Description Generator'!E:E, "")</f>
        <v>Chocolatera #1</v>
      </c>
      <c r="F62" s="3">
        <v>2</v>
      </c>
      <c r="G62" s="9">
        <v>202.65899999999999</v>
      </c>
      <c r="H62" s="11">
        <v>45199</v>
      </c>
      <c r="I62" s="3" t="s">
        <v>1302</v>
      </c>
      <c r="J62" s="3" t="s">
        <v>9</v>
      </c>
    </row>
    <row r="63" spans="1:10" ht="14.25" x14ac:dyDescent="0.2">
      <c r="A63" s="3" t="s">
        <v>277</v>
      </c>
      <c r="B63" s="3" t="s">
        <v>612</v>
      </c>
      <c r="C63" s="3" t="s">
        <v>8</v>
      </c>
      <c r="D63" s="3" t="s">
        <v>1063</v>
      </c>
      <c r="E63" s="3" t="str">
        <f>_xlfn.XLOOKUP(Table1[[#This Row],[Item Number]], 'Item Description Generator'!A:A, 'Item Description Generator'!E:E, "")</f>
        <v>Chorkor oven #2</v>
      </c>
      <c r="F63" s="3">
        <v>1</v>
      </c>
      <c r="G63" s="9">
        <v>155.01300000000001</v>
      </c>
      <c r="H63" s="11">
        <v>45199</v>
      </c>
      <c r="I63" s="3" t="s">
        <v>1302</v>
      </c>
      <c r="J63" s="3" t="s">
        <v>9</v>
      </c>
    </row>
    <row r="64" spans="1:10" ht="14.25" x14ac:dyDescent="0.2">
      <c r="A64" s="3" t="s">
        <v>277</v>
      </c>
      <c r="B64" s="3" t="s">
        <v>612</v>
      </c>
      <c r="C64" s="3" t="s">
        <v>8</v>
      </c>
      <c r="D64" s="3" t="s">
        <v>1063</v>
      </c>
      <c r="E64" s="3" t="str">
        <f>_xlfn.XLOOKUP(Table1[[#This Row],[Item Number]], 'Item Description Generator'!A:A, 'Item Description Generator'!E:E, "")</f>
        <v>Chorkor oven #2</v>
      </c>
      <c r="F64" s="3">
        <v>1</v>
      </c>
      <c r="G64" s="9">
        <v>139.441</v>
      </c>
      <c r="H64" s="11">
        <v>45199</v>
      </c>
      <c r="I64" s="3" t="s">
        <v>1302</v>
      </c>
      <c r="J64" s="3" t="s">
        <v>9</v>
      </c>
    </row>
    <row r="65" spans="1:10" ht="14.25" x14ac:dyDescent="0.2">
      <c r="A65" s="3" t="s">
        <v>277</v>
      </c>
      <c r="B65" s="3" t="s">
        <v>612</v>
      </c>
      <c r="C65" s="3" t="s">
        <v>8</v>
      </c>
      <c r="D65" s="3" t="s">
        <v>1062</v>
      </c>
      <c r="E65" s="3" t="str">
        <f>_xlfn.XLOOKUP(Table1[[#This Row],[Item Number]], 'Item Description Generator'!A:A, 'Item Description Generator'!E:E, "")</f>
        <v>Chocolatera #1</v>
      </c>
      <c r="F65" s="3">
        <v>1</v>
      </c>
      <c r="G65" s="9">
        <v>105.051</v>
      </c>
      <c r="H65" s="11">
        <v>45199</v>
      </c>
      <c r="I65" s="3" t="s">
        <v>1302</v>
      </c>
      <c r="J65" s="3" t="s">
        <v>9</v>
      </c>
    </row>
    <row r="66" spans="1:10" ht="14.25" x14ac:dyDescent="0.2">
      <c r="A66" s="3" t="s">
        <v>277</v>
      </c>
      <c r="B66" s="3" t="s">
        <v>612</v>
      </c>
      <c r="C66" s="3" t="s">
        <v>8</v>
      </c>
      <c r="D66" s="3" t="s">
        <v>1061</v>
      </c>
      <c r="E66" s="3" t="str">
        <f>_xlfn.XLOOKUP(Table1[[#This Row],[Item Number]], 'Item Description Generator'!A:A, 'Item Description Generator'!E:E, "")</f>
        <v>Bachelor griller #3</v>
      </c>
      <c r="F66" s="3">
        <v>1</v>
      </c>
      <c r="G66" s="9">
        <v>100.443</v>
      </c>
      <c r="H66" s="11">
        <v>45199</v>
      </c>
      <c r="I66" s="3" t="s">
        <v>1302</v>
      </c>
      <c r="J66" s="3" t="s">
        <v>9</v>
      </c>
    </row>
    <row r="67" spans="1:10" ht="14.25" x14ac:dyDescent="0.2">
      <c r="A67" s="3" t="s">
        <v>510</v>
      </c>
      <c r="B67" s="3" t="s">
        <v>971</v>
      </c>
      <c r="C67" s="3" t="s">
        <v>8</v>
      </c>
      <c r="D67" s="3" t="s">
        <v>1053</v>
      </c>
      <c r="E67" s="3" t="str">
        <f>_xlfn.XLOOKUP(Table1[[#This Row],[Item Number]], 'Item Description Generator'!A:A, 'Item Description Generator'!E:E, "")</f>
        <v>Combi steamer #1</v>
      </c>
      <c r="F67" s="3">
        <v>1</v>
      </c>
      <c r="G67" s="9">
        <v>577.90390000000002</v>
      </c>
      <c r="H67" s="11">
        <v>45199</v>
      </c>
      <c r="I67" s="3" t="s">
        <v>1301</v>
      </c>
      <c r="J67" s="3" t="s">
        <v>9</v>
      </c>
    </row>
    <row r="68" spans="1:10" ht="14.25" x14ac:dyDescent="0.2">
      <c r="A68" s="3" t="s">
        <v>510</v>
      </c>
      <c r="B68" s="3" t="s">
        <v>971</v>
      </c>
      <c r="C68" s="3" t="s">
        <v>8</v>
      </c>
      <c r="D68" s="3" t="s">
        <v>1053</v>
      </c>
      <c r="E68" s="3" t="str">
        <f>_xlfn.XLOOKUP(Table1[[#This Row],[Item Number]], 'Item Description Generator'!A:A, 'Item Description Generator'!E:E, "")</f>
        <v>Combi steamer #1</v>
      </c>
      <c r="F68" s="3">
        <v>1</v>
      </c>
      <c r="G68" s="9">
        <v>235.65300000000002</v>
      </c>
      <c r="H68" s="11">
        <v>45199</v>
      </c>
      <c r="I68" s="3" t="s">
        <v>1301</v>
      </c>
      <c r="J68" s="3" t="s">
        <v>9</v>
      </c>
    </row>
    <row r="69" spans="1:10" ht="14.25" x14ac:dyDescent="0.2">
      <c r="A69" s="3" t="s">
        <v>423</v>
      </c>
      <c r="B69" s="3" t="s">
        <v>914</v>
      </c>
      <c r="C69" s="3" t="s">
        <v>8</v>
      </c>
      <c r="D69" s="3" t="s">
        <v>1133</v>
      </c>
      <c r="E69" s="3" t="str">
        <f>_xlfn.XLOOKUP(Table1[[#This Row],[Item Number]], 'Item Description Generator'!A:A, 'Item Description Generator'!E:E, "")</f>
        <v>Vacuum fryer #2</v>
      </c>
      <c r="F69" s="3">
        <v>2</v>
      </c>
      <c r="G69" s="9">
        <v>366.19</v>
      </c>
      <c r="H69" s="11">
        <v>44915</v>
      </c>
      <c r="I69" s="3" t="s">
        <v>1302</v>
      </c>
      <c r="J69" s="3" t="s">
        <v>9</v>
      </c>
    </row>
    <row r="70" spans="1:10" ht="14.25" x14ac:dyDescent="0.2">
      <c r="A70" s="3" t="s">
        <v>423</v>
      </c>
      <c r="B70" s="3" t="s">
        <v>914</v>
      </c>
      <c r="C70" s="3" t="s">
        <v>8</v>
      </c>
      <c r="D70" s="3" t="s">
        <v>1133</v>
      </c>
      <c r="E70" s="3" t="str">
        <f>_xlfn.XLOOKUP(Table1[[#This Row],[Item Number]], 'Item Description Generator'!A:A, 'Item Description Generator'!E:E, "")</f>
        <v>Vacuum fryer #2</v>
      </c>
      <c r="F70" s="3">
        <v>2</v>
      </c>
      <c r="G70" s="9">
        <v>322.08999999999997</v>
      </c>
      <c r="H70" s="11">
        <v>44915</v>
      </c>
      <c r="I70" s="3" t="s">
        <v>1302</v>
      </c>
      <c r="J70" s="3" t="s">
        <v>9</v>
      </c>
    </row>
    <row r="71" spans="1:10" ht="14.25" x14ac:dyDescent="0.2">
      <c r="A71" s="3" t="s">
        <v>423</v>
      </c>
      <c r="B71" s="3" t="s">
        <v>914</v>
      </c>
      <c r="C71" s="3" t="s">
        <v>8</v>
      </c>
      <c r="D71" s="3" t="s">
        <v>1041</v>
      </c>
      <c r="E71" s="3" t="str">
        <f>_xlfn.XLOOKUP(Table1[[#This Row],[Item Number]], 'Item Description Generator'!A:A, 'Item Description Generator'!E:E, "")</f>
        <v>Hot plate #3</v>
      </c>
      <c r="F71" s="3">
        <v>8</v>
      </c>
      <c r="G71" s="9">
        <v>132.321</v>
      </c>
      <c r="H71" s="11">
        <v>44915</v>
      </c>
      <c r="I71" s="3" t="s">
        <v>1302</v>
      </c>
      <c r="J71" s="3" t="s">
        <v>9</v>
      </c>
    </row>
    <row r="72" spans="1:10" ht="14.25" x14ac:dyDescent="0.2">
      <c r="A72" s="3" t="s">
        <v>81</v>
      </c>
      <c r="B72" s="3" t="s">
        <v>647</v>
      </c>
      <c r="C72" s="3" t="s">
        <v>17</v>
      </c>
      <c r="D72" s="3" t="s">
        <v>1080</v>
      </c>
      <c r="E72" s="3" t="str">
        <f>_xlfn.XLOOKUP(Table1[[#This Row],[Item Number]], 'Item Description Generator'!A:A, 'Item Description Generator'!E:E, "")</f>
        <v>Beehive oven #1</v>
      </c>
      <c r="F72" s="3">
        <v>1</v>
      </c>
      <c r="G72" s="9">
        <v>317.07</v>
      </c>
      <c r="H72" s="11">
        <v>44896</v>
      </c>
      <c r="I72" s="3" t="s">
        <v>1330</v>
      </c>
      <c r="J72" s="3" t="s">
        <v>9</v>
      </c>
    </row>
    <row r="73" spans="1:10" ht="14.25" x14ac:dyDescent="0.2">
      <c r="A73" s="3" t="s">
        <v>155</v>
      </c>
      <c r="B73" s="3" t="s">
        <v>710</v>
      </c>
      <c r="C73" s="3" t="s">
        <v>17</v>
      </c>
      <c r="D73" s="3" t="s">
        <v>1098</v>
      </c>
      <c r="E73" s="3" t="str">
        <f>_xlfn.XLOOKUP(Table1[[#This Row],[Item Number]], 'Item Description Generator'!A:A, 'Item Description Generator'!E:E, "")</f>
        <v>Popcorn maker #3</v>
      </c>
      <c r="F73" s="3">
        <v>1</v>
      </c>
      <c r="G73" s="9">
        <v>100.20489999999999</v>
      </c>
      <c r="H73" s="11">
        <v>44682</v>
      </c>
      <c r="I73" s="3" t="s">
        <v>1293</v>
      </c>
      <c r="J73" s="3" t="s">
        <v>9</v>
      </c>
    </row>
    <row r="74" spans="1:10" ht="14.25" x14ac:dyDescent="0.2">
      <c r="A74" s="3" t="s">
        <v>206</v>
      </c>
      <c r="B74" s="3" t="s">
        <v>611</v>
      </c>
      <c r="C74" s="3" t="s">
        <v>8</v>
      </c>
      <c r="D74" s="3" t="s">
        <v>1054</v>
      </c>
      <c r="E74" s="3" t="str">
        <f>_xlfn.XLOOKUP(Table1[[#This Row],[Item Number]], 'Item Description Generator'!A:A, 'Item Description Generator'!E:E, "")</f>
        <v>Butane torch #2</v>
      </c>
      <c r="F74" s="3">
        <v>1</v>
      </c>
      <c r="G74" s="9">
        <v>321.1927</v>
      </c>
      <c r="H74" s="11">
        <v>44653</v>
      </c>
      <c r="I74" s="3" t="s">
        <v>1298</v>
      </c>
      <c r="J74" s="3" t="s">
        <v>9</v>
      </c>
    </row>
    <row r="75" spans="1:10" ht="14.25" x14ac:dyDescent="0.2">
      <c r="A75" s="3" t="s">
        <v>40</v>
      </c>
      <c r="B75" s="3" t="s">
        <v>614</v>
      </c>
      <c r="C75" s="3" t="s">
        <v>608</v>
      </c>
      <c r="D75" s="3" t="s">
        <v>1148</v>
      </c>
      <c r="E75" s="3" t="str">
        <f>_xlfn.XLOOKUP(Table1[[#This Row],[Item Number]], 'Item Description Generator'!A:A, 'Item Description Generator'!E:E, "")</f>
        <v>Russian oven #2</v>
      </c>
      <c r="F75" s="3">
        <v>1</v>
      </c>
      <c r="G75" s="9">
        <v>458.11</v>
      </c>
      <c r="H75" s="11">
        <v>44577</v>
      </c>
      <c r="I75" s="3" t="s">
        <v>1296</v>
      </c>
      <c r="J75" s="3" t="s">
        <v>9</v>
      </c>
    </row>
    <row r="76" spans="1:10" ht="14.25" x14ac:dyDescent="0.2">
      <c r="A76" s="3" t="s">
        <v>253</v>
      </c>
      <c r="B76" s="3" t="s">
        <v>779</v>
      </c>
      <c r="C76" s="3" t="s">
        <v>607</v>
      </c>
      <c r="D76" s="3" t="s">
        <v>1174</v>
      </c>
      <c r="E76" s="3" t="str">
        <f>_xlfn.XLOOKUP(Table1[[#This Row],[Item Number]], 'Item Description Generator'!A:A, 'Item Description Generator'!E:E, "")</f>
        <v>Mess kit #1</v>
      </c>
      <c r="F76" s="3">
        <v>1</v>
      </c>
      <c r="G76" s="9">
        <v>193.12</v>
      </c>
      <c r="H76" s="11">
        <v>44611</v>
      </c>
      <c r="I76" s="3" t="s">
        <v>1299</v>
      </c>
      <c r="J76" s="3" t="s">
        <v>7</v>
      </c>
    </row>
    <row r="77" spans="1:10" ht="14.25" x14ac:dyDescent="0.2">
      <c r="A77" s="3" t="s">
        <v>352</v>
      </c>
      <c r="B77" s="3" t="s">
        <v>868</v>
      </c>
      <c r="C77" s="3" t="s">
        <v>17</v>
      </c>
      <c r="D77" s="3" t="s">
        <v>1093</v>
      </c>
      <c r="E77" s="3" t="str">
        <f>_xlfn.XLOOKUP(Table1[[#This Row],[Item Number]], 'Item Description Generator'!A:A, 'Item Description Generator'!E:E, "")</f>
        <v>Solar cooker #2</v>
      </c>
      <c r="F77" s="3">
        <v>1</v>
      </c>
      <c r="G77" s="9">
        <v>207.34759999999997</v>
      </c>
      <c r="H77" s="11">
        <v>44703</v>
      </c>
      <c r="I77" s="3" t="s">
        <v>1293</v>
      </c>
      <c r="J77" s="3" t="s">
        <v>9</v>
      </c>
    </row>
    <row r="78" spans="1:10" ht="14.25" x14ac:dyDescent="0.2">
      <c r="A78" s="3" t="s">
        <v>295</v>
      </c>
      <c r="B78" s="3" t="s">
        <v>610</v>
      </c>
      <c r="C78" s="3" t="s">
        <v>608</v>
      </c>
      <c r="D78" s="3" t="s">
        <v>1135</v>
      </c>
      <c r="E78" s="3" t="str">
        <f>_xlfn.XLOOKUP(Table1[[#This Row],[Item Number]], 'Item Description Generator'!A:A, 'Item Description Generator'!E:E, "")</f>
        <v>Wet grinder #2</v>
      </c>
      <c r="F78" s="3">
        <v>10</v>
      </c>
      <c r="G78" s="9">
        <v>579.9</v>
      </c>
      <c r="H78" s="11">
        <v>44917</v>
      </c>
      <c r="I78" s="3" t="s">
        <v>1297</v>
      </c>
      <c r="J78" s="3" t="s">
        <v>7</v>
      </c>
    </row>
    <row r="79" spans="1:10" ht="14.25" x14ac:dyDescent="0.2">
      <c r="A79" s="3" t="s">
        <v>295</v>
      </c>
      <c r="B79" s="3" t="s">
        <v>610</v>
      </c>
      <c r="C79" s="3" t="s">
        <v>608</v>
      </c>
      <c r="D79" s="3" t="s">
        <v>1054</v>
      </c>
      <c r="E79" s="3" t="str">
        <f>_xlfn.XLOOKUP(Table1[[#This Row],[Item Number]], 'Item Description Generator'!A:A, 'Item Description Generator'!E:E, "")</f>
        <v>Butane torch #2</v>
      </c>
      <c r="F79" s="3">
        <v>1</v>
      </c>
      <c r="G79" s="9">
        <v>363.15890000000002</v>
      </c>
      <c r="H79" s="11">
        <v>44917</v>
      </c>
      <c r="I79" s="3" t="s">
        <v>1297</v>
      </c>
      <c r="J79" s="3" t="s">
        <v>7</v>
      </c>
    </row>
    <row r="80" spans="1:10" ht="14.25" x14ac:dyDescent="0.2">
      <c r="A80" s="3" t="s">
        <v>250</v>
      </c>
      <c r="B80" s="3" t="s">
        <v>776</v>
      </c>
      <c r="C80" s="3" t="s">
        <v>17</v>
      </c>
      <c r="D80" s="3" t="s">
        <v>1163</v>
      </c>
      <c r="E80" s="3" t="str">
        <f>_xlfn.XLOOKUP(Table1[[#This Row],[Item Number]], 'Item Description Generator'!A:A, 'Item Description Generator'!E:E, "")</f>
        <v>Microwave oven #2</v>
      </c>
      <c r="F80" s="3">
        <v>1</v>
      </c>
      <c r="G80" s="9">
        <v>163.63819999999998</v>
      </c>
      <c r="H80" s="11">
        <v>44678</v>
      </c>
      <c r="I80" s="3" t="s">
        <v>1321</v>
      </c>
      <c r="J80" s="3" t="s">
        <v>9</v>
      </c>
    </row>
    <row r="81" spans="1:10" ht="14.25" x14ac:dyDescent="0.2">
      <c r="A81" s="3" t="s">
        <v>82</v>
      </c>
      <c r="B81" s="3" t="s">
        <v>648</v>
      </c>
      <c r="C81" s="3" t="s">
        <v>607</v>
      </c>
      <c r="D81" s="3" t="s">
        <v>1068</v>
      </c>
      <c r="E81" s="3" t="str">
        <f>_xlfn.XLOOKUP(Table1[[#This Row],[Item Number]], 'Item Description Generator'!A:A, 'Item Description Generator'!E:E, "")</f>
        <v>Cheesemelter #2</v>
      </c>
      <c r="F81" s="3">
        <v>1</v>
      </c>
      <c r="G81" s="9">
        <v>341.09</v>
      </c>
      <c r="H81" s="11">
        <v>45073</v>
      </c>
      <c r="I81" s="3" t="s">
        <v>1315</v>
      </c>
      <c r="J81" s="3" t="s">
        <v>7</v>
      </c>
    </row>
    <row r="82" spans="1:10" ht="14.25" x14ac:dyDescent="0.2">
      <c r="A82" s="3" t="s">
        <v>82</v>
      </c>
      <c r="B82" s="3" t="s">
        <v>648</v>
      </c>
      <c r="C82" s="3" t="s">
        <v>607</v>
      </c>
      <c r="D82" s="3" t="s">
        <v>1163</v>
      </c>
      <c r="E82" s="3" t="str">
        <f>_xlfn.XLOOKUP(Table1[[#This Row],[Item Number]], 'Item Description Generator'!A:A, 'Item Description Generator'!E:E, "")</f>
        <v>Microwave oven #2</v>
      </c>
      <c r="F82" s="3">
        <v>1</v>
      </c>
      <c r="G82" s="9">
        <v>164.15470000000002</v>
      </c>
      <c r="H82" s="11">
        <v>45073</v>
      </c>
      <c r="I82" s="3" t="s">
        <v>1315</v>
      </c>
      <c r="J82" s="3" t="s">
        <v>7</v>
      </c>
    </row>
    <row r="83" spans="1:10" ht="14.25" x14ac:dyDescent="0.2">
      <c r="A83" s="3" t="s">
        <v>362</v>
      </c>
      <c r="B83" s="3" t="s">
        <v>877</v>
      </c>
      <c r="C83" s="3" t="s">
        <v>17</v>
      </c>
      <c r="D83" s="3" t="s">
        <v>1082</v>
      </c>
      <c r="E83" s="3" t="str">
        <f>_xlfn.XLOOKUP(Table1[[#This Row],[Item Number]], 'Item Description Generator'!A:A, 'Item Description Generator'!E:E, "")</f>
        <v>Hot plate #2</v>
      </c>
      <c r="F83" s="3">
        <v>2</v>
      </c>
      <c r="G83" s="9">
        <v>536.47400000000005</v>
      </c>
      <c r="H83" s="11">
        <v>44647</v>
      </c>
      <c r="I83" s="3" t="s">
        <v>1288</v>
      </c>
      <c r="J83" s="3" t="s">
        <v>9</v>
      </c>
    </row>
    <row r="84" spans="1:10" ht="14.25" x14ac:dyDescent="0.2">
      <c r="A84" s="3" t="s">
        <v>152</v>
      </c>
      <c r="B84" s="3" t="s">
        <v>707</v>
      </c>
      <c r="C84" s="3" t="s">
        <v>608</v>
      </c>
      <c r="D84" s="3" t="s">
        <v>1174</v>
      </c>
      <c r="E84" s="3" t="str">
        <f>_xlfn.XLOOKUP(Table1[[#This Row],[Item Number]], 'Item Description Generator'!A:A, 'Item Description Generator'!E:E, "")</f>
        <v>Mess kit #1</v>
      </c>
      <c r="F84" s="3">
        <v>1</v>
      </c>
      <c r="G84" s="9">
        <v>194.15779999999998</v>
      </c>
      <c r="H84" s="11">
        <v>44922</v>
      </c>
      <c r="I84" s="3" t="s">
        <v>1296</v>
      </c>
      <c r="J84" s="3" t="s">
        <v>9</v>
      </c>
    </row>
    <row r="85" spans="1:10" ht="14.25" x14ac:dyDescent="0.2">
      <c r="A85" s="3" t="s">
        <v>152</v>
      </c>
      <c r="B85" s="3" t="s">
        <v>707</v>
      </c>
      <c r="C85" s="3" t="s">
        <v>608</v>
      </c>
      <c r="D85" s="3" t="s">
        <v>1041</v>
      </c>
      <c r="E85" s="3" t="str">
        <f>_xlfn.XLOOKUP(Table1[[#This Row],[Item Number]], 'Item Description Generator'!A:A, 'Item Description Generator'!E:E, "")</f>
        <v>Hot plate #3</v>
      </c>
      <c r="F85" s="3">
        <v>1</v>
      </c>
      <c r="G85" s="9">
        <v>137.22999999999999</v>
      </c>
      <c r="H85" s="11">
        <v>44922</v>
      </c>
      <c r="I85" s="3" t="s">
        <v>1296</v>
      </c>
      <c r="J85" s="3" t="s">
        <v>9</v>
      </c>
    </row>
    <row r="86" spans="1:10" ht="14.25" x14ac:dyDescent="0.2">
      <c r="A86" s="3" t="s">
        <v>215</v>
      </c>
      <c r="B86" s="3" t="s">
        <v>748</v>
      </c>
      <c r="C86" s="3" t="s">
        <v>8</v>
      </c>
      <c r="D86" s="3" t="s">
        <v>1128</v>
      </c>
      <c r="E86" s="3" t="str">
        <f>_xlfn.XLOOKUP(Table1[[#This Row],[Item Number]], 'Item Description Generator'!A:A, 'Item Description Generator'!E:E, "")</f>
        <v>Turkey fryer #1</v>
      </c>
      <c r="F86" s="3">
        <v>2</v>
      </c>
      <c r="G86" s="9">
        <v>497.97</v>
      </c>
      <c r="H86" s="11">
        <v>45073</v>
      </c>
      <c r="I86" s="3" t="s">
        <v>1298</v>
      </c>
      <c r="J86" s="3" t="s">
        <v>9</v>
      </c>
    </row>
    <row r="87" spans="1:10" ht="14.25" x14ac:dyDescent="0.2">
      <c r="A87" s="3" t="s">
        <v>215</v>
      </c>
      <c r="B87" s="3" t="s">
        <v>748</v>
      </c>
      <c r="C87" s="3" t="s">
        <v>8</v>
      </c>
      <c r="D87" s="3" t="s">
        <v>1136</v>
      </c>
      <c r="E87" s="3" t="str">
        <f>_xlfn.XLOOKUP(Table1[[#This Row],[Item Number]], 'Item Description Generator'!A:A, 'Item Description Generator'!E:E, "")</f>
        <v>Thermal immersion circulator #2</v>
      </c>
      <c r="F87" s="3">
        <v>3</v>
      </c>
      <c r="G87" s="9">
        <v>124.499</v>
      </c>
      <c r="H87" s="11">
        <v>45073</v>
      </c>
      <c r="I87" s="3" t="s">
        <v>1298</v>
      </c>
      <c r="J87" s="3" t="s">
        <v>9</v>
      </c>
    </row>
    <row r="88" spans="1:10" ht="14.25" x14ac:dyDescent="0.2">
      <c r="A88" s="3" t="s">
        <v>275</v>
      </c>
      <c r="B88" s="3" t="s">
        <v>800</v>
      </c>
      <c r="C88" s="3" t="s">
        <v>8</v>
      </c>
      <c r="D88" s="3" t="s">
        <v>1053</v>
      </c>
      <c r="E88" s="3" t="str">
        <f>_xlfn.XLOOKUP(Table1[[#This Row],[Item Number]], 'Item Description Generator'!A:A, 'Item Description Generator'!E:E, "")</f>
        <v>Combi steamer #1</v>
      </c>
      <c r="F88" s="3">
        <v>1</v>
      </c>
      <c r="G88" s="9">
        <v>428.2835</v>
      </c>
      <c r="H88" s="11">
        <v>44741</v>
      </c>
      <c r="I88" s="3" t="s">
        <v>1305</v>
      </c>
      <c r="J88" s="3" t="s">
        <v>9</v>
      </c>
    </row>
    <row r="89" spans="1:10" ht="14.25" x14ac:dyDescent="0.2">
      <c r="A89" s="3" t="s">
        <v>275</v>
      </c>
      <c r="B89" s="3" t="s">
        <v>800</v>
      </c>
      <c r="C89" s="3" t="s">
        <v>8</v>
      </c>
      <c r="D89" s="3" t="s">
        <v>1053</v>
      </c>
      <c r="E89" s="3" t="str">
        <f>_xlfn.XLOOKUP(Table1[[#This Row],[Item Number]], 'Item Description Generator'!A:A, 'Item Description Generator'!E:E, "")</f>
        <v>Combi steamer #1</v>
      </c>
      <c r="F89" s="3">
        <v>1</v>
      </c>
      <c r="G89" s="9">
        <v>293.76100000000002</v>
      </c>
      <c r="H89" s="11">
        <v>44741</v>
      </c>
      <c r="I89" s="3" t="s">
        <v>1305</v>
      </c>
      <c r="J89" s="3" t="s">
        <v>9</v>
      </c>
    </row>
    <row r="90" spans="1:10" ht="14.25" x14ac:dyDescent="0.2">
      <c r="A90" s="3" t="s">
        <v>275</v>
      </c>
      <c r="B90" s="3" t="s">
        <v>800</v>
      </c>
      <c r="C90" s="3" t="s">
        <v>8</v>
      </c>
      <c r="D90" s="3" t="s">
        <v>1053</v>
      </c>
      <c r="E90" s="3" t="str">
        <f>_xlfn.XLOOKUP(Table1[[#This Row],[Item Number]], 'Item Description Generator'!A:A, 'Item Description Generator'!E:E, "")</f>
        <v>Combi steamer #1</v>
      </c>
      <c r="F90" s="3">
        <v>1</v>
      </c>
      <c r="G90" s="9">
        <v>256.91899999999998</v>
      </c>
      <c r="H90" s="11">
        <v>44741</v>
      </c>
      <c r="I90" s="3" t="s">
        <v>1305</v>
      </c>
      <c r="J90" s="3" t="s">
        <v>9</v>
      </c>
    </row>
    <row r="91" spans="1:10" ht="14.25" x14ac:dyDescent="0.2">
      <c r="A91" s="3" t="s">
        <v>144</v>
      </c>
      <c r="B91" s="3" t="s">
        <v>699</v>
      </c>
      <c r="C91" s="3" t="s">
        <v>608</v>
      </c>
      <c r="D91" s="3" t="s">
        <v>1041</v>
      </c>
      <c r="E91" s="3" t="str">
        <f>_xlfn.XLOOKUP(Table1[[#This Row],[Item Number]], 'Item Description Generator'!A:A, 'Item Description Generator'!E:E, "")</f>
        <v>Hot plate #3</v>
      </c>
      <c r="F91" s="3">
        <v>6</v>
      </c>
      <c r="G91" s="9">
        <v>689.85</v>
      </c>
      <c r="H91" s="11">
        <v>45045</v>
      </c>
      <c r="I91" s="3" t="s">
        <v>1296</v>
      </c>
      <c r="J91" s="3" t="s">
        <v>9</v>
      </c>
    </row>
    <row r="92" spans="1:10" ht="14.25" x14ac:dyDescent="0.2">
      <c r="A92" s="3" t="s">
        <v>144</v>
      </c>
      <c r="B92" s="3" t="s">
        <v>699</v>
      </c>
      <c r="C92" s="3" t="s">
        <v>608</v>
      </c>
      <c r="D92" s="3" t="s">
        <v>1041</v>
      </c>
      <c r="E92" s="3" t="str">
        <f>_xlfn.XLOOKUP(Table1[[#This Row],[Item Number]], 'Item Description Generator'!A:A, 'Item Description Generator'!E:E, "")</f>
        <v>Hot plate #3</v>
      </c>
      <c r="F92" s="3">
        <v>2</v>
      </c>
      <c r="G92" s="9">
        <v>244.54</v>
      </c>
      <c r="H92" s="11">
        <v>45045</v>
      </c>
      <c r="I92" s="3" t="s">
        <v>1296</v>
      </c>
      <c r="J92" s="3" t="s">
        <v>9</v>
      </c>
    </row>
    <row r="93" spans="1:10" ht="14.25" x14ac:dyDescent="0.2">
      <c r="A93" s="3" t="s">
        <v>144</v>
      </c>
      <c r="B93" s="3" t="s">
        <v>699</v>
      </c>
      <c r="C93" s="3" t="s">
        <v>608</v>
      </c>
      <c r="D93" s="3" t="s">
        <v>1041</v>
      </c>
      <c r="E93" s="3" t="str">
        <f>_xlfn.XLOOKUP(Table1[[#This Row],[Item Number]], 'Item Description Generator'!A:A, 'Item Description Generator'!E:E, "")</f>
        <v>Hot plate #3</v>
      </c>
      <c r="F93" s="3">
        <v>2</v>
      </c>
      <c r="G93" s="9">
        <v>244.54</v>
      </c>
      <c r="H93" s="11">
        <v>45045</v>
      </c>
      <c r="I93" s="3" t="s">
        <v>1296</v>
      </c>
      <c r="J93" s="3" t="s">
        <v>9</v>
      </c>
    </row>
    <row r="94" spans="1:10" ht="14.25" x14ac:dyDescent="0.2">
      <c r="A94" s="3" t="s">
        <v>144</v>
      </c>
      <c r="B94" s="3" t="s">
        <v>699</v>
      </c>
      <c r="C94" s="3" t="s">
        <v>608</v>
      </c>
      <c r="D94" s="3" t="s">
        <v>1195</v>
      </c>
      <c r="E94" s="3" t="str">
        <f>_xlfn.XLOOKUP(Table1[[#This Row],[Item Number]], 'Item Description Generator'!A:A, 'Item Description Generator'!E:E, "")</f>
        <v>Oven #1</v>
      </c>
      <c r="F94" s="3">
        <v>1</v>
      </c>
      <c r="G94" s="9">
        <v>162.94</v>
      </c>
      <c r="H94" s="11">
        <v>45045</v>
      </c>
      <c r="I94" s="3" t="s">
        <v>1296</v>
      </c>
      <c r="J94" s="3" t="s">
        <v>9</v>
      </c>
    </row>
    <row r="95" spans="1:10" ht="14.25" x14ac:dyDescent="0.2">
      <c r="A95" s="3" t="s">
        <v>144</v>
      </c>
      <c r="B95" s="3" t="s">
        <v>699</v>
      </c>
      <c r="C95" s="3" t="s">
        <v>608</v>
      </c>
      <c r="D95" s="3" t="s">
        <v>1092</v>
      </c>
      <c r="E95" s="3" t="str">
        <f>_xlfn.XLOOKUP(Table1[[#This Row],[Item Number]], 'Item Description Generator'!A:A, 'Item Description Generator'!E:E, "")</f>
        <v>Masonry oven #3</v>
      </c>
      <c r="F95" s="3">
        <v>1</v>
      </c>
      <c r="G95" s="9">
        <v>160.86680000000001</v>
      </c>
      <c r="H95" s="11">
        <v>45045</v>
      </c>
      <c r="I95" s="3" t="s">
        <v>1296</v>
      </c>
      <c r="J95" s="3" t="s">
        <v>9</v>
      </c>
    </row>
    <row r="96" spans="1:10" ht="14.25" x14ac:dyDescent="0.2">
      <c r="A96" s="3" t="s">
        <v>144</v>
      </c>
      <c r="B96" s="3" t="s">
        <v>699</v>
      </c>
      <c r="C96" s="3" t="s">
        <v>608</v>
      </c>
      <c r="D96" s="3" t="s">
        <v>1134</v>
      </c>
      <c r="E96" s="3" t="str">
        <f>_xlfn.XLOOKUP(Table1[[#This Row],[Item Number]], 'Item Description Generator'!A:A, 'Item Description Generator'!E:E, "")</f>
        <v>Halogen oven #3</v>
      </c>
      <c r="F96" s="3">
        <v>2</v>
      </c>
      <c r="G96" s="9">
        <v>76.81</v>
      </c>
      <c r="H96" s="11">
        <v>45045</v>
      </c>
      <c r="I96" s="3" t="s">
        <v>1296</v>
      </c>
      <c r="J96" s="3" t="s">
        <v>9</v>
      </c>
    </row>
    <row r="97" spans="1:10" ht="14.25" x14ac:dyDescent="0.2">
      <c r="A97" s="3" t="s">
        <v>144</v>
      </c>
      <c r="B97" s="3" t="s">
        <v>699</v>
      </c>
      <c r="C97" s="3" t="s">
        <v>608</v>
      </c>
      <c r="D97" s="3" t="s">
        <v>1134</v>
      </c>
      <c r="E97" s="3" t="str">
        <f>_xlfn.XLOOKUP(Table1[[#This Row],[Item Number]], 'Item Description Generator'!A:A, 'Item Description Generator'!E:E, "")</f>
        <v>Halogen oven #3</v>
      </c>
      <c r="F97" s="3">
        <v>2</v>
      </c>
      <c r="G97" s="9">
        <v>73.03</v>
      </c>
      <c r="H97" s="11">
        <v>45045</v>
      </c>
      <c r="I97" s="3" t="s">
        <v>1296</v>
      </c>
      <c r="J97" s="3" t="s">
        <v>9</v>
      </c>
    </row>
    <row r="98" spans="1:10" ht="14.25" x14ac:dyDescent="0.2">
      <c r="A98" s="3" t="s">
        <v>41</v>
      </c>
      <c r="B98" s="3" t="s">
        <v>615</v>
      </c>
      <c r="C98" s="3" t="s">
        <v>608</v>
      </c>
      <c r="D98" s="3" t="s">
        <v>1101</v>
      </c>
      <c r="E98" s="3" t="str">
        <f>_xlfn.XLOOKUP(Table1[[#This Row],[Item Number]], 'Item Description Generator'!A:A, 'Item Description Generator'!E:E, "")</f>
        <v>Beehive oven #3</v>
      </c>
      <c r="F98" s="3">
        <v>1</v>
      </c>
      <c r="G98" s="9">
        <v>363.75</v>
      </c>
      <c r="H98" s="11">
        <v>44649</v>
      </c>
      <c r="I98" s="3" t="s">
        <v>1296</v>
      </c>
      <c r="J98" s="3" t="s">
        <v>9</v>
      </c>
    </row>
    <row r="99" spans="1:10" ht="14.25" x14ac:dyDescent="0.2">
      <c r="A99" s="3" t="s">
        <v>153</v>
      </c>
      <c r="B99" s="3" t="s">
        <v>708</v>
      </c>
      <c r="C99" s="3" t="s">
        <v>608</v>
      </c>
      <c r="D99" s="3" t="s">
        <v>1174</v>
      </c>
      <c r="E99" s="3" t="str">
        <f>_xlfn.XLOOKUP(Table1[[#This Row],[Item Number]], 'Item Description Generator'!A:A, 'Item Description Generator'!E:E, "")</f>
        <v>Mess kit #1</v>
      </c>
      <c r="F99" s="3">
        <v>1</v>
      </c>
      <c r="G99" s="9">
        <v>180.6429</v>
      </c>
      <c r="H99" s="11">
        <v>45015</v>
      </c>
      <c r="I99" s="3" t="s">
        <v>1296</v>
      </c>
      <c r="J99" s="3" t="s">
        <v>9</v>
      </c>
    </row>
    <row r="100" spans="1:10" ht="14.25" x14ac:dyDescent="0.2">
      <c r="A100" s="3" t="s">
        <v>153</v>
      </c>
      <c r="B100" s="3" t="s">
        <v>708</v>
      </c>
      <c r="C100" s="3" t="s">
        <v>608</v>
      </c>
      <c r="D100" s="3" t="s">
        <v>1041</v>
      </c>
      <c r="E100" s="3" t="str">
        <f>_xlfn.XLOOKUP(Table1[[#This Row],[Item Number]], 'Item Description Generator'!A:A, 'Item Description Generator'!E:E, "")</f>
        <v>Hot plate #3</v>
      </c>
      <c r="F100" s="3">
        <v>1</v>
      </c>
      <c r="G100" s="9">
        <v>127.67</v>
      </c>
      <c r="H100" s="11">
        <v>45015</v>
      </c>
      <c r="I100" s="3" t="s">
        <v>1296</v>
      </c>
      <c r="J100" s="3" t="s">
        <v>9</v>
      </c>
    </row>
    <row r="101" spans="1:10" ht="14.25" x14ac:dyDescent="0.2">
      <c r="A101" s="3" t="s">
        <v>254</v>
      </c>
      <c r="B101" s="3" t="s">
        <v>780</v>
      </c>
      <c r="C101" s="3" t="s">
        <v>17</v>
      </c>
      <c r="D101" s="3" t="s">
        <v>1195</v>
      </c>
      <c r="E101" s="3" t="str">
        <f>_xlfn.XLOOKUP(Table1[[#This Row],[Item Number]], 'Item Description Generator'!A:A, 'Item Description Generator'!E:E, "")</f>
        <v>Oven #1</v>
      </c>
      <c r="F101" s="3">
        <v>1</v>
      </c>
      <c r="G101" s="9">
        <v>474.38</v>
      </c>
      <c r="H101" s="11">
        <v>45107</v>
      </c>
      <c r="I101" s="3" t="s">
        <v>1325</v>
      </c>
      <c r="J101" s="3" t="s">
        <v>9</v>
      </c>
    </row>
    <row r="102" spans="1:10" ht="14.25" x14ac:dyDescent="0.2">
      <c r="A102" s="3" t="s">
        <v>254</v>
      </c>
      <c r="B102" s="3" t="s">
        <v>780</v>
      </c>
      <c r="C102" s="3" t="s">
        <v>17</v>
      </c>
      <c r="D102" s="3" t="s">
        <v>1197</v>
      </c>
      <c r="E102" s="3" t="str">
        <f>_xlfn.XLOOKUP(Table1[[#This Row],[Item Number]], 'Item Description Generator'!A:A, 'Item Description Generator'!E:E, "")</f>
        <v>Multicooker #3</v>
      </c>
      <c r="F102" s="3">
        <v>1</v>
      </c>
      <c r="G102" s="9">
        <v>447.66</v>
      </c>
      <c r="H102" s="11">
        <v>45107</v>
      </c>
      <c r="I102" s="3" t="s">
        <v>1325</v>
      </c>
      <c r="J102" s="3" t="s">
        <v>9</v>
      </c>
    </row>
    <row r="103" spans="1:10" ht="14.25" x14ac:dyDescent="0.2">
      <c r="A103" s="3" t="s">
        <v>254</v>
      </c>
      <c r="B103" s="3" t="s">
        <v>780</v>
      </c>
      <c r="C103" s="3" t="s">
        <v>17</v>
      </c>
      <c r="D103" s="3" t="s">
        <v>1092</v>
      </c>
      <c r="E103" s="3" t="str">
        <f>_xlfn.XLOOKUP(Table1[[#This Row],[Item Number]], 'Item Description Generator'!A:A, 'Item Description Generator'!E:E, "")</f>
        <v>Masonry oven #3</v>
      </c>
      <c r="F103" s="3">
        <v>1</v>
      </c>
      <c r="G103" s="9">
        <v>190.50919999999999</v>
      </c>
      <c r="H103" s="11">
        <v>45107</v>
      </c>
      <c r="I103" s="3" t="s">
        <v>1325</v>
      </c>
      <c r="J103" s="3" t="s">
        <v>9</v>
      </c>
    </row>
    <row r="104" spans="1:10" ht="14.25" x14ac:dyDescent="0.2">
      <c r="A104" s="3" t="s">
        <v>505</v>
      </c>
      <c r="B104" s="3" t="s">
        <v>968</v>
      </c>
      <c r="C104" s="3" t="s">
        <v>17</v>
      </c>
      <c r="D104" s="3" t="s">
        <v>1175</v>
      </c>
      <c r="E104" s="3" t="str">
        <f>_xlfn.XLOOKUP(Table1[[#This Row],[Item Number]], 'Item Description Generator'!A:A, 'Item Description Generator'!E:E, "")</f>
        <v>Tandoor #2</v>
      </c>
      <c r="F104" s="3">
        <v>1</v>
      </c>
      <c r="G104" s="9">
        <v>106.535</v>
      </c>
      <c r="H104" s="11">
        <v>44650</v>
      </c>
      <c r="I104" s="3" t="s">
        <v>1294</v>
      </c>
      <c r="J104" s="3" t="s">
        <v>9</v>
      </c>
    </row>
    <row r="105" spans="1:10" ht="14.25" x14ac:dyDescent="0.2">
      <c r="A105" s="3" t="s">
        <v>504</v>
      </c>
      <c r="B105" s="3" t="s">
        <v>610</v>
      </c>
      <c r="C105" s="3" t="s">
        <v>608</v>
      </c>
      <c r="D105" s="3" t="s">
        <v>1081</v>
      </c>
      <c r="E105" s="3" t="str">
        <f>_xlfn.XLOOKUP(Table1[[#This Row],[Item Number]], 'Item Description Generator'!A:A, 'Item Description Generator'!E:E, "")</f>
        <v>Chorkor oven #3</v>
      </c>
      <c r="F105" s="3">
        <v>1</v>
      </c>
      <c r="G105" s="9">
        <v>702.02</v>
      </c>
      <c r="H105" s="11">
        <v>45113</v>
      </c>
      <c r="I105" s="3" t="s">
        <v>1297</v>
      </c>
      <c r="J105" s="3" t="s">
        <v>7</v>
      </c>
    </row>
    <row r="106" spans="1:10" ht="14.25" x14ac:dyDescent="0.2">
      <c r="A106" s="3" t="s">
        <v>504</v>
      </c>
      <c r="B106" s="3" t="s">
        <v>610</v>
      </c>
      <c r="C106" s="3" t="s">
        <v>608</v>
      </c>
      <c r="D106" s="3" t="s">
        <v>1054</v>
      </c>
      <c r="E106" s="3" t="str">
        <f>_xlfn.XLOOKUP(Table1[[#This Row],[Item Number]], 'Item Description Generator'!A:A, 'Item Description Generator'!E:E, "")</f>
        <v>Butane torch #2</v>
      </c>
      <c r="F106" s="3">
        <v>1</v>
      </c>
      <c r="G106" s="9">
        <v>324.54630000000003</v>
      </c>
      <c r="H106" s="11">
        <v>45113</v>
      </c>
      <c r="I106" s="3" t="s">
        <v>1297</v>
      </c>
      <c r="J106" s="3" t="s">
        <v>7</v>
      </c>
    </row>
    <row r="107" spans="1:10" ht="14.25" x14ac:dyDescent="0.2">
      <c r="A107" s="3" t="s">
        <v>504</v>
      </c>
      <c r="B107" s="3" t="s">
        <v>610</v>
      </c>
      <c r="C107" s="3" t="s">
        <v>608</v>
      </c>
      <c r="D107" s="3" t="s">
        <v>1078</v>
      </c>
      <c r="E107" s="3" t="str">
        <f>_xlfn.XLOOKUP(Table1[[#This Row],[Item Number]], 'Item Description Generator'!A:A, 'Item Description Generator'!E:E, "")</f>
        <v>Chocolatera #2</v>
      </c>
      <c r="F107" s="3">
        <v>1</v>
      </c>
      <c r="G107" s="9">
        <v>295.58999999999997</v>
      </c>
      <c r="H107" s="11">
        <v>45113</v>
      </c>
      <c r="I107" s="3" t="s">
        <v>1297</v>
      </c>
      <c r="J107" s="3" t="s">
        <v>7</v>
      </c>
    </row>
    <row r="108" spans="1:10" ht="14.25" x14ac:dyDescent="0.2">
      <c r="A108" s="3" t="s">
        <v>504</v>
      </c>
      <c r="B108" s="3" t="s">
        <v>610</v>
      </c>
      <c r="C108" s="3" t="s">
        <v>608</v>
      </c>
      <c r="D108" s="3" t="s">
        <v>1198</v>
      </c>
      <c r="E108" s="3" t="str">
        <f>_xlfn.XLOOKUP(Table1[[#This Row],[Item Number]], 'Item Description Generator'!A:A, 'Item Description Generator'!E:E, "")</f>
        <v>Cheesemelter #1</v>
      </c>
      <c r="F108" s="3">
        <v>1</v>
      </c>
      <c r="G108" s="9">
        <v>272.27999999999997</v>
      </c>
      <c r="H108" s="11">
        <v>45113</v>
      </c>
      <c r="I108" s="3" t="s">
        <v>1297</v>
      </c>
      <c r="J108" s="3" t="s">
        <v>7</v>
      </c>
    </row>
    <row r="109" spans="1:10" ht="14.25" x14ac:dyDescent="0.2">
      <c r="A109" s="3" t="s">
        <v>64</v>
      </c>
      <c r="B109" s="3" t="s">
        <v>633</v>
      </c>
      <c r="C109" s="3" t="s">
        <v>608</v>
      </c>
      <c r="D109" s="3" t="s">
        <v>1081</v>
      </c>
      <c r="E109" s="3" t="str">
        <f>_xlfn.XLOOKUP(Table1[[#This Row],[Item Number]], 'Item Description Generator'!A:A, 'Item Description Generator'!E:E, "")</f>
        <v>Chorkor oven #3</v>
      </c>
      <c r="F109" s="3">
        <v>1</v>
      </c>
      <c r="G109" s="9">
        <v>107.6138</v>
      </c>
      <c r="H109" s="11">
        <v>45025</v>
      </c>
      <c r="I109" s="3" t="s">
        <v>1296</v>
      </c>
      <c r="J109" s="3" t="s">
        <v>9</v>
      </c>
    </row>
    <row r="110" spans="1:10" ht="14.25" x14ac:dyDescent="0.2">
      <c r="A110" s="3" t="s">
        <v>157</v>
      </c>
      <c r="B110" s="3" t="s">
        <v>712</v>
      </c>
      <c r="C110" s="3" t="s">
        <v>608</v>
      </c>
      <c r="D110" s="3" t="s">
        <v>1054</v>
      </c>
      <c r="E110" s="3" t="str">
        <f>_xlfn.XLOOKUP(Table1[[#This Row],[Item Number]], 'Item Description Generator'!A:A, 'Item Description Generator'!E:E, "")</f>
        <v>Butane torch #2</v>
      </c>
      <c r="F110" s="3">
        <v>1</v>
      </c>
      <c r="G110" s="9">
        <v>248.7843</v>
      </c>
      <c r="H110" s="11">
        <v>45087</v>
      </c>
      <c r="I110" s="3" t="s">
        <v>1296</v>
      </c>
      <c r="J110" s="3" t="s">
        <v>9</v>
      </c>
    </row>
    <row r="111" spans="1:10" ht="14.25" x14ac:dyDescent="0.2">
      <c r="A111" s="3" t="s">
        <v>147</v>
      </c>
      <c r="B111" s="3" t="s">
        <v>702</v>
      </c>
      <c r="C111" s="3" t="s">
        <v>608</v>
      </c>
      <c r="D111" s="3" t="s">
        <v>1054</v>
      </c>
      <c r="E111" s="3" t="str">
        <f>_xlfn.XLOOKUP(Table1[[#This Row],[Item Number]], 'Item Description Generator'!A:A, 'Item Description Generator'!E:E, "")</f>
        <v>Butane torch #2</v>
      </c>
      <c r="F111" s="3">
        <v>1</v>
      </c>
      <c r="G111" s="9">
        <v>285.61470000000003</v>
      </c>
      <c r="H111" s="11">
        <v>45088</v>
      </c>
      <c r="I111" s="3" t="s">
        <v>1296</v>
      </c>
      <c r="J111" s="3" t="s">
        <v>9</v>
      </c>
    </row>
    <row r="112" spans="1:10" ht="14.25" x14ac:dyDescent="0.2">
      <c r="A112" s="3" t="s">
        <v>148</v>
      </c>
      <c r="B112" s="3" t="s">
        <v>703</v>
      </c>
      <c r="C112" s="3" t="s">
        <v>608</v>
      </c>
      <c r="D112" s="3" t="s">
        <v>1054</v>
      </c>
      <c r="E112" s="3" t="str">
        <f>_xlfn.XLOOKUP(Table1[[#This Row],[Item Number]], 'Item Description Generator'!A:A, 'Item Description Generator'!E:E, "")</f>
        <v>Butane torch #2</v>
      </c>
      <c r="F112" s="3">
        <v>1</v>
      </c>
      <c r="G112" s="9">
        <v>243.0984</v>
      </c>
      <c r="H112" s="11">
        <v>44938</v>
      </c>
      <c r="I112" s="3" t="s">
        <v>1296</v>
      </c>
      <c r="J112" s="3" t="s">
        <v>9</v>
      </c>
    </row>
    <row r="113" spans="1:10" ht="14.25" x14ac:dyDescent="0.2">
      <c r="A113" s="3" t="s">
        <v>296</v>
      </c>
      <c r="B113" s="3" t="s">
        <v>610</v>
      </c>
      <c r="C113" s="3" t="s">
        <v>608</v>
      </c>
      <c r="D113" s="3" t="s">
        <v>1041</v>
      </c>
      <c r="E113" s="3" t="str">
        <f>_xlfn.XLOOKUP(Table1[[#This Row],[Item Number]], 'Item Description Generator'!A:A, 'Item Description Generator'!E:E, "")</f>
        <v>Hot plate #3</v>
      </c>
      <c r="F113" s="3">
        <v>2</v>
      </c>
      <c r="G113" s="9">
        <v>285.35000000000002</v>
      </c>
      <c r="H113" s="11">
        <v>45119</v>
      </c>
      <c r="I113" s="3" t="s">
        <v>1297</v>
      </c>
      <c r="J113" s="3" t="s">
        <v>7</v>
      </c>
    </row>
    <row r="114" spans="1:10" ht="14.25" x14ac:dyDescent="0.2">
      <c r="A114" s="3" t="s">
        <v>296</v>
      </c>
      <c r="B114" s="3" t="s">
        <v>610</v>
      </c>
      <c r="C114" s="3" t="s">
        <v>608</v>
      </c>
      <c r="D114" s="3" t="s">
        <v>1162</v>
      </c>
      <c r="E114" s="3" t="str">
        <f>_xlfn.XLOOKUP(Table1[[#This Row],[Item Number]], 'Item Description Generator'!A:A, 'Item Description Generator'!E:E, "")</f>
        <v>Instant Pot #1</v>
      </c>
      <c r="F114" s="3">
        <v>1</v>
      </c>
      <c r="G114" s="9">
        <v>159.39709999999999</v>
      </c>
      <c r="H114" s="11">
        <v>45119</v>
      </c>
      <c r="I114" s="3" t="s">
        <v>1297</v>
      </c>
      <c r="J114" s="3" t="s">
        <v>7</v>
      </c>
    </row>
    <row r="115" spans="1:10" ht="14.25" x14ac:dyDescent="0.2">
      <c r="A115" s="3" t="s">
        <v>296</v>
      </c>
      <c r="B115" s="3" t="s">
        <v>610</v>
      </c>
      <c r="C115" s="3" t="s">
        <v>608</v>
      </c>
      <c r="D115" s="3" t="s">
        <v>1041</v>
      </c>
      <c r="E115" s="3" t="str">
        <f>_xlfn.XLOOKUP(Table1[[#This Row],[Item Number]], 'Item Description Generator'!A:A, 'Item Description Generator'!E:E, "")</f>
        <v>Hot plate #3</v>
      </c>
      <c r="F115" s="3">
        <v>1</v>
      </c>
      <c r="G115" s="9">
        <v>148.32</v>
      </c>
      <c r="H115" s="11">
        <v>45119</v>
      </c>
      <c r="I115" s="3" t="s">
        <v>1297</v>
      </c>
      <c r="J115" s="3" t="s">
        <v>7</v>
      </c>
    </row>
    <row r="116" spans="1:10" ht="14.25" x14ac:dyDescent="0.2">
      <c r="A116" s="3" t="s">
        <v>296</v>
      </c>
      <c r="B116" s="3" t="s">
        <v>610</v>
      </c>
      <c r="C116" s="3" t="s">
        <v>608</v>
      </c>
      <c r="D116" s="3" t="s">
        <v>1085</v>
      </c>
      <c r="E116" s="3" t="str">
        <f>_xlfn.XLOOKUP(Table1[[#This Row],[Item Number]], 'Item Description Generator'!A:A, 'Item Description Generator'!E:E, "")</f>
        <v>Convection microwave #3</v>
      </c>
      <c r="F116" s="3">
        <v>2</v>
      </c>
      <c r="G116" s="9">
        <v>72.13</v>
      </c>
      <c r="H116" s="11">
        <v>45119</v>
      </c>
      <c r="I116" s="3" t="s">
        <v>1297</v>
      </c>
      <c r="J116" s="3" t="s">
        <v>7</v>
      </c>
    </row>
    <row r="117" spans="1:10" ht="14.25" x14ac:dyDescent="0.2">
      <c r="A117" s="3" t="s">
        <v>141</v>
      </c>
      <c r="B117" s="3" t="s">
        <v>696</v>
      </c>
      <c r="C117" s="3" t="s">
        <v>608</v>
      </c>
      <c r="D117" s="3" t="s">
        <v>1094</v>
      </c>
      <c r="E117" s="3" t="str">
        <f>_xlfn.XLOOKUP(Table1[[#This Row],[Item Number]], 'Item Description Generator'!A:A, 'Item Description Generator'!E:E, "")</f>
        <v>Kitchener range #3</v>
      </c>
      <c r="F117" s="3">
        <v>1</v>
      </c>
      <c r="G117" s="9">
        <v>237.22580000000002</v>
      </c>
      <c r="H117" s="11">
        <v>45062</v>
      </c>
      <c r="I117" s="3" t="s">
        <v>1296</v>
      </c>
      <c r="J117" s="3" t="s">
        <v>9</v>
      </c>
    </row>
    <row r="118" spans="1:10" ht="14.25" x14ac:dyDescent="0.2">
      <c r="A118" s="3" t="s">
        <v>149</v>
      </c>
      <c r="B118" s="3" t="s">
        <v>704</v>
      </c>
      <c r="C118" s="3" t="s">
        <v>608</v>
      </c>
      <c r="D118" s="3" t="s">
        <v>1082</v>
      </c>
      <c r="E118" s="3" t="str">
        <f>_xlfn.XLOOKUP(Table1[[#This Row],[Item Number]], 'Item Description Generator'!A:A, 'Item Description Generator'!E:E, "")</f>
        <v>Hot plate #2</v>
      </c>
      <c r="F118" s="3">
        <v>1</v>
      </c>
      <c r="G118" s="9">
        <v>168.56189999999998</v>
      </c>
      <c r="H118" s="11">
        <v>45124</v>
      </c>
      <c r="I118" s="3" t="s">
        <v>1296</v>
      </c>
      <c r="J118" s="3" t="s">
        <v>9</v>
      </c>
    </row>
    <row r="119" spans="1:10" ht="14.25" x14ac:dyDescent="0.2">
      <c r="A119" s="3" t="s">
        <v>150</v>
      </c>
      <c r="B119" s="3" t="s">
        <v>705</v>
      </c>
      <c r="C119" s="3" t="s">
        <v>608</v>
      </c>
      <c r="D119" s="3" t="s">
        <v>1041</v>
      </c>
      <c r="E119" s="3" t="str">
        <f>_xlfn.XLOOKUP(Table1[[#This Row],[Item Number]], 'Item Description Generator'!A:A, 'Item Description Generator'!E:E, "")</f>
        <v>Hot plate #3</v>
      </c>
      <c r="F119" s="3">
        <v>6</v>
      </c>
      <c r="G119" s="9">
        <v>800.86</v>
      </c>
      <c r="H119" s="11">
        <v>45065</v>
      </c>
      <c r="I119" s="3" t="s">
        <v>1296</v>
      </c>
      <c r="J119" s="3" t="s">
        <v>9</v>
      </c>
    </row>
    <row r="120" spans="1:10" ht="14.25" x14ac:dyDescent="0.2">
      <c r="A120" s="3" t="s">
        <v>150</v>
      </c>
      <c r="B120" s="3" t="s">
        <v>705</v>
      </c>
      <c r="C120" s="3" t="s">
        <v>608</v>
      </c>
      <c r="D120" s="3" t="s">
        <v>1041</v>
      </c>
      <c r="E120" s="3" t="str">
        <f>_xlfn.XLOOKUP(Table1[[#This Row],[Item Number]], 'Item Description Generator'!A:A, 'Item Description Generator'!E:E, "")</f>
        <v>Hot plate #3</v>
      </c>
      <c r="F120" s="3">
        <v>3</v>
      </c>
      <c r="G120" s="9">
        <v>409.55</v>
      </c>
      <c r="H120" s="11">
        <v>45065</v>
      </c>
      <c r="I120" s="3" t="s">
        <v>1296</v>
      </c>
      <c r="J120" s="3" t="s">
        <v>9</v>
      </c>
    </row>
    <row r="121" spans="1:10" ht="14.25" x14ac:dyDescent="0.2">
      <c r="A121" s="3" t="s">
        <v>150</v>
      </c>
      <c r="B121" s="3" t="s">
        <v>705</v>
      </c>
      <c r="C121" s="3" t="s">
        <v>608</v>
      </c>
      <c r="D121" s="3" t="s">
        <v>1041</v>
      </c>
      <c r="E121" s="3" t="str">
        <f>_xlfn.XLOOKUP(Table1[[#This Row],[Item Number]], 'Item Description Generator'!A:A, 'Item Description Generator'!E:E, "")</f>
        <v>Hot plate #3</v>
      </c>
      <c r="F121" s="3">
        <v>3</v>
      </c>
      <c r="G121" s="9">
        <v>409.55</v>
      </c>
      <c r="H121" s="11">
        <v>45065</v>
      </c>
      <c r="I121" s="3" t="s">
        <v>1296</v>
      </c>
      <c r="J121" s="3" t="s">
        <v>9</v>
      </c>
    </row>
    <row r="122" spans="1:10" ht="14.25" x14ac:dyDescent="0.2">
      <c r="A122" s="3" t="s">
        <v>150</v>
      </c>
      <c r="B122" s="3" t="s">
        <v>705</v>
      </c>
      <c r="C122" s="3" t="s">
        <v>608</v>
      </c>
      <c r="D122" s="3" t="s">
        <v>1041</v>
      </c>
      <c r="E122" s="3" t="str">
        <f>_xlfn.XLOOKUP(Table1[[#This Row],[Item Number]], 'Item Description Generator'!A:A, 'Item Description Generator'!E:E, "")</f>
        <v>Hot plate #3</v>
      </c>
      <c r="F122" s="3">
        <v>2</v>
      </c>
      <c r="G122" s="9">
        <v>279.31</v>
      </c>
      <c r="H122" s="11">
        <v>45065</v>
      </c>
      <c r="I122" s="3" t="s">
        <v>1296</v>
      </c>
      <c r="J122" s="3" t="s">
        <v>9</v>
      </c>
    </row>
    <row r="123" spans="1:10" ht="14.25" x14ac:dyDescent="0.2">
      <c r="A123" s="3" t="s">
        <v>150</v>
      </c>
      <c r="B123" s="3" t="s">
        <v>705</v>
      </c>
      <c r="C123" s="3" t="s">
        <v>608</v>
      </c>
      <c r="D123" s="3" t="s">
        <v>1163</v>
      </c>
      <c r="E123" s="3" t="str">
        <f>_xlfn.XLOOKUP(Table1[[#This Row],[Item Number]], 'Item Description Generator'!A:A, 'Item Description Generator'!E:E, "")</f>
        <v>Microwave oven #2</v>
      </c>
      <c r="F123" s="3">
        <v>1</v>
      </c>
      <c r="G123" s="9">
        <v>215.43700000000001</v>
      </c>
      <c r="H123" s="11">
        <v>45065</v>
      </c>
      <c r="I123" s="3" t="s">
        <v>1296</v>
      </c>
      <c r="J123" s="3" t="s">
        <v>9</v>
      </c>
    </row>
    <row r="124" spans="1:10" ht="14.25" x14ac:dyDescent="0.2">
      <c r="A124" s="3" t="s">
        <v>150</v>
      </c>
      <c r="B124" s="3" t="s">
        <v>705</v>
      </c>
      <c r="C124" s="3" t="s">
        <v>608</v>
      </c>
      <c r="D124" s="3" t="s">
        <v>1085</v>
      </c>
      <c r="E124" s="3" t="str">
        <f>_xlfn.XLOOKUP(Table1[[#This Row],[Item Number]], 'Item Description Generator'!A:A, 'Item Description Generator'!E:E, "")</f>
        <v>Convection microwave #3</v>
      </c>
      <c r="F124" s="3">
        <v>2</v>
      </c>
      <c r="G124" s="9">
        <v>70.599999999999994</v>
      </c>
      <c r="H124" s="11">
        <v>45065</v>
      </c>
      <c r="I124" s="3" t="s">
        <v>1296</v>
      </c>
      <c r="J124" s="3" t="s">
        <v>9</v>
      </c>
    </row>
    <row r="125" spans="1:10" ht="14.25" x14ac:dyDescent="0.2">
      <c r="A125" s="3" t="s">
        <v>51</v>
      </c>
      <c r="B125" s="3" t="s">
        <v>616</v>
      </c>
      <c r="C125" s="3" t="s">
        <v>607</v>
      </c>
      <c r="D125" s="3" t="s">
        <v>1041</v>
      </c>
      <c r="E125" s="3" t="str">
        <f>_xlfn.XLOOKUP(Table1[[#This Row],[Item Number]], 'Item Description Generator'!A:A, 'Item Description Generator'!E:E, "")</f>
        <v>Hot plate #3</v>
      </c>
      <c r="F125" s="3">
        <v>2</v>
      </c>
      <c r="G125" s="9">
        <v>317.95999999999998</v>
      </c>
      <c r="H125" s="11">
        <v>44731</v>
      </c>
      <c r="I125" s="3" t="s">
        <v>1311</v>
      </c>
      <c r="J125" s="3" t="s">
        <v>9</v>
      </c>
    </row>
    <row r="126" spans="1:10" ht="14.25" x14ac:dyDescent="0.2">
      <c r="A126" s="3" t="s">
        <v>515</v>
      </c>
      <c r="B126" s="3" t="s">
        <v>974</v>
      </c>
      <c r="C126" s="3" t="s">
        <v>8</v>
      </c>
      <c r="D126" s="3" t="s">
        <v>1180</v>
      </c>
      <c r="E126" s="3" t="str">
        <f>_xlfn.XLOOKUP(Table1[[#This Row],[Item Number]], 'Item Description Generator'!A:A, 'Item Description Generator'!E:E, "")</f>
        <v>Communal oven #3</v>
      </c>
      <c r="F126" s="3">
        <v>1</v>
      </c>
      <c r="G126" s="9">
        <v>350.71690000000001</v>
      </c>
      <c r="H126" s="11">
        <v>45101</v>
      </c>
      <c r="I126" s="3" t="s">
        <v>1301</v>
      </c>
      <c r="J126" s="3" t="s">
        <v>9</v>
      </c>
    </row>
    <row r="127" spans="1:10" ht="14.25" x14ac:dyDescent="0.2">
      <c r="A127" s="3" t="s">
        <v>515</v>
      </c>
      <c r="B127" s="3" t="s">
        <v>974</v>
      </c>
      <c r="C127" s="3" t="s">
        <v>8</v>
      </c>
      <c r="D127" s="3" t="s">
        <v>1057</v>
      </c>
      <c r="E127" s="3" t="str">
        <f>_xlfn.XLOOKUP(Table1[[#This Row],[Item Number]], 'Item Description Generator'!A:A, 'Item Description Generator'!E:E, "")</f>
        <v>Barbecue grill #2</v>
      </c>
      <c r="F127" s="3">
        <v>1</v>
      </c>
      <c r="G127" s="9">
        <v>168.82769999999999</v>
      </c>
      <c r="H127" s="11">
        <v>45101</v>
      </c>
      <c r="I127" s="3" t="s">
        <v>1301</v>
      </c>
      <c r="J127" s="3" t="s">
        <v>9</v>
      </c>
    </row>
    <row r="128" spans="1:10" ht="14.25" x14ac:dyDescent="0.2">
      <c r="A128" s="3" t="s">
        <v>221</v>
      </c>
      <c r="B128" s="3" t="s">
        <v>650</v>
      </c>
      <c r="C128" s="3" t="s">
        <v>8</v>
      </c>
      <c r="D128" s="3" t="s">
        <v>1154</v>
      </c>
      <c r="E128" s="3" t="str">
        <f>_xlfn.XLOOKUP(Table1[[#This Row],[Item Number]], 'Item Description Generator'!A:A, 'Item Description Generator'!E:E, "")</f>
        <v>Earth oven #1</v>
      </c>
      <c r="F128" s="3">
        <v>3</v>
      </c>
      <c r="G128" s="9">
        <v>211.84</v>
      </c>
      <c r="H128" s="11">
        <v>45102</v>
      </c>
      <c r="I128" s="3" t="s">
        <v>1302</v>
      </c>
      <c r="J128" s="3" t="s">
        <v>9</v>
      </c>
    </row>
    <row r="129" spans="1:10" ht="14.25" x14ac:dyDescent="0.2">
      <c r="A129" s="3" t="s">
        <v>602</v>
      </c>
      <c r="B129" s="3" t="s">
        <v>1032</v>
      </c>
      <c r="C129" s="3" t="s">
        <v>8</v>
      </c>
      <c r="D129" s="3" t="s">
        <v>1133</v>
      </c>
      <c r="E129" s="3" t="str">
        <f>_xlfn.XLOOKUP(Table1[[#This Row],[Item Number]], 'Item Description Generator'!A:A, 'Item Description Generator'!E:E, "")</f>
        <v>Vacuum fryer #2</v>
      </c>
      <c r="F129" s="3">
        <v>1</v>
      </c>
      <c r="G129" s="9">
        <v>180.06</v>
      </c>
      <c r="H129" s="11">
        <v>44618</v>
      </c>
      <c r="I129" s="3" t="s">
        <v>1305</v>
      </c>
      <c r="J129" s="3" t="s">
        <v>9</v>
      </c>
    </row>
    <row r="130" spans="1:10" ht="14.25" x14ac:dyDescent="0.2">
      <c r="A130" s="3" t="s">
        <v>603</v>
      </c>
      <c r="B130" s="3" t="s">
        <v>1020</v>
      </c>
      <c r="C130" s="3" t="s">
        <v>8</v>
      </c>
      <c r="D130" s="3" t="s">
        <v>1133</v>
      </c>
      <c r="E130" s="3" t="str">
        <f>_xlfn.XLOOKUP(Table1[[#This Row],[Item Number]], 'Item Description Generator'!A:A, 'Item Description Generator'!E:E, "")</f>
        <v>Vacuum fryer #2</v>
      </c>
      <c r="F130" s="3">
        <v>1</v>
      </c>
      <c r="G130" s="9">
        <v>180.06</v>
      </c>
      <c r="H130" s="11">
        <v>45072</v>
      </c>
      <c r="I130" s="3" t="s">
        <v>1305</v>
      </c>
      <c r="J130" s="3" t="s">
        <v>9</v>
      </c>
    </row>
    <row r="131" spans="1:10" ht="14.25" x14ac:dyDescent="0.2">
      <c r="A131" s="3" t="s">
        <v>62</v>
      </c>
      <c r="B131" s="3" t="s">
        <v>631</v>
      </c>
      <c r="C131" s="3" t="s">
        <v>608</v>
      </c>
      <c r="D131" s="3" t="s">
        <v>1159</v>
      </c>
      <c r="E131" s="3" t="str">
        <f>_xlfn.XLOOKUP(Table1[[#This Row],[Item Number]], 'Item Description Generator'!A:A, 'Item Description Generator'!E:E, "")</f>
        <v>Food steamer #3</v>
      </c>
      <c r="F131" s="3">
        <v>18</v>
      </c>
      <c r="G131" s="9">
        <v>597.25</v>
      </c>
      <c r="H131" s="11">
        <v>45107</v>
      </c>
      <c r="I131" s="3" t="s">
        <v>1296</v>
      </c>
      <c r="J131" s="3" t="s">
        <v>9</v>
      </c>
    </row>
    <row r="132" spans="1:10" ht="14.25" x14ac:dyDescent="0.2">
      <c r="A132" s="3" t="s">
        <v>62</v>
      </c>
      <c r="B132" s="3" t="s">
        <v>631</v>
      </c>
      <c r="C132" s="3" t="s">
        <v>608</v>
      </c>
      <c r="D132" s="3" t="s">
        <v>1041</v>
      </c>
      <c r="E132" s="3" t="str">
        <f>_xlfn.XLOOKUP(Table1[[#This Row],[Item Number]], 'Item Description Generator'!A:A, 'Item Description Generator'!E:E, "")</f>
        <v>Hot plate #3</v>
      </c>
      <c r="F132" s="3">
        <v>10</v>
      </c>
      <c r="G132" s="9">
        <v>216.43400000000003</v>
      </c>
      <c r="H132" s="11">
        <v>45107</v>
      </c>
      <c r="I132" s="3" t="s">
        <v>1296</v>
      </c>
      <c r="J132" s="3" t="s">
        <v>9</v>
      </c>
    </row>
    <row r="133" spans="1:10" ht="14.25" x14ac:dyDescent="0.2">
      <c r="A133" s="3" t="s">
        <v>62</v>
      </c>
      <c r="B133" s="3" t="s">
        <v>631</v>
      </c>
      <c r="C133" s="3" t="s">
        <v>608</v>
      </c>
      <c r="D133" s="3" t="s">
        <v>1083</v>
      </c>
      <c r="E133" s="3" t="str">
        <f>_xlfn.XLOOKUP(Table1[[#This Row],[Item Number]], 'Item Description Generator'!A:A, 'Item Description Generator'!E:E, "")</f>
        <v>Roasting jack #3</v>
      </c>
      <c r="F133" s="3">
        <v>18</v>
      </c>
      <c r="G133" s="9">
        <v>159.19999999999999</v>
      </c>
      <c r="H133" s="11">
        <v>45107</v>
      </c>
      <c r="I133" s="3" t="s">
        <v>1296</v>
      </c>
      <c r="J133" s="3" t="s">
        <v>9</v>
      </c>
    </row>
    <row r="134" spans="1:10" ht="14.25" x14ac:dyDescent="0.2">
      <c r="A134" s="3" t="s">
        <v>62</v>
      </c>
      <c r="B134" s="3" t="s">
        <v>631</v>
      </c>
      <c r="C134" s="3" t="s">
        <v>608</v>
      </c>
      <c r="D134" s="3" t="s">
        <v>1162</v>
      </c>
      <c r="E134" s="3" t="str">
        <f>_xlfn.XLOOKUP(Table1[[#This Row],[Item Number]], 'Item Description Generator'!A:A, 'Item Description Generator'!E:E, "")</f>
        <v>Instant Pot #1</v>
      </c>
      <c r="F134" s="3">
        <v>1</v>
      </c>
      <c r="G134" s="9">
        <v>148.12049999999999</v>
      </c>
      <c r="H134" s="11">
        <v>45107</v>
      </c>
      <c r="I134" s="3" t="s">
        <v>1296</v>
      </c>
      <c r="J134" s="3" t="s">
        <v>9</v>
      </c>
    </row>
    <row r="135" spans="1:10" ht="14.25" x14ac:dyDescent="0.2">
      <c r="A135" s="3" t="s">
        <v>62</v>
      </c>
      <c r="B135" s="3" t="s">
        <v>631</v>
      </c>
      <c r="C135" s="3" t="s">
        <v>608</v>
      </c>
      <c r="D135" s="3" t="s">
        <v>1041</v>
      </c>
      <c r="E135" s="3" t="str">
        <f>_xlfn.XLOOKUP(Table1[[#This Row],[Item Number]], 'Item Description Generator'!A:A, 'Item Description Generator'!E:E, "")</f>
        <v>Hot plate #3</v>
      </c>
      <c r="F135" s="3">
        <v>10</v>
      </c>
      <c r="G135" s="9">
        <v>112.5</v>
      </c>
      <c r="H135" s="11">
        <v>45107</v>
      </c>
      <c r="I135" s="3" t="s">
        <v>1296</v>
      </c>
      <c r="J135" s="3" t="s">
        <v>9</v>
      </c>
    </row>
    <row r="136" spans="1:10" ht="14.25" x14ac:dyDescent="0.2">
      <c r="A136" s="3" t="s">
        <v>356</v>
      </c>
      <c r="B136" s="3" t="s">
        <v>872</v>
      </c>
      <c r="C136" s="3" t="s">
        <v>17</v>
      </c>
      <c r="D136" s="3" t="s">
        <v>1097</v>
      </c>
      <c r="E136" s="3" t="str">
        <f>_xlfn.XLOOKUP(Table1[[#This Row],[Item Number]], 'Item Description Generator'!A:A, 'Item Description Generator'!E:E, "")</f>
        <v>Rice cooker #1</v>
      </c>
      <c r="F136" s="3">
        <v>1</v>
      </c>
      <c r="G136" s="9">
        <v>808.7</v>
      </c>
      <c r="H136" s="11">
        <v>45077</v>
      </c>
      <c r="I136" s="3" t="s">
        <v>1289</v>
      </c>
      <c r="J136" s="3" t="s">
        <v>9</v>
      </c>
    </row>
    <row r="137" spans="1:10" ht="14.25" x14ac:dyDescent="0.2">
      <c r="A137" s="3" t="s">
        <v>356</v>
      </c>
      <c r="B137" s="3" t="s">
        <v>872</v>
      </c>
      <c r="C137" s="3" t="s">
        <v>17</v>
      </c>
      <c r="D137" s="3" t="s">
        <v>1098</v>
      </c>
      <c r="E137" s="3" t="str">
        <f>_xlfn.XLOOKUP(Table1[[#This Row],[Item Number]], 'Item Description Generator'!A:A, 'Item Description Generator'!E:E, "")</f>
        <v>Popcorn maker #3</v>
      </c>
      <c r="F137" s="3">
        <v>1</v>
      </c>
      <c r="G137" s="9">
        <v>115.9008</v>
      </c>
      <c r="H137" s="11">
        <v>45077</v>
      </c>
      <c r="I137" s="3" t="s">
        <v>1289</v>
      </c>
      <c r="J137" s="3" t="s">
        <v>9</v>
      </c>
    </row>
    <row r="138" spans="1:10" ht="14.25" x14ac:dyDescent="0.2">
      <c r="A138" s="3" t="s">
        <v>391</v>
      </c>
      <c r="B138" s="3" t="s">
        <v>898</v>
      </c>
      <c r="C138" s="3" t="s">
        <v>17</v>
      </c>
      <c r="D138" s="3" t="s">
        <v>1148</v>
      </c>
      <c r="E138" s="3" t="str">
        <f>_xlfn.XLOOKUP(Table1[[#This Row],[Item Number]], 'Item Description Generator'!A:A, 'Item Description Generator'!E:E, "")</f>
        <v>Russian oven #2</v>
      </c>
      <c r="F138" s="3">
        <v>1</v>
      </c>
      <c r="G138" s="9">
        <v>533.70000000000005</v>
      </c>
      <c r="H138" s="11">
        <v>45115</v>
      </c>
      <c r="I138" s="3" t="s">
        <v>1309</v>
      </c>
      <c r="J138" s="3" t="s">
        <v>9</v>
      </c>
    </row>
    <row r="139" spans="1:10" ht="14.25" x14ac:dyDescent="0.2">
      <c r="A139" s="3" t="s">
        <v>391</v>
      </c>
      <c r="B139" s="3" t="s">
        <v>898</v>
      </c>
      <c r="C139" s="3" t="s">
        <v>17</v>
      </c>
      <c r="D139" s="3" t="s">
        <v>1083</v>
      </c>
      <c r="E139" s="3" t="str">
        <f>_xlfn.XLOOKUP(Table1[[#This Row],[Item Number]], 'Item Description Generator'!A:A, 'Item Description Generator'!E:E, "")</f>
        <v>Roasting jack #3</v>
      </c>
      <c r="F139" s="3">
        <v>10</v>
      </c>
      <c r="G139" s="9">
        <v>505.38</v>
      </c>
      <c r="H139" s="11">
        <v>45115</v>
      </c>
      <c r="I139" s="3" t="s">
        <v>1309</v>
      </c>
      <c r="J139" s="3" t="s">
        <v>9</v>
      </c>
    </row>
    <row r="140" spans="1:10" ht="14.25" x14ac:dyDescent="0.2">
      <c r="A140" s="3" t="s">
        <v>391</v>
      </c>
      <c r="B140" s="3" t="s">
        <v>898</v>
      </c>
      <c r="C140" s="3" t="s">
        <v>17</v>
      </c>
      <c r="D140" s="3" t="s">
        <v>1208</v>
      </c>
      <c r="E140" s="3" t="str">
        <f>_xlfn.XLOOKUP(Table1[[#This Row],[Item Number]], 'Item Description Generator'!A:A, 'Item Description Generator'!E:E, "")</f>
        <v>Salamander broiler #3</v>
      </c>
      <c r="F140" s="3">
        <v>1</v>
      </c>
      <c r="G140" s="9">
        <v>337.03</v>
      </c>
      <c r="H140" s="11">
        <v>45115</v>
      </c>
      <c r="I140" s="3" t="s">
        <v>1309</v>
      </c>
      <c r="J140" s="3" t="s">
        <v>9</v>
      </c>
    </row>
    <row r="141" spans="1:10" ht="14.25" x14ac:dyDescent="0.2">
      <c r="A141" s="3" t="s">
        <v>391</v>
      </c>
      <c r="B141" s="3" t="s">
        <v>898</v>
      </c>
      <c r="C141" s="3" t="s">
        <v>17</v>
      </c>
      <c r="D141" s="3" t="s">
        <v>1149</v>
      </c>
      <c r="E141" s="3" t="str">
        <f>_xlfn.XLOOKUP(Table1[[#This Row],[Item Number]], 'Item Description Generator'!A:A, 'Item Description Generator'!E:E, "")</f>
        <v>Panini sandwich grill #2</v>
      </c>
      <c r="F141" s="3">
        <v>10</v>
      </c>
      <c r="G141" s="9">
        <v>314.07</v>
      </c>
      <c r="H141" s="11">
        <v>45115</v>
      </c>
      <c r="I141" s="3" t="s">
        <v>1309</v>
      </c>
      <c r="J141" s="3" t="s">
        <v>9</v>
      </c>
    </row>
    <row r="142" spans="1:10" ht="14.25" x14ac:dyDescent="0.2">
      <c r="A142" s="3" t="s">
        <v>391</v>
      </c>
      <c r="B142" s="3" t="s">
        <v>898</v>
      </c>
      <c r="C142" s="3" t="s">
        <v>17</v>
      </c>
      <c r="D142" s="3" t="s">
        <v>1124</v>
      </c>
      <c r="E142" s="3" t="str">
        <f>_xlfn.XLOOKUP(Table1[[#This Row],[Item Number]], 'Item Description Generator'!A:A, 'Item Description Generator'!E:E, "")</f>
        <v>Espresso machine #3</v>
      </c>
      <c r="F142" s="3">
        <v>2</v>
      </c>
      <c r="G142" s="9">
        <v>288.33</v>
      </c>
      <c r="H142" s="11">
        <v>45115</v>
      </c>
      <c r="I142" s="3" t="s">
        <v>1309</v>
      </c>
      <c r="J142" s="3" t="s">
        <v>9</v>
      </c>
    </row>
    <row r="143" spans="1:10" ht="14.25" x14ac:dyDescent="0.2">
      <c r="A143" s="3" t="s">
        <v>391</v>
      </c>
      <c r="B143" s="3" t="s">
        <v>898</v>
      </c>
      <c r="C143" s="3" t="s">
        <v>17</v>
      </c>
      <c r="D143" s="3" t="s">
        <v>1043</v>
      </c>
      <c r="E143" s="3" t="str">
        <f>_xlfn.XLOOKUP(Table1[[#This Row],[Item Number]], 'Item Description Generator'!A:A, 'Item Description Generator'!E:E, "")</f>
        <v>Sous-vide cooker #1</v>
      </c>
      <c r="F143" s="3">
        <v>10</v>
      </c>
      <c r="G143" s="9">
        <v>285.89999999999998</v>
      </c>
      <c r="H143" s="11">
        <v>45115</v>
      </c>
      <c r="I143" s="3" t="s">
        <v>1309</v>
      </c>
      <c r="J143" s="3" t="s">
        <v>9</v>
      </c>
    </row>
    <row r="144" spans="1:10" ht="14.25" x14ac:dyDescent="0.2">
      <c r="A144" s="3" t="s">
        <v>391</v>
      </c>
      <c r="B144" s="3" t="s">
        <v>898</v>
      </c>
      <c r="C144" s="3" t="s">
        <v>17</v>
      </c>
      <c r="D144" s="3" t="s">
        <v>1148</v>
      </c>
      <c r="E144" s="3" t="str">
        <f>_xlfn.XLOOKUP(Table1[[#This Row],[Item Number]], 'Item Description Generator'!A:A, 'Item Description Generator'!E:E, "")</f>
        <v>Russian oven #2</v>
      </c>
      <c r="F144" s="3">
        <v>1</v>
      </c>
      <c r="G144" s="9">
        <v>202.42</v>
      </c>
      <c r="H144" s="11">
        <v>45115</v>
      </c>
      <c r="I144" s="3" t="s">
        <v>1309</v>
      </c>
      <c r="J144" s="3" t="s">
        <v>9</v>
      </c>
    </row>
    <row r="145" spans="1:10" ht="14.25" x14ac:dyDescent="0.2">
      <c r="A145" s="3" t="s">
        <v>391</v>
      </c>
      <c r="B145" s="3" t="s">
        <v>898</v>
      </c>
      <c r="C145" s="3" t="s">
        <v>17</v>
      </c>
      <c r="D145" s="3" t="s">
        <v>1148</v>
      </c>
      <c r="E145" s="3" t="str">
        <f>_xlfn.XLOOKUP(Table1[[#This Row],[Item Number]], 'Item Description Generator'!A:A, 'Item Description Generator'!E:E, "")</f>
        <v>Russian oven #2</v>
      </c>
      <c r="F145" s="3">
        <v>4</v>
      </c>
      <c r="G145" s="9">
        <v>200.22</v>
      </c>
      <c r="H145" s="11">
        <v>45115</v>
      </c>
      <c r="I145" s="3" t="s">
        <v>1309</v>
      </c>
      <c r="J145" s="3" t="s">
        <v>9</v>
      </c>
    </row>
    <row r="146" spans="1:10" ht="14.25" x14ac:dyDescent="0.2">
      <c r="A146" s="3" t="s">
        <v>391</v>
      </c>
      <c r="B146" s="3" t="s">
        <v>898</v>
      </c>
      <c r="C146" s="3" t="s">
        <v>17</v>
      </c>
      <c r="D146" s="3" t="s">
        <v>1083</v>
      </c>
      <c r="E146" s="3" t="str">
        <f>_xlfn.XLOOKUP(Table1[[#This Row],[Item Number]], 'Item Description Generator'!A:A, 'Item Description Generator'!E:E, "")</f>
        <v>Roasting jack #3</v>
      </c>
      <c r="F146" s="3">
        <v>10</v>
      </c>
      <c r="G146" s="9">
        <v>184.46</v>
      </c>
      <c r="H146" s="11">
        <v>45115</v>
      </c>
      <c r="I146" s="3" t="s">
        <v>1309</v>
      </c>
      <c r="J146" s="3" t="s">
        <v>9</v>
      </c>
    </row>
    <row r="147" spans="1:10" ht="14.25" x14ac:dyDescent="0.2">
      <c r="A147" s="3" t="s">
        <v>391</v>
      </c>
      <c r="B147" s="3" t="s">
        <v>898</v>
      </c>
      <c r="C147" s="3" t="s">
        <v>17</v>
      </c>
      <c r="D147" s="3" t="s">
        <v>1148</v>
      </c>
      <c r="E147" s="3" t="str">
        <f>_xlfn.XLOOKUP(Table1[[#This Row],[Item Number]], 'Item Description Generator'!A:A, 'Item Description Generator'!E:E, "")</f>
        <v>Russian oven #2</v>
      </c>
      <c r="F147" s="3">
        <v>1</v>
      </c>
      <c r="G147" s="9">
        <v>176.51</v>
      </c>
      <c r="H147" s="11">
        <v>45115</v>
      </c>
      <c r="I147" s="3" t="s">
        <v>1309</v>
      </c>
      <c r="J147" s="3" t="s">
        <v>9</v>
      </c>
    </row>
    <row r="148" spans="1:10" ht="14.25" x14ac:dyDescent="0.2">
      <c r="A148" s="3" t="s">
        <v>391</v>
      </c>
      <c r="B148" s="3" t="s">
        <v>898</v>
      </c>
      <c r="C148" s="3" t="s">
        <v>17</v>
      </c>
      <c r="D148" s="3" t="s">
        <v>1148</v>
      </c>
      <c r="E148" s="3" t="str">
        <f>_xlfn.XLOOKUP(Table1[[#This Row],[Item Number]], 'Item Description Generator'!A:A, 'Item Description Generator'!E:E, "")</f>
        <v>Russian oven #2</v>
      </c>
      <c r="F148" s="3">
        <v>1</v>
      </c>
      <c r="G148" s="9">
        <v>70.97</v>
      </c>
      <c r="H148" s="11">
        <v>45115</v>
      </c>
      <c r="I148" s="3" t="s">
        <v>1309</v>
      </c>
      <c r="J148" s="3" t="s">
        <v>9</v>
      </c>
    </row>
    <row r="149" spans="1:10" ht="14.25" x14ac:dyDescent="0.2">
      <c r="A149" s="3" t="s">
        <v>292</v>
      </c>
      <c r="B149" s="3" t="s">
        <v>816</v>
      </c>
      <c r="C149" s="3" t="s">
        <v>607</v>
      </c>
      <c r="D149" s="3" t="s">
        <v>1163</v>
      </c>
      <c r="E149" s="3" t="str">
        <f>_xlfn.XLOOKUP(Table1[[#This Row],[Item Number]], 'Item Description Generator'!A:A, 'Item Description Generator'!E:E, "")</f>
        <v>Microwave oven #2</v>
      </c>
      <c r="F149" s="3">
        <v>1</v>
      </c>
      <c r="G149" s="9">
        <v>202.64520000000002</v>
      </c>
      <c r="H149" s="11">
        <v>45117</v>
      </c>
      <c r="I149" s="3" t="s">
        <v>1307</v>
      </c>
      <c r="J149" s="3" t="s">
        <v>7</v>
      </c>
    </row>
    <row r="150" spans="1:10" ht="14.25" x14ac:dyDescent="0.2">
      <c r="A150" s="3" t="s">
        <v>292</v>
      </c>
      <c r="B150" s="3" t="s">
        <v>816</v>
      </c>
      <c r="C150" s="3" t="s">
        <v>607</v>
      </c>
      <c r="D150" s="3" t="s">
        <v>1195</v>
      </c>
      <c r="E150" s="3" t="str">
        <f>_xlfn.XLOOKUP(Table1[[#This Row],[Item Number]], 'Item Description Generator'!A:A, 'Item Description Generator'!E:E, "")</f>
        <v>Oven #1</v>
      </c>
      <c r="F150" s="3">
        <v>1</v>
      </c>
      <c r="G150" s="9">
        <v>182.66</v>
      </c>
      <c r="H150" s="11">
        <v>45117</v>
      </c>
      <c r="I150" s="3" t="s">
        <v>1307</v>
      </c>
      <c r="J150" s="3" t="s">
        <v>7</v>
      </c>
    </row>
    <row r="151" spans="1:10" ht="14.25" x14ac:dyDescent="0.2">
      <c r="A151" s="3" t="s">
        <v>158</v>
      </c>
      <c r="B151" s="3" t="s">
        <v>713</v>
      </c>
      <c r="C151" s="3" t="s">
        <v>608</v>
      </c>
      <c r="D151" s="3" t="s">
        <v>1054</v>
      </c>
      <c r="E151" s="3" t="str">
        <f>_xlfn.XLOOKUP(Table1[[#This Row],[Item Number]], 'Item Description Generator'!A:A, 'Item Description Generator'!E:E, "")</f>
        <v>Butane torch #2</v>
      </c>
      <c r="F151" s="3">
        <v>1</v>
      </c>
      <c r="G151" s="9">
        <v>318.98830000000004</v>
      </c>
      <c r="H151" s="11">
        <v>44664</v>
      </c>
      <c r="I151" s="3" t="s">
        <v>1296</v>
      </c>
      <c r="J151" s="3" t="s">
        <v>9</v>
      </c>
    </row>
    <row r="152" spans="1:10" ht="14.25" x14ac:dyDescent="0.2">
      <c r="A152" s="3" t="s">
        <v>158</v>
      </c>
      <c r="B152" s="3" t="s">
        <v>713</v>
      </c>
      <c r="C152" s="3" t="s">
        <v>608</v>
      </c>
      <c r="D152" s="3" t="s">
        <v>1040</v>
      </c>
      <c r="E152" s="3" t="str">
        <f>_xlfn.XLOOKUP(Table1[[#This Row],[Item Number]], 'Item Description Generator'!A:A, 'Item Description Generator'!E:E, "")</f>
        <v>Combi steamer #2</v>
      </c>
      <c r="F152" s="3">
        <v>2</v>
      </c>
      <c r="G152" s="9">
        <v>155.30000000000001</v>
      </c>
      <c r="H152" s="11">
        <v>44664</v>
      </c>
      <c r="I152" s="3" t="s">
        <v>1296</v>
      </c>
      <c r="J152" s="3" t="s">
        <v>9</v>
      </c>
    </row>
    <row r="153" spans="1:10" ht="14.25" x14ac:dyDescent="0.2">
      <c r="A153" s="3" t="s">
        <v>117</v>
      </c>
      <c r="B153" s="3" t="s">
        <v>675</v>
      </c>
      <c r="C153" s="3" t="s">
        <v>608</v>
      </c>
      <c r="D153" s="3" t="s">
        <v>1054</v>
      </c>
      <c r="E153" s="3" t="str">
        <f>_xlfn.XLOOKUP(Table1[[#This Row],[Item Number]], 'Item Description Generator'!A:A, 'Item Description Generator'!E:E, "")</f>
        <v>Butane torch #2</v>
      </c>
      <c r="F153" s="3">
        <v>1</v>
      </c>
      <c r="G153" s="9">
        <v>296.47500000000002</v>
      </c>
      <c r="H153" s="11">
        <v>45092</v>
      </c>
      <c r="I153" s="3" t="s">
        <v>1296</v>
      </c>
      <c r="J153" s="3" t="s">
        <v>9</v>
      </c>
    </row>
    <row r="154" spans="1:10" ht="14.25" x14ac:dyDescent="0.2">
      <c r="A154" s="3" t="s">
        <v>117</v>
      </c>
      <c r="B154" s="3" t="s">
        <v>675</v>
      </c>
      <c r="C154" s="3" t="s">
        <v>608</v>
      </c>
      <c r="D154" s="3" t="s">
        <v>1048</v>
      </c>
      <c r="E154" s="3" t="str">
        <f>_xlfn.XLOOKUP(Table1[[#This Row],[Item Number]], 'Item Description Generator'!A:A, 'Item Description Generator'!E:E, "")</f>
        <v>Hibachi #3</v>
      </c>
      <c r="F154" s="3">
        <v>1</v>
      </c>
      <c r="G154" s="9">
        <v>247.32</v>
      </c>
      <c r="H154" s="11">
        <v>45092</v>
      </c>
      <c r="I154" s="3" t="s">
        <v>1296</v>
      </c>
      <c r="J154" s="3" t="s">
        <v>9</v>
      </c>
    </row>
    <row r="155" spans="1:10" ht="14.25" x14ac:dyDescent="0.2">
      <c r="A155" s="3" t="s">
        <v>117</v>
      </c>
      <c r="B155" s="3" t="s">
        <v>675</v>
      </c>
      <c r="C155" s="3" t="s">
        <v>608</v>
      </c>
      <c r="D155" s="3" t="s">
        <v>1040</v>
      </c>
      <c r="E155" s="3" t="str">
        <f>_xlfn.XLOOKUP(Table1[[#This Row],[Item Number]], 'Item Description Generator'!A:A, 'Item Description Generator'!E:E, "")</f>
        <v>Combi steamer #2</v>
      </c>
      <c r="F155" s="3">
        <v>3</v>
      </c>
      <c r="G155" s="9">
        <v>236.84</v>
      </c>
      <c r="H155" s="11">
        <v>45092</v>
      </c>
      <c r="I155" s="3" t="s">
        <v>1296</v>
      </c>
      <c r="J155" s="3" t="s">
        <v>9</v>
      </c>
    </row>
    <row r="156" spans="1:10" ht="14.25" x14ac:dyDescent="0.2">
      <c r="A156" s="3" t="s">
        <v>117</v>
      </c>
      <c r="B156" s="3" t="s">
        <v>675</v>
      </c>
      <c r="C156" s="3" t="s">
        <v>608</v>
      </c>
      <c r="D156" s="3" t="s">
        <v>1083</v>
      </c>
      <c r="E156" s="3" t="str">
        <f>_xlfn.XLOOKUP(Table1[[#This Row],[Item Number]], 'Item Description Generator'!A:A, 'Item Description Generator'!E:E, "")</f>
        <v>Roasting jack #3</v>
      </c>
      <c r="F156" s="3">
        <v>10</v>
      </c>
      <c r="G156" s="9">
        <v>168.29</v>
      </c>
      <c r="H156" s="11">
        <v>45092</v>
      </c>
      <c r="I156" s="3" t="s">
        <v>1296</v>
      </c>
      <c r="J156" s="3" t="s">
        <v>9</v>
      </c>
    </row>
    <row r="157" spans="1:10" ht="14.25" x14ac:dyDescent="0.2">
      <c r="A157" s="3" t="s">
        <v>139</v>
      </c>
      <c r="B157" s="3" t="s">
        <v>694</v>
      </c>
      <c r="C157" s="3" t="s">
        <v>608</v>
      </c>
      <c r="D157" s="3" t="s">
        <v>1040</v>
      </c>
      <c r="E157" s="3" t="str">
        <f>_xlfn.XLOOKUP(Table1[[#This Row],[Item Number]], 'Item Description Generator'!A:A, 'Item Description Generator'!E:E, "")</f>
        <v>Combi steamer #2</v>
      </c>
      <c r="F157" s="3">
        <v>12</v>
      </c>
      <c r="G157" s="9">
        <v>854.77</v>
      </c>
      <c r="H157" s="11">
        <v>45122</v>
      </c>
      <c r="I157" s="3" t="s">
        <v>1296</v>
      </c>
      <c r="J157" s="3" t="s">
        <v>9</v>
      </c>
    </row>
    <row r="158" spans="1:10" ht="14.25" x14ac:dyDescent="0.2">
      <c r="A158" s="3" t="s">
        <v>139</v>
      </c>
      <c r="B158" s="3" t="s">
        <v>694</v>
      </c>
      <c r="C158" s="3" t="s">
        <v>608</v>
      </c>
      <c r="D158" s="3" t="s">
        <v>1089</v>
      </c>
      <c r="E158" s="3" t="str">
        <f>_xlfn.XLOOKUP(Table1[[#This Row],[Item Number]], 'Item Description Generator'!A:A, 'Item Description Generator'!E:E, "")</f>
        <v>Mess kit #2</v>
      </c>
      <c r="F158" s="3">
        <v>1</v>
      </c>
      <c r="G158" s="9">
        <v>539.13</v>
      </c>
      <c r="H158" s="11">
        <v>45122</v>
      </c>
      <c r="I158" s="3" t="s">
        <v>1296</v>
      </c>
      <c r="J158" s="3" t="s">
        <v>9</v>
      </c>
    </row>
    <row r="159" spans="1:10" ht="14.25" x14ac:dyDescent="0.2">
      <c r="A159" s="3" t="s">
        <v>139</v>
      </c>
      <c r="B159" s="3" t="s">
        <v>694</v>
      </c>
      <c r="C159" s="3" t="s">
        <v>608</v>
      </c>
      <c r="D159" s="3" t="s">
        <v>1045</v>
      </c>
      <c r="E159" s="3" t="str">
        <f>_xlfn.XLOOKUP(Table1[[#This Row],[Item Number]], 'Item Description Generator'!A:A, 'Item Description Generator'!E:E, "")</f>
        <v>Pressure cooker #3</v>
      </c>
      <c r="F159" s="3">
        <v>10</v>
      </c>
      <c r="G159" s="9">
        <v>497.97</v>
      </c>
      <c r="H159" s="11">
        <v>45122</v>
      </c>
      <c r="I159" s="3" t="s">
        <v>1296</v>
      </c>
      <c r="J159" s="3" t="s">
        <v>9</v>
      </c>
    </row>
    <row r="160" spans="1:10" ht="14.25" x14ac:dyDescent="0.2">
      <c r="A160" s="3" t="s">
        <v>139</v>
      </c>
      <c r="B160" s="3" t="s">
        <v>694</v>
      </c>
      <c r="C160" s="3" t="s">
        <v>608</v>
      </c>
      <c r="D160" s="3" t="s">
        <v>1101</v>
      </c>
      <c r="E160" s="3" t="str">
        <f>_xlfn.XLOOKUP(Table1[[#This Row],[Item Number]], 'Item Description Generator'!A:A, 'Item Description Generator'!E:E, "")</f>
        <v>Beehive oven #3</v>
      </c>
      <c r="F160" s="3">
        <v>1</v>
      </c>
      <c r="G160" s="9">
        <v>385.44</v>
      </c>
      <c r="H160" s="11">
        <v>45122</v>
      </c>
      <c r="I160" s="3" t="s">
        <v>1296</v>
      </c>
      <c r="J160" s="3" t="s">
        <v>9</v>
      </c>
    </row>
    <row r="161" spans="1:10" ht="14.25" x14ac:dyDescent="0.2">
      <c r="A161" s="3" t="s">
        <v>139</v>
      </c>
      <c r="B161" s="3" t="s">
        <v>694</v>
      </c>
      <c r="C161" s="3" t="s">
        <v>608</v>
      </c>
      <c r="D161" s="3" t="s">
        <v>1054</v>
      </c>
      <c r="E161" s="3" t="str">
        <f>_xlfn.XLOOKUP(Table1[[#This Row],[Item Number]], 'Item Description Generator'!A:A, 'Item Description Generator'!E:E, "")</f>
        <v>Butane torch #2</v>
      </c>
      <c r="F161" s="3">
        <v>1</v>
      </c>
      <c r="G161" s="9">
        <v>270.39490000000001</v>
      </c>
      <c r="H161" s="11">
        <v>45122</v>
      </c>
      <c r="I161" s="3" t="s">
        <v>1296</v>
      </c>
      <c r="J161" s="3" t="s">
        <v>9</v>
      </c>
    </row>
    <row r="162" spans="1:10" ht="14.25" x14ac:dyDescent="0.2">
      <c r="A162" s="3" t="s">
        <v>139</v>
      </c>
      <c r="B162" s="3" t="s">
        <v>694</v>
      </c>
      <c r="C162" s="3" t="s">
        <v>608</v>
      </c>
      <c r="D162" s="3" t="s">
        <v>1094</v>
      </c>
      <c r="E162" s="3" t="str">
        <f>_xlfn.XLOOKUP(Table1[[#This Row],[Item Number]], 'Item Description Generator'!A:A, 'Item Description Generator'!E:E, "")</f>
        <v>Kitchener range #3</v>
      </c>
      <c r="F162" s="3">
        <v>1</v>
      </c>
      <c r="G162" s="9">
        <v>216.68430000000001</v>
      </c>
      <c r="H162" s="11">
        <v>45122</v>
      </c>
      <c r="I162" s="3" t="s">
        <v>1296</v>
      </c>
      <c r="J162" s="3" t="s">
        <v>9</v>
      </c>
    </row>
    <row r="163" spans="1:10" ht="14.25" x14ac:dyDescent="0.2">
      <c r="A163" s="3" t="s">
        <v>139</v>
      </c>
      <c r="B163" s="3" t="s">
        <v>694</v>
      </c>
      <c r="C163" s="3" t="s">
        <v>608</v>
      </c>
      <c r="D163" s="3" t="s">
        <v>1089</v>
      </c>
      <c r="E163" s="3" t="str">
        <f>_xlfn.XLOOKUP(Table1[[#This Row],[Item Number]], 'Item Description Generator'!A:A, 'Item Description Generator'!E:E, "")</f>
        <v>Mess kit #2</v>
      </c>
      <c r="F163" s="3">
        <v>3</v>
      </c>
      <c r="G163" s="9">
        <v>200.79</v>
      </c>
      <c r="H163" s="11">
        <v>45122</v>
      </c>
      <c r="I163" s="3" t="s">
        <v>1296</v>
      </c>
      <c r="J163" s="3" t="s">
        <v>9</v>
      </c>
    </row>
    <row r="164" spans="1:10" ht="14.25" x14ac:dyDescent="0.2">
      <c r="A164" s="3" t="s">
        <v>140</v>
      </c>
      <c r="B164" s="3" t="s">
        <v>695</v>
      </c>
      <c r="C164" s="3" t="s">
        <v>608</v>
      </c>
      <c r="D164" s="3" t="s">
        <v>1055</v>
      </c>
      <c r="E164" s="3" t="str">
        <f>_xlfn.XLOOKUP(Table1[[#This Row],[Item Number]], 'Item Description Generator'!A:A, 'Item Description Generator'!E:E, "")</f>
        <v>Bread machine #1</v>
      </c>
      <c r="F164" s="3">
        <v>2</v>
      </c>
      <c r="G164" s="9">
        <v>362.56399999999996</v>
      </c>
      <c r="H164" s="11">
        <v>45153</v>
      </c>
      <c r="I164" s="3" t="s">
        <v>1296</v>
      </c>
      <c r="J164" s="3" t="s">
        <v>9</v>
      </c>
    </row>
    <row r="165" spans="1:10" ht="14.25" x14ac:dyDescent="0.2">
      <c r="A165" s="3" t="s">
        <v>140</v>
      </c>
      <c r="B165" s="3" t="s">
        <v>695</v>
      </c>
      <c r="C165" s="3" t="s">
        <v>608</v>
      </c>
      <c r="D165" s="3" t="s">
        <v>1054</v>
      </c>
      <c r="E165" s="3" t="str">
        <f>_xlfn.XLOOKUP(Table1[[#This Row],[Item Number]], 'Item Description Generator'!A:A, 'Item Description Generator'!E:E, "")</f>
        <v>Butane torch #2</v>
      </c>
      <c r="F165" s="3">
        <v>1</v>
      </c>
      <c r="G165" s="9">
        <v>294.16039999999998</v>
      </c>
      <c r="H165" s="11">
        <v>45153</v>
      </c>
      <c r="I165" s="3" t="s">
        <v>1296</v>
      </c>
      <c r="J165" s="3" t="s">
        <v>9</v>
      </c>
    </row>
    <row r="166" spans="1:10" ht="14.25" x14ac:dyDescent="0.2">
      <c r="A166" s="3" t="s">
        <v>140</v>
      </c>
      <c r="B166" s="3" t="s">
        <v>695</v>
      </c>
      <c r="C166" s="3" t="s">
        <v>608</v>
      </c>
      <c r="D166" s="3" t="s">
        <v>1081</v>
      </c>
      <c r="E166" s="3" t="str">
        <f>_xlfn.XLOOKUP(Table1[[#This Row],[Item Number]], 'Item Description Generator'!A:A, 'Item Description Generator'!E:E, "")</f>
        <v>Chorkor oven #3</v>
      </c>
      <c r="F166" s="3">
        <v>1</v>
      </c>
      <c r="G166" s="9">
        <v>110.6033</v>
      </c>
      <c r="H166" s="11">
        <v>45153</v>
      </c>
      <c r="I166" s="3" t="s">
        <v>1296</v>
      </c>
      <c r="J166" s="3" t="s">
        <v>9</v>
      </c>
    </row>
    <row r="167" spans="1:10" ht="14.25" x14ac:dyDescent="0.2">
      <c r="A167" s="3" t="s">
        <v>468</v>
      </c>
      <c r="B167" s="3" t="s">
        <v>947</v>
      </c>
      <c r="C167" s="3" t="s">
        <v>8</v>
      </c>
      <c r="D167" s="3" t="s">
        <v>1049</v>
      </c>
      <c r="E167" s="3" t="str">
        <f>_xlfn.XLOOKUP(Table1[[#This Row],[Item Number]], 'Item Description Generator'!A:A, 'Item Description Generator'!E:E, "")</f>
        <v>Griddle #3</v>
      </c>
      <c r="F167" s="3">
        <v>10</v>
      </c>
      <c r="G167" s="9">
        <v>213.64</v>
      </c>
      <c r="H167" s="11">
        <v>45159</v>
      </c>
      <c r="I167" s="3" t="s">
        <v>1305</v>
      </c>
      <c r="J167" s="3" t="s">
        <v>9</v>
      </c>
    </row>
    <row r="168" spans="1:10" ht="14.25" x14ac:dyDescent="0.2">
      <c r="A168" s="3" t="s">
        <v>223</v>
      </c>
      <c r="B168" s="3" t="s">
        <v>753</v>
      </c>
      <c r="C168" s="3" t="s">
        <v>8</v>
      </c>
      <c r="D168" s="3" t="s">
        <v>1054</v>
      </c>
      <c r="E168" s="3" t="str">
        <f>_xlfn.XLOOKUP(Table1[[#This Row],[Item Number]], 'Item Description Generator'!A:A, 'Item Description Generator'!E:E, "")</f>
        <v>Butane torch #2</v>
      </c>
      <c r="F168" s="3">
        <v>1</v>
      </c>
      <c r="G168" s="9">
        <v>383.5933</v>
      </c>
      <c r="H168" s="11">
        <v>45165</v>
      </c>
      <c r="I168" s="3" t="s">
        <v>1300</v>
      </c>
      <c r="J168" s="3" t="s">
        <v>9</v>
      </c>
    </row>
    <row r="169" spans="1:10" ht="14.25" x14ac:dyDescent="0.2">
      <c r="A169" s="3" t="s">
        <v>223</v>
      </c>
      <c r="B169" s="3" t="s">
        <v>753</v>
      </c>
      <c r="C169" s="3" t="s">
        <v>8</v>
      </c>
      <c r="D169" s="3" t="s">
        <v>1078</v>
      </c>
      <c r="E169" s="3" t="str">
        <f>_xlfn.XLOOKUP(Table1[[#This Row],[Item Number]], 'Item Description Generator'!A:A, 'Item Description Generator'!E:E, "")</f>
        <v>Chocolatera #2</v>
      </c>
      <c r="F169" s="3">
        <v>1</v>
      </c>
      <c r="G169" s="9">
        <v>294.3</v>
      </c>
      <c r="H169" s="11">
        <v>45165</v>
      </c>
      <c r="I169" s="3" t="s">
        <v>1300</v>
      </c>
      <c r="J169" s="3" t="s">
        <v>9</v>
      </c>
    </row>
    <row r="170" spans="1:10" ht="14.25" x14ac:dyDescent="0.2">
      <c r="A170" s="3" t="s">
        <v>223</v>
      </c>
      <c r="B170" s="3" t="s">
        <v>753</v>
      </c>
      <c r="C170" s="3" t="s">
        <v>8</v>
      </c>
      <c r="D170" s="3" t="s">
        <v>1078</v>
      </c>
      <c r="E170" s="3" t="str">
        <f>_xlfn.XLOOKUP(Table1[[#This Row],[Item Number]], 'Item Description Generator'!A:A, 'Item Description Generator'!E:E, "")</f>
        <v>Chocolatera #2</v>
      </c>
      <c r="F170" s="3">
        <v>1</v>
      </c>
      <c r="G170" s="9">
        <v>269.73</v>
      </c>
      <c r="H170" s="11">
        <v>45165</v>
      </c>
      <c r="I170" s="3" t="s">
        <v>1300</v>
      </c>
      <c r="J170" s="3" t="s">
        <v>9</v>
      </c>
    </row>
    <row r="171" spans="1:10" ht="14.25" x14ac:dyDescent="0.2">
      <c r="A171" s="3" t="s">
        <v>223</v>
      </c>
      <c r="B171" s="3" t="s">
        <v>753</v>
      </c>
      <c r="C171" s="3" t="s">
        <v>8</v>
      </c>
      <c r="D171" s="3" t="s">
        <v>1078</v>
      </c>
      <c r="E171" s="3" t="str">
        <f>_xlfn.XLOOKUP(Table1[[#This Row],[Item Number]], 'Item Description Generator'!A:A, 'Item Description Generator'!E:E, "")</f>
        <v>Chocolatera #2</v>
      </c>
      <c r="F171" s="3">
        <v>1</v>
      </c>
      <c r="G171" s="9">
        <v>234.39</v>
      </c>
      <c r="H171" s="11">
        <v>45165</v>
      </c>
      <c r="I171" s="3" t="s">
        <v>1300</v>
      </c>
      <c r="J171" s="3" t="s">
        <v>9</v>
      </c>
    </row>
    <row r="172" spans="1:10" ht="14.25" x14ac:dyDescent="0.2">
      <c r="A172" s="3" t="s">
        <v>223</v>
      </c>
      <c r="B172" s="3" t="s">
        <v>753</v>
      </c>
      <c r="C172" s="3" t="s">
        <v>8</v>
      </c>
      <c r="D172" s="3" t="s">
        <v>1056</v>
      </c>
      <c r="E172" s="3" t="str">
        <f>_xlfn.XLOOKUP(Table1[[#This Row],[Item Number]], 'Item Description Generator'!A:A, 'Item Description Generator'!E:E, "")</f>
        <v>Bachelor griller #2</v>
      </c>
      <c r="F172" s="3">
        <v>1</v>
      </c>
      <c r="G172" s="9">
        <v>150.84</v>
      </c>
      <c r="H172" s="11">
        <v>45165</v>
      </c>
      <c r="I172" s="3" t="s">
        <v>1300</v>
      </c>
      <c r="J172" s="3" t="s">
        <v>9</v>
      </c>
    </row>
    <row r="173" spans="1:10" ht="14.25" x14ac:dyDescent="0.2">
      <c r="A173" s="3" t="s">
        <v>85</v>
      </c>
      <c r="B173" s="3" t="s">
        <v>652</v>
      </c>
      <c r="C173" s="3" t="s">
        <v>8</v>
      </c>
      <c r="D173" s="3" t="s">
        <v>1054</v>
      </c>
      <c r="E173" s="3" t="str">
        <f>_xlfn.XLOOKUP(Table1[[#This Row],[Item Number]], 'Item Description Generator'!A:A, 'Item Description Generator'!E:E, "")</f>
        <v>Butane torch #2</v>
      </c>
      <c r="F173" s="3">
        <v>1</v>
      </c>
      <c r="G173" s="9">
        <v>382.71800000000002</v>
      </c>
      <c r="H173" s="11">
        <v>45139</v>
      </c>
      <c r="I173" s="3" t="s">
        <v>1300</v>
      </c>
      <c r="J173" s="3" t="s">
        <v>9</v>
      </c>
    </row>
    <row r="174" spans="1:10" ht="14.25" x14ac:dyDescent="0.2">
      <c r="A174" s="3" t="s">
        <v>85</v>
      </c>
      <c r="B174" s="3" t="s">
        <v>652</v>
      </c>
      <c r="C174" s="3" t="s">
        <v>8</v>
      </c>
      <c r="D174" s="3" t="s">
        <v>1078</v>
      </c>
      <c r="E174" s="3" t="str">
        <f>_xlfn.XLOOKUP(Table1[[#This Row],[Item Number]], 'Item Description Generator'!A:A, 'Item Description Generator'!E:E, "")</f>
        <v>Chocolatera #2</v>
      </c>
      <c r="F174" s="3">
        <v>1</v>
      </c>
      <c r="G174" s="9">
        <v>170.01</v>
      </c>
      <c r="H174" s="11">
        <v>45139</v>
      </c>
      <c r="I174" s="3" t="s">
        <v>1300</v>
      </c>
      <c r="J174" s="3" t="s">
        <v>9</v>
      </c>
    </row>
    <row r="175" spans="1:10" ht="14.25" x14ac:dyDescent="0.2">
      <c r="A175" s="3" t="s">
        <v>262</v>
      </c>
      <c r="B175" s="3" t="s">
        <v>609</v>
      </c>
      <c r="C175" s="3" t="s">
        <v>608</v>
      </c>
      <c r="D175" s="3" t="s">
        <v>1041</v>
      </c>
      <c r="E175" s="3" t="str">
        <f>_xlfn.XLOOKUP(Table1[[#This Row],[Item Number]], 'Item Description Generator'!A:A, 'Item Description Generator'!E:E, "")</f>
        <v>Hot plate #3</v>
      </c>
      <c r="F175" s="3">
        <v>6</v>
      </c>
      <c r="G175" s="9">
        <v>804.98</v>
      </c>
      <c r="H175" s="11">
        <v>45144</v>
      </c>
      <c r="I175" s="3" t="s">
        <v>1297</v>
      </c>
      <c r="J175" s="3" t="s">
        <v>7</v>
      </c>
    </row>
    <row r="176" spans="1:10" ht="14.25" x14ac:dyDescent="0.2">
      <c r="A176" s="3" t="s">
        <v>262</v>
      </c>
      <c r="B176" s="3" t="s">
        <v>609</v>
      </c>
      <c r="C176" s="3" t="s">
        <v>608</v>
      </c>
      <c r="D176" s="3" t="s">
        <v>1042</v>
      </c>
      <c r="E176" s="3" t="str">
        <f>_xlfn.XLOOKUP(Table1[[#This Row],[Item Number]], 'Item Description Generator'!A:A, 'Item Description Generator'!E:E, "")</f>
        <v>Corn roaster #2</v>
      </c>
      <c r="F176" s="3">
        <v>4</v>
      </c>
      <c r="G176" s="9">
        <v>392.37</v>
      </c>
      <c r="H176" s="11">
        <v>45144</v>
      </c>
      <c r="I176" s="3" t="s">
        <v>1297</v>
      </c>
      <c r="J176" s="3" t="s">
        <v>7</v>
      </c>
    </row>
    <row r="177" spans="1:10" ht="14.25" x14ac:dyDescent="0.2">
      <c r="A177" s="3" t="s">
        <v>262</v>
      </c>
      <c r="B177" s="3" t="s">
        <v>609</v>
      </c>
      <c r="C177" s="3" t="s">
        <v>608</v>
      </c>
      <c r="D177" s="3" t="s">
        <v>1042</v>
      </c>
      <c r="E177" s="3" t="str">
        <f>_xlfn.XLOOKUP(Table1[[#This Row],[Item Number]], 'Item Description Generator'!A:A, 'Item Description Generator'!E:E, "")</f>
        <v>Corn roaster #2</v>
      </c>
      <c r="F177" s="3">
        <v>4</v>
      </c>
      <c r="G177" s="9">
        <v>392.37</v>
      </c>
      <c r="H177" s="11">
        <v>45144</v>
      </c>
      <c r="I177" s="3" t="s">
        <v>1297</v>
      </c>
      <c r="J177" s="3" t="s">
        <v>7</v>
      </c>
    </row>
    <row r="178" spans="1:10" ht="14.25" x14ac:dyDescent="0.2">
      <c r="A178" s="3" t="s">
        <v>262</v>
      </c>
      <c r="B178" s="3" t="s">
        <v>609</v>
      </c>
      <c r="C178" s="3" t="s">
        <v>608</v>
      </c>
      <c r="D178" s="3" t="s">
        <v>1042</v>
      </c>
      <c r="E178" s="3" t="str">
        <f>_xlfn.XLOOKUP(Table1[[#This Row],[Item Number]], 'Item Description Generator'!A:A, 'Item Description Generator'!E:E, "")</f>
        <v>Corn roaster #2</v>
      </c>
      <c r="F178" s="3">
        <v>3</v>
      </c>
      <c r="G178" s="9">
        <v>299.06</v>
      </c>
      <c r="H178" s="11">
        <v>45144</v>
      </c>
      <c r="I178" s="3" t="s">
        <v>1297</v>
      </c>
      <c r="J178" s="3" t="s">
        <v>7</v>
      </c>
    </row>
    <row r="179" spans="1:10" ht="14.25" x14ac:dyDescent="0.2">
      <c r="A179" s="3" t="s">
        <v>262</v>
      </c>
      <c r="B179" s="3" t="s">
        <v>609</v>
      </c>
      <c r="C179" s="3" t="s">
        <v>608</v>
      </c>
      <c r="D179" s="3" t="s">
        <v>1042</v>
      </c>
      <c r="E179" s="3" t="str">
        <f>_xlfn.XLOOKUP(Table1[[#This Row],[Item Number]], 'Item Description Generator'!A:A, 'Item Description Generator'!E:E, "")</f>
        <v>Corn roaster #2</v>
      </c>
      <c r="F179" s="3">
        <v>3</v>
      </c>
      <c r="G179" s="9">
        <v>299.06</v>
      </c>
      <c r="H179" s="11">
        <v>45144</v>
      </c>
      <c r="I179" s="3" t="s">
        <v>1297</v>
      </c>
      <c r="J179" s="3" t="s">
        <v>7</v>
      </c>
    </row>
    <row r="180" spans="1:10" ht="14.25" x14ac:dyDescent="0.2">
      <c r="A180" s="3" t="s">
        <v>262</v>
      </c>
      <c r="B180" s="3" t="s">
        <v>609</v>
      </c>
      <c r="C180" s="3" t="s">
        <v>608</v>
      </c>
      <c r="D180" s="3" t="s">
        <v>1163</v>
      </c>
      <c r="E180" s="3" t="str">
        <f>_xlfn.XLOOKUP(Table1[[#This Row],[Item Number]], 'Item Description Generator'!A:A, 'Item Description Generator'!E:E, "")</f>
        <v>Microwave oven #2</v>
      </c>
      <c r="F180" s="3">
        <v>1</v>
      </c>
      <c r="G180" s="9">
        <v>212.5068</v>
      </c>
      <c r="H180" s="11">
        <v>45144</v>
      </c>
      <c r="I180" s="3" t="s">
        <v>1297</v>
      </c>
      <c r="J180" s="3" t="s">
        <v>7</v>
      </c>
    </row>
    <row r="181" spans="1:10" ht="14.25" x14ac:dyDescent="0.2">
      <c r="A181" s="3" t="s">
        <v>262</v>
      </c>
      <c r="B181" s="3" t="s">
        <v>609</v>
      </c>
      <c r="C181" s="3" t="s">
        <v>608</v>
      </c>
      <c r="D181" s="3" t="s">
        <v>1134</v>
      </c>
      <c r="E181" s="3" t="str">
        <f>_xlfn.XLOOKUP(Table1[[#This Row],[Item Number]], 'Item Description Generator'!A:A, 'Item Description Generator'!E:E, "")</f>
        <v>Halogen oven #3</v>
      </c>
      <c r="F181" s="3">
        <v>1</v>
      </c>
      <c r="G181" s="9">
        <v>96.26</v>
      </c>
      <c r="H181" s="11">
        <v>45144</v>
      </c>
      <c r="I181" s="3" t="s">
        <v>1297</v>
      </c>
      <c r="J181" s="3" t="s">
        <v>7</v>
      </c>
    </row>
    <row r="182" spans="1:10" ht="14.25" x14ac:dyDescent="0.2">
      <c r="A182" s="3" t="s">
        <v>262</v>
      </c>
      <c r="B182" s="3" t="s">
        <v>609</v>
      </c>
      <c r="C182" s="3" t="s">
        <v>608</v>
      </c>
      <c r="D182" s="3" t="s">
        <v>1085</v>
      </c>
      <c r="E182" s="3" t="str">
        <f>_xlfn.XLOOKUP(Table1[[#This Row],[Item Number]], 'Item Description Generator'!A:A, 'Item Description Generator'!E:E, "")</f>
        <v>Convection microwave #3</v>
      </c>
      <c r="F182" s="3">
        <v>2</v>
      </c>
      <c r="G182" s="9">
        <v>72.13</v>
      </c>
      <c r="H182" s="11">
        <v>45144</v>
      </c>
      <c r="I182" s="3" t="s">
        <v>1297</v>
      </c>
      <c r="J182" s="3" t="s">
        <v>7</v>
      </c>
    </row>
    <row r="183" spans="1:10" ht="14.25" x14ac:dyDescent="0.2">
      <c r="A183" s="3" t="s">
        <v>281</v>
      </c>
      <c r="B183" s="3" t="s">
        <v>805</v>
      </c>
      <c r="C183" s="3" t="s">
        <v>17</v>
      </c>
      <c r="D183" s="3" t="s">
        <v>1060</v>
      </c>
      <c r="E183" s="3" t="str">
        <f>_xlfn.XLOOKUP(Table1[[#This Row],[Item Number]], 'Item Description Generator'!A:A, 'Item Description Generator'!E:E, "")</f>
        <v>Popcorn maker #1</v>
      </c>
      <c r="F183" s="3">
        <v>1</v>
      </c>
      <c r="G183" s="9">
        <v>756.27</v>
      </c>
      <c r="H183" s="11">
        <v>45177</v>
      </c>
      <c r="I183" s="3" t="s">
        <v>1319</v>
      </c>
      <c r="J183" s="3" t="s">
        <v>9</v>
      </c>
    </row>
    <row r="184" spans="1:10" ht="14.25" x14ac:dyDescent="0.2">
      <c r="A184" s="3" t="s">
        <v>281</v>
      </c>
      <c r="B184" s="3" t="s">
        <v>805</v>
      </c>
      <c r="C184" s="3" t="s">
        <v>17</v>
      </c>
      <c r="D184" s="3" t="s">
        <v>1054</v>
      </c>
      <c r="E184" s="3" t="str">
        <f>_xlfn.XLOOKUP(Table1[[#This Row],[Item Number]], 'Item Description Generator'!A:A, 'Item Description Generator'!E:E, "")</f>
        <v>Butane torch #2</v>
      </c>
      <c r="F184" s="3">
        <v>1</v>
      </c>
      <c r="G184" s="9">
        <v>316.9692</v>
      </c>
      <c r="H184" s="11">
        <v>45177</v>
      </c>
      <c r="I184" s="3" t="s">
        <v>1319</v>
      </c>
      <c r="J184" s="3" t="s">
        <v>9</v>
      </c>
    </row>
    <row r="185" spans="1:10" ht="14.25" x14ac:dyDescent="0.2">
      <c r="A185" s="3" t="s">
        <v>281</v>
      </c>
      <c r="B185" s="3" t="s">
        <v>805</v>
      </c>
      <c r="C185" s="3" t="s">
        <v>17</v>
      </c>
      <c r="D185" s="3" t="s">
        <v>1081</v>
      </c>
      <c r="E185" s="3" t="str">
        <f>_xlfn.XLOOKUP(Table1[[#This Row],[Item Number]], 'Item Description Generator'!A:A, 'Item Description Generator'!E:E, "")</f>
        <v>Chorkor oven #3</v>
      </c>
      <c r="F185" s="3">
        <v>1</v>
      </c>
      <c r="G185" s="9">
        <v>110.26350000000001</v>
      </c>
      <c r="H185" s="11">
        <v>45177</v>
      </c>
      <c r="I185" s="3" t="s">
        <v>1319</v>
      </c>
      <c r="J185" s="3" t="s">
        <v>9</v>
      </c>
    </row>
    <row r="186" spans="1:10" ht="14.25" x14ac:dyDescent="0.2">
      <c r="A186" s="3" t="s">
        <v>354</v>
      </c>
      <c r="B186" s="3" t="s">
        <v>870</v>
      </c>
      <c r="C186" s="3" t="s">
        <v>17</v>
      </c>
      <c r="D186" s="3" t="s">
        <v>1084</v>
      </c>
      <c r="E186" s="3" t="str">
        <f>_xlfn.XLOOKUP(Table1[[#This Row],[Item Number]], 'Item Description Generator'!A:A, 'Item Description Generator'!E:E, "")</f>
        <v>Multicooker #1</v>
      </c>
      <c r="F186" s="3">
        <v>2</v>
      </c>
      <c r="G186" s="9">
        <v>484.2</v>
      </c>
      <c r="H186" s="11">
        <v>45054</v>
      </c>
      <c r="I186" s="3" t="s">
        <v>1291</v>
      </c>
      <c r="J186" s="3" t="s">
        <v>9</v>
      </c>
    </row>
    <row r="187" spans="1:10" ht="14.25" x14ac:dyDescent="0.2">
      <c r="A187" s="3" t="s">
        <v>45</v>
      </c>
      <c r="B187" s="3" t="s">
        <v>616</v>
      </c>
      <c r="C187" s="3" t="s">
        <v>607</v>
      </c>
      <c r="D187" s="3" t="s">
        <v>1038</v>
      </c>
      <c r="E187" s="3" t="str">
        <f>_xlfn.XLOOKUP(Table1[[#This Row],[Item Number]], 'Item Description Generator'!A:A, 'Item Description Generator'!E:E, "")</f>
        <v>Slow cooker #1</v>
      </c>
      <c r="F187" s="3">
        <v>1</v>
      </c>
      <c r="G187" s="9">
        <v>401.76</v>
      </c>
      <c r="H187" s="11">
        <v>44995</v>
      </c>
      <c r="I187" s="3" t="s">
        <v>1311</v>
      </c>
      <c r="J187" s="3" t="s">
        <v>9</v>
      </c>
    </row>
    <row r="188" spans="1:10" ht="14.25" x14ac:dyDescent="0.2">
      <c r="A188" s="3" t="s">
        <v>162</v>
      </c>
      <c r="B188" s="3" t="s">
        <v>716</v>
      </c>
      <c r="C188" s="3" t="s">
        <v>608</v>
      </c>
      <c r="D188" s="3" t="s">
        <v>1054</v>
      </c>
      <c r="E188" s="3" t="str">
        <f>_xlfn.XLOOKUP(Table1[[#This Row],[Item Number]], 'Item Description Generator'!A:A, 'Item Description Generator'!E:E, "")</f>
        <v>Butane torch #2</v>
      </c>
      <c r="F188" s="3">
        <v>1</v>
      </c>
      <c r="G188" s="9">
        <v>246.59720000000002</v>
      </c>
      <c r="H188" s="11">
        <v>44817</v>
      </c>
      <c r="I188" s="3" t="s">
        <v>1296</v>
      </c>
      <c r="J188" s="3" t="s">
        <v>9</v>
      </c>
    </row>
    <row r="189" spans="1:10" ht="14.25" x14ac:dyDescent="0.2">
      <c r="A189" s="3" t="s">
        <v>163</v>
      </c>
      <c r="B189" s="3" t="s">
        <v>717</v>
      </c>
      <c r="C189" s="3" t="s">
        <v>608</v>
      </c>
      <c r="D189" s="3" t="s">
        <v>1040</v>
      </c>
      <c r="E189" s="3" t="str">
        <f>_xlfn.XLOOKUP(Table1[[#This Row],[Item Number]], 'Item Description Generator'!A:A, 'Item Description Generator'!E:E, "")</f>
        <v>Combi steamer #2</v>
      </c>
      <c r="F189" s="3">
        <v>4</v>
      </c>
      <c r="G189" s="9">
        <v>268.82</v>
      </c>
      <c r="H189" s="11">
        <v>45091</v>
      </c>
      <c r="I189" s="3" t="s">
        <v>1296</v>
      </c>
      <c r="J189" s="3" t="s">
        <v>9</v>
      </c>
    </row>
    <row r="190" spans="1:10" ht="14.25" x14ac:dyDescent="0.2">
      <c r="A190" s="3" t="s">
        <v>163</v>
      </c>
      <c r="B190" s="3" t="s">
        <v>717</v>
      </c>
      <c r="C190" s="3" t="s">
        <v>608</v>
      </c>
      <c r="D190" s="3" t="s">
        <v>1054</v>
      </c>
      <c r="E190" s="3" t="str">
        <f>_xlfn.XLOOKUP(Table1[[#This Row],[Item Number]], 'Item Description Generator'!A:A, 'Item Description Generator'!E:E, "")</f>
        <v>Butane torch #2</v>
      </c>
      <c r="F190" s="3">
        <v>1</v>
      </c>
      <c r="G190" s="9">
        <v>256.49</v>
      </c>
      <c r="H190" s="11">
        <v>45091</v>
      </c>
      <c r="I190" s="3" t="s">
        <v>1296</v>
      </c>
      <c r="J190" s="3" t="s">
        <v>9</v>
      </c>
    </row>
    <row r="191" spans="1:10" ht="14.25" x14ac:dyDescent="0.2">
      <c r="A191" s="3" t="s">
        <v>304</v>
      </c>
      <c r="B191" s="3" t="s">
        <v>825</v>
      </c>
      <c r="C191" s="3" t="s">
        <v>607</v>
      </c>
      <c r="D191" s="3" t="s">
        <v>1081</v>
      </c>
      <c r="E191" s="3" t="str">
        <f>_xlfn.XLOOKUP(Table1[[#This Row],[Item Number]], 'Item Description Generator'!A:A, 'Item Description Generator'!E:E, "")</f>
        <v>Chorkor oven #3</v>
      </c>
      <c r="F191" s="3">
        <v>1</v>
      </c>
      <c r="G191" s="9">
        <v>697.25</v>
      </c>
      <c r="H191" s="11">
        <v>45152</v>
      </c>
      <c r="I191" s="3" t="s">
        <v>1293</v>
      </c>
      <c r="J191" s="3" t="s">
        <v>7</v>
      </c>
    </row>
    <row r="192" spans="1:10" ht="14.25" x14ac:dyDescent="0.2">
      <c r="A192" s="3" t="s">
        <v>304</v>
      </c>
      <c r="B192" s="3" t="s">
        <v>825</v>
      </c>
      <c r="C192" s="3" t="s">
        <v>607</v>
      </c>
      <c r="D192" s="3" t="s">
        <v>1054</v>
      </c>
      <c r="E192" s="3" t="str">
        <f>_xlfn.XLOOKUP(Table1[[#This Row],[Item Number]], 'Item Description Generator'!A:A, 'Item Description Generator'!E:E, "")</f>
        <v>Butane torch #2</v>
      </c>
      <c r="F192" s="3">
        <v>1</v>
      </c>
      <c r="G192" s="9">
        <v>310.35300000000001</v>
      </c>
      <c r="H192" s="11">
        <v>45152</v>
      </c>
      <c r="I192" s="3" t="s">
        <v>1293</v>
      </c>
      <c r="J192" s="3" t="s">
        <v>7</v>
      </c>
    </row>
    <row r="193" spans="1:10" ht="14.25" x14ac:dyDescent="0.2">
      <c r="A193" s="3" t="s">
        <v>304</v>
      </c>
      <c r="B193" s="3" t="s">
        <v>825</v>
      </c>
      <c r="C193" s="3" t="s">
        <v>607</v>
      </c>
      <c r="D193" s="3" t="s">
        <v>1078</v>
      </c>
      <c r="E193" s="3" t="str">
        <f>_xlfn.XLOOKUP(Table1[[#This Row],[Item Number]], 'Item Description Generator'!A:A, 'Item Description Generator'!E:E, "")</f>
        <v>Chocolatera #2</v>
      </c>
      <c r="F193" s="3">
        <v>1</v>
      </c>
      <c r="G193" s="9">
        <v>293.58999999999997</v>
      </c>
      <c r="H193" s="11">
        <v>45152</v>
      </c>
      <c r="I193" s="3" t="s">
        <v>1293</v>
      </c>
      <c r="J193" s="3" t="s">
        <v>7</v>
      </c>
    </row>
    <row r="194" spans="1:10" ht="14.25" x14ac:dyDescent="0.2">
      <c r="A194" s="3" t="s">
        <v>304</v>
      </c>
      <c r="B194" s="3" t="s">
        <v>825</v>
      </c>
      <c r="C194" s="3" t="s">
        <v>607</v>
      </c>
      <c r="D194" s="3" t="s">
        <v>1198</v>
      </c>
      <c r="E194" s="3" t="str">
        <f>_xlfn.XLOOKUP(Table1[[#This Row],[Item Number]], 'Item Description Generator'!A:A, 'Item Description Generator'!E:E, "")</f>
        <v>Cheesemelter #1</v>
      </c>
      <c r="F194" s="3">
        <v>1</v>
      </c>
      <c r="G194" s="9">
        <v>270.43</v>
      </c>
      <c r="H194" s="11">
        <v>45152</v>
      </c>
      <c r="I194" s="3" t="s">
        <v>1293</v>
      </c>
      <c r="J194" s="3" t="s">
        <v>7</v>
      </c>
    </row>
    <row r="195" spans="1:10" ht="14.25" x14ac:dyDescent="0.2">
      <c r="A195" s="3" t="s">
        <v>63</v>
      </c>
      <c r="B195" s="3" t="s">
        <v>632</v>
      </c>
      <c r="C195" s="3" t="s">
        <v>608</v>
      </c>
      <c r="D195" s="3" t="s">
        <v>1083</v>
      </c>
      <c r="E195" s="3" t="str">
        <f>_xlfn.XLOOKUP(Table1[[#This Row],[Item Number]], 'Item Description Generator'!A:A, 'Item Description Generator'!E:E, "")</f>
        <v>Roasting jack #3</v>
      </c>
      <c r="F195" s="3">
        <v>25</v>
      </c>
      <c r="G195" s="9">
        <v>164.54000000000002</v>
      </c>
      <c r="H195" s="11">
        <v>45184</v>
      </c>
      <c r="I195" s="3" t="s">
        <v>1296</v>
      </c>
      <c r="J195" s="3" t="s">
        <v>9</v>
      </c>
    </row>
    <row r="196" spans="1:10" ht="14.25" x14ac:dyDescent="0.2">
      <c r="A196" s="3" t="s">
        <v>338</v>
      </c>
      <c r="B196" s="3" t="s">
        <v>856</v>
      </c>
      <c r="C196" s="3" t="s">
        <v>8</v>
      </c>
      <c r="D196" s="3" t="s">
        <v>1163</v>
      </c>
      <c r="E196" s="3" t="str">
        <f>_xlfn.XLOOKUP(Table1[[#This Row],[Item Number]], 'Item Description Generator'!A:A, 'Item Description Generator'!E:E, "")</f>
        <v>Microwave oven #2</v>
      </c>
      <c r="F196" s="3">
        <v>1</v>
      </c>
      <c r="G196" s="9">
        <v>198.14830000000001</v>
      </c>
      <c r="H196" s="11">
        <v>45033</v>
      </c>
      <c r="I196" s="3" t="s">
        <v>1324</v>
      </c>
      <c r="J196" s="3" t="s">
        <v>9</v>
      </c>
    </row>
    <row r="197" spans="1:10" ht="14.25" x14ac:dyDescent="0.2">
      <c r="A197" s="3" t="s">
        <v>251</v>
      </c>
      <c r="B197" s="3" t="s">
        <v>777</v>
      </c>
      <c r="C197" s="3" t="s">
        <v>17</v>
      </c>
      <c r="D197" s="3" t="s">
        <v>1163</v>
      </c>
      <c r="E197" s="3" t="str">
        <f>_xlfn.XLOOKUP(Table1[[#This Row],[Item Number]], 'Item Description Generator'!A:A, 'Item Description Generator'!E:E, "")</f>
        <v>Microwave oven #2</v>
      </c>
      <c r="F197" s="3">
        <v>1</v>
      </c>
      <c r="G197" s="9">
        <v>176.49270000000001</v>
      </c>
      <c r="H197" s="11">
        <v>45189</v>
      </c>
      <c r="I197" s="3" t="s">
        <v>1321</v>
      </c>
      <c r="J197" s="3" t="s">
        <v>9</v>
      </c>
    </row>
    <row r="198" spans="1:10" ht="14.25" x14ac:dyDescent="0.2">
      <c r="A198" s="3" t="s">
        <v>92</v>
      </c>
      <c r="B198" s="3" t="s">
        <v>661</v>
      </c>
      <c r="C198" s="3" t="s">
        <v>607</v>
      </c>
      <c r="D198" s="3" t="s">
        <v>1045</v>
      </c>
      <c r="E198" s="3" t="str">
        <f>_xlfn.XLOOKUP(Table1[[#This Row],[Item Number]], 'Item Description Generator'!A:A, 'Item Description Generator'!E:E, "")</f>
        <v>Pressure cooker #3</v>
      </c>
      <c r="F198" s="3">
        <v>5</v>
      </c>
      <c r="G198" s="9">
        <v>74.37</v>
      </c>
      <c r="H198" s="11">
        <v>45097</v>
      </c>
      <c r="I198" s="3" t="s">
        <v>1299</v>
      </c>
      <c r="J198" s="3" t="s">
        <v>7</v>
      </c>
    </row>
    <row r="199" spans="1:10" ht="14.25" x14ac:dyDescent="0.2">
      <c r="A199" s="3" t="s">
        <v>532</v>
      </c>
      <c r="B199" s="3" t="s">
        <v>987</v>
      </c>
      <c r="C199" s="3" t="s">
        <v>607</v>
      </c>
      <c r="D199" s="3" t="s">
        <v>1054</v>
      </c>
      <c r="E199" s="3" t="str">
        <f>_xlfn.XLOOKUP(Table1[[#This Row],[Item Number]], 'Item Description Generator'!A:A, 'Item Description Generator'!E:E, "")</f>
        <v>Butane torch #2</v>
      </c>
      <c r="F199" s="3">
        <v>1</v>
      </c>
      <c r="G199" s="9">
        <v>273.9325</v>
      </c>
      <c r="H199" s="11">
        <v>45160</v>
      </c>
      <c r="I199" s="3" t="s">
        <v>1293</v>
      </c>
      <c r="J199" s="3" t="s">
        <v>7</v>
      </c>
    </row>
    <row r="200" spans="1:10" ht="14.25" x14ac:dyDescent="0.2">
      <c r="A200" s="3" t="s">
        <v>532</v>
      </c>
      <c r="B200" s="3" t="s">
        <v>987</v>
      </c>
      <c r="C200" s="3" t="s">
        <v>607</v>
      </c>
      <c r="D200" s="3" t="s">
        <v>1078</v>
      </c>
      <c r="E200" s="3" t="str">
        <f>_xlfn.XLOOKUP(Table1[[#This Row],[Item Number]], 'Item Description Generator'!A:A, 'Item Description Generator'!E:E, "")</f>
        <v>Chocolatera #2</v>
      </c>
      <c r="F200" s="3">
        <v>1</v>
      </c>
      <c r="G200" s="9">
        <v>231.58</v>
      </c>
      <c r="H200" s="11">
        <v>45160</v>
      </c>
      <c r="I200" s="3" t="s">
        <v>1293</v>
      </c>
      <c r="J200" s="3" t="s">
        <v>7</v>
      </c>
    </row>
    <row r="201" spans="1:10" ht="14.25" x14ac:dyDescent="0.2">
      <c r="A201" s="3" t="s">
        <v>532</v>
      </c>
      <c r="B201" s="3" t="s">
        <v>987</v>
      </c>
      <c r="C201" s="3" t="s">
        <v>607</v>
      </c>
      <c r="D201" s="3" t="s">
        <v>1198</v>
      </c>
      <c r="E201" s="3" t="str">
        <f>_xlfn.XLOOKUP(Table1[[#This Row],[Item Number]], 'Item Description Generator'!A:A, 'Item Description Generator'!E:E, "")</f>
        <v>Cheesemelter #1</v>
      </c>
      <c r="F201" s="3">
        <v>1</v>
      </c>
      <c r="G201" s="9">
        <v>213.32</v>
      </c>
      <c r="H201" s="11">
        <v>45160</v>
      </c>
      <c r="I201" s="3" t="s">
        <v>1293</v>
      </c>
      <c r="J201" s="3" t="s">
        <v>7</v>
      </c>
    </row>
    <row r="202" spans="1:10" ht="14.25" x14ac:dyDescent="0.2">
      <c r="A202" s="3" t="s">
        <v>224</v>
      </c>
      <c r="B202" s="3" t="s">
        <v>754</v>
      </c>
      <c r="C202" s="3" t="s">
        <v>8</v>
      </c>
      <c r="D202" s="3" t="s">
        <v>1115</v>
      </c>
      <c r="E202" s="3" t="str">
        <f>_xlfn.XLOOKUP(Table1[[#This Row],[Item Number]], 'Item Description Generator'!A:A, 'Item Description Generator'!E:E, "")</f>
        <v>Rotimatic #3</v>
      </c>
      <c r="F202" s="3">
        <v>2</v>
      </c>
      <c r="G202" s="9">
        <v>129.09</v>
      </c>
      <c r="H202" s="11">
        <v>45130</v>
      </c>
      <c r="I202" s="3" t="s">
        <v>1302</v>
      </c>
      <c r="J202" s="3" t="s">
        <v>9</v>
      </c>
    </row>
    <row r="203" spans="1:10" ht="14.25" x14ac:dyDescent="0.2">
      <c r="A203" s="3" t="s">
        <v>367</v>
      </c>
      <c r="B203" s="3" t="s">
        <v>882</v>
      </c>
      <c r="C203" s="3" t="s">
        <v>17</v>
      </c>
      <c r="D203" s="3" t="s">
        <v>1040</v>
      </c>
      <c r="E203" s="3" t="str">
        <f>_xlfn.XLOOKUP(Table1[[#This Row],[Item Number]], 'Item Description Generator'!A:A, 'Item Description Generator'!E:E, "")</f>
        <v>Combi steamer #2</v>
      </c>
      <c r="F203" s="3">
        <v>6</v>
      </c>
      <c r="G203" s="9">
        <v>702.02</v>
      </c>
      <c r="H203" s="11">
        <v>45196</v>
      </c>
      <c r="I203" s="3" t="s">
        <v>1290</v>
      </c>
      <c r="J203" s="3" t="s">
        <v>9</v>
      </c>
    </row>
    <row r="204" spans="1:10" ht="14.25" x14ac:dyDescent="0.2">
      <c r="A204" s="3" t="s">
        <v>367</v>
      </c>
      <c r="B204" s="3" t="s">
        <v>882</v>
      </c>
      <c r="C204" s="3" t="s">
        <v>17</v>
      </c>
      <c r="D204" s="3" t="s">
        <v>1054</v>
      </c>
      <c r="E204" s="3" t="str">
        <f>_xlfn.XLOOKUP(Table1[[#This Row],[Item Number]], 'Item Description Generator'!A:A, 'Item Description Generator'!E:E, "")</f>
        <v>Butane torch #2</v>
      </c>
      <c r="F204" s="3">
        <v>1</v>
      </c>
      <c r="G204" s="9">
        <v>420.65449999999998</v>
      </c>
      <c r="H204" s="11">
        <v>45196</v>
      </c>
      <c r="I204" s="3" t="s">
        <v>1290</v>
      </c>
      <c r="J204" s="3" t="s">
        <v>9</v>
      </c>
    </row>
    <row r="205" spans="1:10" ht="14.25" x14ac:dyDescent="0.2">
      <c r="A205" s="3" t="s">
        <v>367</v>
      </c>
      <c r="B205" s="3" t="s">
        <v>882</v>
      </c>
      <c r="C205" s="3" t="s">
        <v>17</v>
      </c>
      <c r="D205" s="3" t="s">
        <v>1036</v>
      </c>
      <c r="E205" s="3" t="str">
        <f>_xlfn.XLOOKUP(Table1[[#This Row],[Item Number]], 'Item Description Generator'!A:A, 'Item Description Generator'!E:E, "")</f>
        <v>Panini sandwich grill #1</v>
      </c>
      <c r="F205" s="3">
        <v>1</v>
      </c>
      <c r="G205" s="9">
        <v>327.22000000000003</v>
      </c>
      <c r="H205" s="11">
        <v>45196</v>
      </c>
      <c r="I205" s="3" t="s">
        <v>1290</v>
      </c>
      <c r="J205" s="3" t="s">
        <v>9</v>
      </c>
    </row>
    <row r="206" spans="1:10" ht="14.25" x14ac:dyDescent="0.2">
      <c r="A206" s="3" t="s">
        <v>367</v>
      </c>
      <c r="B206" s="3" t="s">
        <v>882</v>
      </c>
      <c r="C206" s="3" t="s">
        <v>17</v>
      </c>
      <c r="D206" s="3" t="s">
        <v>1100</v>
      </c>
      <c r="E206" s="3" t="str">
        <f>_xlfn.XLOOKUP(Table1[[#This Row],[Item Number]], 'Item Description Generator'!A:A, 'Item Description Generator'!E:E, "")</f>
        <v>Clome oven #1</v>
      </c>
      <c r="F206" s="3">
        <v>1</v>
      </c>
      <c r="G206" s="9">
        <v>310.93099999999998</v>
      </c>
      <c r="H206" s="11">
        <v>45196</v>
      </c>
      <c r="I206" s="3" t="s">
        <v>1290</v>
      </c>
      <c r="J206" s="3" t="s">
        <v>9</v>
      </c>
    </row>
    <row r="207" spans="1:10" ht="14.25" x14ac:dyDescent="0.2">
      <c r="A207" s="3" t="s">
        <v>367</v>
      </c>
      <c r="B207" s="3" t="s">
        <v>882</v>
      </c>
      <c r="C207" s="3" t="s">
        <v>17</v>
      </c>
      <c r="D207" s="3" t="s">
        <v>1100</v>
      </c>
      <c r="E207" s="3" t="str">
        <f>_xlfn.XLOOKUP(Table1[[#This Row],[Item Number]], 'Item Description Generator'!A:A, 'Item Description Generator'!E:E, "")</f>
        <v>Clome oven #1</v>
      </c>
      <c r="F207" s="3">
        <v>1</v>
      </c>
      <c r="G207" s="9">
        <v>284.17700000000002</v>
      </c>
      <c r="H207" s="11">
        <v>45196</v>
      </c>
      <c r="I207" s="3" t="s">
        <v>1290</v>
      </c>
      <c r="J207" s="3" t="s">
        <v>9</v>
      </c>
    </row>
    <row r="208" spans="1:10" ht="14.25" x14ac:dyDescent="0.2">
      <c r="A208" s="3" t="s">
        <v>367</v>
      </c>
      <c r="B208" s="3" t="s">
        <v>882</v>
      </c>
      <c r="C208" s="3" t="s">
        <v>17</v>
      </c>
      <c r="D208" s="3" t="s">
        <v>1078</v>
      </c>
      <c r="E208" s="3" t="str">
        <f>_xlfn.XLOOKUP(Table1[[#This Row],[Item Number]], 'Item Description Generator'!A:A, 'Item Description Generator'!E:E, "")</f>
        <v>Chocolatera #2</v>
      </c>
      <c r="F208" s="3">
        <v>1</v>
      </c>
      <c r="G208" s="9">
        <v>273.95</v>
      </c>
      <c r="H208" s="11">
        <v>45196</v>
      </c>
      <c r="I208" s="3" t="s">
        <v>1290</v>
      </c>
      <c r="J208" s="3" t="s">
        <v>9</v>
      </c>
    </row>
    <row r="209" spans="1:10" ht="14.25" x14ac:dyDescent="0.2">
      <c r="A209" s="3" t="s">
        <v>367</v>
      </c>
      <c r="B209" s="3" t="s">
        <v>882</v>
      </c>
      <c r="C209" s="3" t="s">
        <v>17</v>
      </c>
      <c r="D209" s="3" t="s">
        <v>1078</v>
      </c>
      <c r="E209" s="3" t="str">
        <f>_xlfn.XLOOKUP(Table1[[#This Row],[Item Number]], 'Item Description Generator'!A:A, 'Item Description Generator'!E:E, "")</f>
        <v>Chocolatera #2</v>
      </c>
      <c r="F209" s="3">
        <v>1</v>
      </c>
      <c r="G209" s="9">
        <v>265.60000000000002</v>
      </c>
      <c r="H209" s="11">
        <v>45196</v>
      </c>
      <c r="I209" s="3" t="s">
        <v>1290</v>
      </c>
      <c r="J209" s="3" t="s">
        <v>9</v>
      </c>
    </row>
    <row r="210" spans="1:10" ht="14.25" x14ac:dyDescent="0.2">
      <c r="A210" s="3" t="s">
        <v>50</v>
      </c>
      <c r="B210" s="3" t="s">
        <v>623</v>
      </c>
      <c r="C210" s="3" t="s">
        <v>608</v>
      </c>
      <c r="D210" s="3" t="s">
        <v>1038</v>
      </c>
      <c r="E210" s="3" t="str">
        <f>_xlfn.XLOOKUP(Table1[[#This Row],[Item Number]], 'Item Description Generator'!A:A, 'Item Description Generator'!E:E, "")</f>
        <v>Slow cooker #1</v>
      </c>
      <c r="F210" s="3">
        <v>2</v>
      </c>
      <c r="G210" s="9">
        <v>717.14</v>
      </c>
      <c r="H210" s="11">
        <v>44833</v>
      </c>
      <c r="I210" s="3" t="s">
        <v>1297</v>
      </c>
      <c r="J210" s="3" t="s">
        <v>7</v>
      </c>
    </row>
    <row r="211" spans="1:10" ht="14.25" x14ac:dyDescent="0.2">
      <c r="A211" s="3" t="s">
        <v>50</v>
      </c>
      <c r="B211" s="3" t="s">
        <v>623</v>
      </c>
      <c r="C211" s="3" t="s">
        <v>608</v>
      </c>
      <c r="D211" s="3" t="s">
        <v>1038</v>
      </c>
      <c r="E211" s="3" t="str">
        <f>_xlfn.XLOOKUP(Table1[[#This Row],[Item Number]], 'Item Description Generator'!A:A, 'Item Description Generator'!E:E, "")</f>
        <v>Slow cooker #1</v>
      </c>
      <c r="F211" s="3">
        <v>1</v>
      </c>
      <c r="G211" s="9">
        <v>360.57</v>
      </c>
      <c r="H211" s="11">
        <v>44833</v>
      </c>
      <c r="I211" s="3" t="s">
        <v>1297</v>
      </c>
      <c r="J211" s="3" t="s">
        <v>7</v>
      </c>
    </row>
    <row r="212" spans="1:10" ht="14.25" x14ac:dyDescent="0.2">
      <c r="A212" s="3" t="s">
        <v>49</v>
      </c>
      <c r="B212" s="3" t="s">
        <v>622</v>
      </c>
      <c r="C212" s="3" t="s">
        <v>607</v>
      </c>
      <c r="D212" s="3" t="s">
        <v>1038</v>
      </c>
      <c r="E212" s="3" t="str">
        <f>_xlfn.XLOOKUP(Table1[[#This Row],[Item Number]], 'Item Description Generator'!A:A, 'Item Description Generator'!E:E, "")</f>
        <v>Slow cooker #1</v>
      </c>
      <c r="F212" s="3">
        <v>3</v>
      </c>
      <c r="G212" s="9">
        <v>101.02200000000001</v>
      </c>
      <c r="H212" s="11">
        <v>45137</v>
      </c>
      <c r="I212" s="3" t="s">
        <v>1307</v>
      </c>
      <c r="J212" s="3" t="s">
        <v>7</v>
      </c>
    </row>
    <row r="213" spans="1:10" ht="14.25" x14ac:dyDescent="0.2">
      <c r="A213" s="3" t="s">
        <v>278</v>
      </c>
      <c r="B213" s="3" t="s">
        <v>802</v>
      </c>
      <c r="C213" s="3" t="s">
        <v>607</v>
      </c>
      <c r="D213" s="3" t="s">
        <v>1163</v>
      </c>
      <c r="E213" s="3" t="str">
        <f>_xlfn.XLOOKUP(Table1[[#This Row],[Item Number]], 'Item Description Generator'!A:A, 'Item Description Generator'!E:E, "")</f>
        <v>Microwave oven #2</v>
      </c>
      <c r="F213" s="3">
        <v>1</v>
      </c>
      <c r="G213" s="9">
        <v>199.94650000000001</v>
      </c>
      <c r="H213" s="11">
        <v>44803</v>
      </c>
      <c r="I213" s="3" t="s">
        <v>1296</v>
      </c>
      <c r="J213" s="3" t="s">
        <v>9</v>
      </c>
    </row>
    <row r="214" spans="1:10" ht="14.25" x14ac:dyDescent="0.2">
      <c r="A214" s="3" t="s">
        <v>372</v>
      </c>
      <c r="B214" s="3" t="s">
        <v>886</v>
      </c>
      <c r="C214" s="3" t="s">
        <v>17</v>
      </c>
      <c r="D214" s="3" t="s">
        <v>1093</v>
      </c>
      <c r="E214" s="3" t="str">
        <f>_xlfn.XLOOKUP(Table1[[#This Row],[Item Number]], 'Item Description Generator'!A:A, 'Item Description Generator'!E:E, "")</f>
        <v>Solar cooker #2</v>
      </c>
      <c r="F214" s="3">
        <v>1</v>
      </c>
      <c r="G214" s="9">
        <v>191.98779999999999</v>
      </c>
      <c r="H214" s="11">
        <v>45169</v>
      </c>
      <c r="I214" s="3" t="s">
        <v>1293</v>
      </c>
      <c r="J214" s="3" t="s">
        <v>9</v>
      </c>
    </row>
    <row r="215" spans="1:10" ht="14.25" x14ac:dyDescent="0.2">
      <c r="A215" s="3" t="s">
        <v>225</v>
      </c>
      <c r="B215" s="3" t="s">
        <v>755</v>
      </c>
      <c r="C215" s="3" t="s">
        <v>8</v>
      </c>
      <c r="D215" s="3" t="s">
        <v>1164</v>
      </c>
      <c r="E215" s="3" t="str">
        <f>_xlfn.XLOOKUP(Table1[[#This Row],[Item Number]], 'Item Description Generator'!A:A, 'Item Description Generator'!E:E, "")</f>
        <v>Masonry oven #1</v>
      </c>
      <c r="F215" s="3">
        <v>1</v>
      </c>
      <c r="G215" s="9">
        <v>305.30720000000002</v>
      </c>
      <c r="H215" s="11">
        <v>45077</v>
      </c>
      <c r="I215" s="3" t="s">
        <v>1298</v>
      </c>
      <c r="J215" s="3" t="s">
        <v>9</v>
      </c>
    </row>
    <row r="216" spans="1:10" ht="14.25" x14ac:dyDescent="0.2">
      <c r="A216" s="3" t="s">
        <v>358</v>
      </c>
      <c r="B216" s="3" t="s">
        <v>19</v>
      </c>
      <c r="C216" s="3" t="s">
        <v>17</v>
      </c>
      <c r="D216" s="3" t="s">
        <v>1054</v>
      </c>
      <c r="E216" s="3" t="str">
        <f>_xlfn.XLOOKUP(Table1[[#This Row],[Item Number]], 'Item Description Generator'!A:A, 'Item Description Generator'!E:E, "")</f>
        <v>Butane torch #2</v>
      </c>
      <c r="F216" s="3">
        <v>1</v>
      </c>
      <c r="G216" s="9">
        <v>372.32690000000002</v>
      </c>
      <c r="H216" s="11">
        <v>44712</v>
      </c>
      <c r="I216" s="3" t="s">
        <v>1293</v>
      </c>
      <c r="J216" s="3" t="s">
        <v>9</v>
      </c>
    </row>
    <row r="217" spans="1:10" ht="14.25" x14ac:dyDescent="0.2">
      <c r="A217" s="3" t="s">
        <v>368</v>
      </c>
      <c r="B217" s="3" t="s">
        <v>883</v>
      </c>
      <c r="C217" s="3" t="s">
        <v>17</v>
      </c>
      <c r="D217" s="3" t="s">
        <v>1040</v>
      </c>
      <c r="E217" s="3" t="str">
        <f>_xlfn.XLOOKUP(Table1[[#This Row],[Item Number]], 'Item Description Generator'!A:A, 'Item Description Generator'!E:E, "")</f>
        <v>Combi steamer #2</v>
      </c>
      <c r="F217" s="3">
        <v>6</v>
      </c>
      <c r="G217" s="9">
        <v>702.02</v>
      </c>
      <c r="H217" s="11">
        <v>45027</v>
      </c>
      <c r="I217" s="3" t="s">
        <v>1290</v>
      </c>
      <c r="J217" s="3" t="s">
        <v>9</v>
      </c>
    </row>
    <row r="218" spans="1:10" ht="14.25" x14ac:dyDescent="0.2">
      <c r="A218" s="3" t="s">
        <v>368</v>
      </c>
      <c r="B218" s="3" t="s">
        <v>883</v>
      </c>
      <c r="C218" s="3" t="s">
        <v>17</v>
      </c>
      <c r="D218" s="3" t="s">
        <v>1054</v>
      </c>
      <c r="E218" s="3" t="str">
        <f>_xlfn.XLOOKUP(Table1[[#This Row],[Item Number]], 'Item Description Generator'!A:A, 'Item Description Generator'!E:E, "")</f>
        <v>Butane torch #2</v>
      </c>
      <c r="F218" s="3">
        <v>1</v>
      </c>
      <c r="G218" s="9">
        <v>508.53890000000001</v>
      </c>
      <c r="H218" s="11">
        <v>45027</v>
      </c>
      <c r="I218" s="3" t="s">
        <v>1290</v>
      </c>
      <c r="J218" s="3" t="s">
        <v>9</v>
      </c>
    </row>
    <row r="219" spans="1:10" ht="14.25" x14ac:dyDescent="0.2">
      <c r="A219" s="3" t="s">
        <v>368</v>
      </c>
      <c r="B219" s="3" t="s">
        <v>883</v>
      </c>
      <c r="C219" s="3" t="s">
        <v>17</v>
      </c>
      <c r="D219" s="3" t="s">
        <v>1036</v>
      </c>
      <c r="E219" s="3" t="str">
        <f>_xlfn.XLOOKUP(Table1[[#This Row],[Item Number]], 'Item Description Generator'!A:A, 'Item Description Generator'!E:E, "")</f>
        <v>Panini sandwich grill #1</v>
      </c>
      <c r="F219" s="3">
        <v>1</v>
      </c>
      <c r="G219" s="9">
        <v>327.22000000000003</v>
      </c>
      <c r="H219" s="11">
        <v>45027</v>
      </c>
      <c r="I219" s="3" t="s">
        <v>1290</v>
      </c>
      <c r="J219" s="3" t="s">
        <v>9</v>
      </c>
    </row>
    <row r="220" spans="1:10" ht="14.25" x14ac:dyDescent="0.2">
      <c r="A220" s="3" t="s">
        <v>164</v>
      </c>
      <c r="B220" s="3" t="s">
        <v>719</v>
      </c>
      <c r="C220" s="3" t="s">
        <v>608</v>
      </c>
      <c r="D220" s="3" t="s">
        <v>1163</v>
      </c>
      <c r="E220" s="3" t="str">
        <f>_xlfn.XLOOKUP(Table1[[#This Row],[Item Number]], 'Item Description Generator'!A:A, 'Item Description Generator'!E:E, "")</f>
        <v>Microwave oven #2</v>
      </c>
      <c r="F220" s="3">
        <v>1</v>
      </c>
      <c r="G220" s="9">
        <v>226.77889999999999</v>
      </c>
      <c r="H220" s="11">
        <v>45211</v>
      </c>
      <c r="I220" s="3" t="s">
        <v>1296</v>
      </c>
      <c r="J220" s="3" t="s">
        <v>9</v>
      </c>
    </row>
    <row r="221" spans="1:10" ht="14.25" x14ac:dyDescent="0.2">
      <c r="A221" s="3" t="s">
        <v>339</v>
      </c>
      <c r="B221" s="3" t="s">
        <v>719</v>
      </c>
      <c r="C221" s="3" t="s">
        <v>608</v>
      </c>
      <c r="D221" s="3" t="s">
        <v>1054</v>
      </c>
      <c r="E221" s="3" t="str">
        <f>_xlfn.XLOOKUP(Table1[[#This Row],[Item Number]], 'Item Description Generator'!A:A, 'Item Description Generator'!E:E, "")</f>
        <v>Butane torch #2</v>
      </c>
      <c r="F221" s="3">
        <v>1</v>
      </c>
      <c r="G221" s="9">
        <v>327.17099999999999</v>
      </c>
      <c r="H221" s="11">
        <v>44754</v>
      </c>
      <c r="I221" s="3" t="s">
        <v>1296</v>
      </c>
      <c r="J221" s="3" t="s">
        <v>9</v>
      </c>
    </row>
    <row r="222" spans="1:10" ht="14.25" x14ac:dyDescent="0.2">
      <c r="A222" s="3" t="s">
        <v>133</v>
      </c>
      <c r="B222" s="3" t="s">
        <v>688</v>
      </c>
      <c r="C222" s="3" t="s">
        <v>608</v>
      </c>
      <c r="D222" s="3" t="s">
        <v>1091</v>
      </c>
      <c r="E222" s="3" t="str">
        <f>_xlfn.XLOOKUP(Table1[[#This Row],[Item Number]], 'Item Description Generator'!A:A, 'Item Description Generator'!E:E, "")</f>
        <v>Russian oven #1</v>
      </c>
      <c r="F222" s="3">
        <v>1</v>
      </c>
      <c r="G222" s="9">
        <v>162.4957</v>
      </c>
      <c r="H222" s="11">
        <v>45183</v>
      </c>
      <c r="I222" s="3" t="s">
        <v>1296</v>
      </c>
      <c r="J222" s="3" t="s">
        <v>9</v>
      </c>
    </row>
    <row r="223" spans="1:10" ht="14.25" x14ac:dyDescent="0.2">
      <c r="A223" s="3" t="s">
        <v>133</v>
      </c>
      <c r="B223" s="3" t="s">
        <v>688</v>
      </c>
      <c r="C223" s="3" t="s">
        <v>608</v>
      </c>
      <c r="D223" s="3" t="s">
        <v>1162</v>
      </c>
      <c r="E223" s="3" t="str">
        <f>_xlfn.XLOOKUP(Table1[[#This Row],[Item Number]], 'Item Description Generator'!A:A, 'Item Description Generator'!E:E, "")</f>
        <v>Instant Pot #1</v>
      </c>
      <c r="F223" s="3">
        <v>1</v>
      </c>
      <c r="G223" s="9">
        <v>143.4007</v>
      </c>
      <c r="H223" s="11">
        <v>45183</v>
      </c>
      <c r="I223" s="3" t="s">
        <v>1296</v>
      </c>
      <c r="J223" s="3" t="s">
        <v>9</v>
      </c>
    </row>
    <row r="224" spans="1:10" ht="14.25" x14ac:dyDescent="0.2">
      <c r="A224" s="3" t="s">
        <v>131</v>
      </c>
      <c r="B224" s="3" t="s">
        <v>686</v>
      </c>
      <c r="C224" s="3" t="s">
        <v>8</v>
      </c>
      <c r="D224" s="3" t="s">
        <v>1041</v>
      </c>
      <c r="E224" s="3" t="str">
        <f>_xlfn.XLOOKUP(Table1[[#This Row],[Item Number]], 'Item Description Generator'!A:A, 'Item Description Generator'!E:E, "")</f>
        <v>Hot plate #3</v>
      </c>
      <c r="F224" s="3">
        <v>1</v>
      </c>
      <c r="G224" s="9">
        <v>207.7</v>
      </c>
      <c r="H224" s="11">
        <v>44726</v>
      </c>
      <c r="I224" s="3" t="s">
        <v>1300</v>
      </c>
      <c r="J224" s="3" t="s">
        <v>9</v>
      </c>
    </row>
    <row r="225" spans="1:10" ht="14.25" x14ac:dyDescent="0.2">
      <c r="A225" s="3" t="s">
        <v>601</v>
      </c>
      <c r="B225" s="3" t="s">
        <v>1031</v>
      </c>
      <c r="C225" s="3" t="s">
        <v>8</v>
      </c>
      <c r="D225" s="3" t="s">
        <v>1136</v>
      </c>
      <c r="E225" s="3" t="str">
        <f>_xlfn.XLOOKUP(Table1[[#This Row],[Item Number]], 'Item Description Generator'!A:A, 'Item Description Generator'!E:E, "")</f>
        <v>Thermal immersion circulator #2</v>
      </c>
      <c r="F225" s="3">
        <v>1</v>
      </c>
      <c r="G225" s="9">
        <v>525.36</v>
      </c>
      <c r="H225" s="11">
        <v>45213</v>
      </c>
      <c r="I225" s="3" t="s">
        <v>1298</v>
      </c>
      <c r="J225" s="3" t="s">
        <v>9</v>
      </c>
    </row>
    <row r="226" spans="1:10" ht="14.25" x14ac:dyDescent="0.2">
      <c r="A226" s="3" t="s">
        <v>165</v>
      </c>
      <c r="B226" s="3" t="s">
        <v>720</v>
      </c>
      <c r="C226" s="3" t="s">
        <v>608</v>
      </c>
      <c r="D226" s="3" t="s">
        <v>1180</v>
      </c>
      <c r="E226" s="3" t="str">
        <f>_xlfn.XLOOKUP(Table1[[#This Row],[Item Number]], 'Item Description Generator'!A:A, 'Item Description Generator'!E:E, "")</f>
        <v>Communal oven #3</v>
      </c>
      <c r="F226" s="3">
        <v>1</v>
      </c>
      <c r="G226" s="9">
        <v>363.98620000000005</v>
      </c>
      <c r="H226" s="11">
        <v>45126</v>
      </c>
      <c r="I226" s="3" t="s">
        <v>1296</v>
      </c>
      <c r="J226" s="3" t="s">
        <v>9</v>
      </c>
    </row>
    <row r="227" spans="1:10" ht="14.25" x14ac:dyDescent="0.2">
      <c r="A227" s="3" t="s">
        <v>216</v>
      </c>
      <c r="B227" s="3" t="s">
        <v>749</v>
      </c>
      <c r="C227" s="3" t="s">
        <v>8</v>
      </c>
      <c r="D227" s="3" t="s">
        <v>1056</v>
      </c>
      <c r="E227" s="3" t="str">
        <f>_xlfn.XLOOKUP(Table1[[#This Row],[Item Number]], 'Item Description Generator'!A:A, 'Item Description Generator'!E:E, "")</f>
        <v>Bachelor griller #2</v>
      </c>
      <c r="F227" s="3">
        <v>1</v>
      </c>
      <c r="G227" s="9">
        <v>141.92500000000001</v>
      </c>
      <c r="H227" s="11">
        <v>45066</v>
      </c>
      <c r="I227" s="3" t="s">
        <v>1301</v>
      </c>
      <c r="J227" s="3" t="s">
        <v>9</v>
      </c>
    </row>
    <row r="228" spans="1:10" ht="14.25" x14ac:dyDescent="0.2">
      <c r="A228" s="3" t="s">
        <v>55</v>
      </c>
      <c r="B228" s="3" t="s">
        <v>624</v>
      </c>
      <c r="C228" s="3" t="s">
        <v>8</v>
      </c>
      <c r="D228" s="3" t="s">
        <v>1038</v>
      </c>
      <c r="E228" s="3" t="str">
        <f>_xlfn.XLOOKUP(Table1[[#This Row],[Item Number]], 'Item Description Generator'!A:A, 'Item Description Generator'!E:E, "")</f>
        <v>Slow cooker #1</v>
      </c>
      <c r="F228" s="3">
        <v>1</v>
      </c>
      <c r="G228" s="9">
        <v>751.49</v>
      </c>
      <c r="H228" s="11">
        <v>44762</v>
      </c>
      <c r="I228" s="3" t="s">
        <v>1305</v>
      </c>
      <c r="J228" s="3" t="s">
        <v>9</v>
      </c>
    </row>
    <row r="229" spans="1:10" ht="14.25" x14ac:dyDescent="0.2">
      <c r="A229" s="3" t="s">
        <v>166</v>
      </c>
      <c r="B229" s="3" t="s">
        <v>721</v>
      </c>
      <c r="C229" s="3" t="s">
        <v>608</v>
      </c>
      <c r="D229" s="3" t="s">
        <v>1091</v>
      </c>
      <c r="E229" s="3" t="str">
        <f>_xlfn.XLOOKUP(Table1[[#This Row],[Item Number]], 'Item Description Generator'!A:A, 'Item Description Generator'!E:E, "")</f>
        <v>Russian oven #1</v>
      </c>
      <c r="F229" s="3">
        <v>1</v>
      </c>
      <c r="G229" s="9">
        <v>174.21529999999998</v>
      </c>
      <c r="H229" s="11">
        <v>45037</v>
      </c>
      <c r="I229" s="3" t="s">
        <v>1296</v>
      </c>
      <c r="J229" s="3" t="s">
        <v>9</v>
      </c>
    </row>
    <row r="230" spans="1:10" ht="14.25" x14ac:dyDescent="0.2">
      <c r="A230" s="3" t="s">
        <v>118</v>
      </c>
      <c r="B230" s="3" t="s">
        <v>676</v>
      </c>
      <c r="C230" s="3" t="s">
        <v>608</v>
      </c>
      <c r="D230" s="3" t="s">
        <v>1040</v>
      </c>
      <c r="E230" s="3" t="str">
        <f>_xlfn.XLOOKUP(Table1[[#This Row],[Item Number]], 'Item Description Generator'!A:A, 'Item Description Generator'!E:E, "")</f>
        <v>Combi steamer #2</v>
      </c>
      <c r="F230" s="3">
        <v>9</v>
      </c>
      <c r="G230" s="9">
        <v>679.88</v>
      </c>
      <c r="H230" s="11">
        <v>45223</v>
      </c>
      <c r="I230" s="3" t="s">
        <v>1296</v>
      </c>
      <c r="J230" s="3" t="s">
        <v>9</v>
      </c>
    </row>
    <row r="231" spans="1:10" ht="14.25" x14ac:dyDescent="0.2">
      <c r="A231" s="3" t="s">
        <v>118</v>
      </c>
      <c r="B231" s="3" t="s">
        <v>676</v>
      </c>
      <c r="C231" s="3" t="s">
        <v>608</v>
      </c>
      <c r="D231" s="3" t="s">
        <v>1054</v>
      </c>
      <c r="E231" s="3" t="str">
        <f>_xlfn.XLOOKUP(Table1[[#This Row],[Item Number]], 'Item Description Generator'!A:A, 'Item Description Generator'!E:E, "")</f>
        <v>Butane torch #2</v>
      </c>
      <c r="F231" s="3">
        <v>1</v>
      </c>
      <c r="G231" s="9">
        <v>277.83009999999996</v>
      </c>
      <c r="H231" s="11">
        <v>45223</v>
      </c>
      <c r="I231" s="3" t="s">
        <v>1296</v>
      </c>
      <c r="J231" s="3" t="s">
        <v>9</v>
      </c>
    </row>
    <row r="232" spans="1:10" ht="14.25" x14ac:dyDescent="0.2">
      <c r="A232" s="3" t="s">
        <v>118</v>
      </c>
      <c r="B232" s="3" t="s">
        <v>676</v>
      </c>
      <c r="C232" s="3" t="s">
        <v>608</v>
      </c>
      <c r="D232" s="3" t="s">
        <v>1043</v>
      </c>
      <c r="E232" s="3" t="str">
        <f>_xlfn.XLOOKUP(Table1[[#This Row],[Item Number]], 'Item Description Generator'!A:A, 'Item Description Generator'!E:E, "")</f>
        <v>Sous-vide cooker #1</v>
      </c>
      <c r="F232" s="3">
        <v>10</v>
      </c>
      <c r="G232" s="9">
        <v>276.43</v>
      </c>
      <c r="H232" s="11">
        <v>45223</v>
      </c>
      <c r="I232" s="3" t="s">
        <v>1296</v>
      </c>
      <c r="J232" s="3" t="s">
        <v>9</v>
      </c>
    </row>
    <row r="233" spans="1:10" ht="14.25" x14ac:dyDescent="0.2">
      <c r="A233" s="3" t="s">
        <v>118</v>
      </c>
      <c r="B233" s="3" t="s">
        <v>676</v>
      </c>
      <c r="C233" s="3" t="s">
        <v>608</v>
      </c>
      <c r="D233" s="3" t="s">
        <v>1075</v>
      </c>
      <c r="E233" s="3" t="str">
        <f>_xlfn.XLOOKUP(Table1[[#This Row],[Item Number]], 'Item Description Generator'!A:A, 'Item Description Generator'!E:E, "")</f>
        <v>Oven #2</v>
      </c>
      <c r="F233" s="3">
        <v>1</v>
      </c>
      <c r="G233" s="9">
        <v>128.125</v>
      </c>
      <c r="H233" s="11">
        <v>45223</v>
      </c>
      <c r="I233" s="3" t="s">
        <v>1296</v>
      </c>
      <c r="J233" s="3" t="s">
        <v>9</v>
      </c>
    </row>
    <row r="234" spans="1:10" ht="14.25" x14ac:dyDescent="0.2">
      <c r="A234" s="3" t="s">
        <v>118</v>
      </c>
      <c r="B234" s="3" t="s">
        <v>676</v>
      </c>
      <c r="C234" s="3" t="s">
        <v>608</v>
      </c>
      <c r="D234" s="3" t="s">
        <v>1089</v>
      </c>
      <c r="E234" s="3" t="str">
        <f>_xlfn.XLOOKUP(Table1[[#This Row],[Item Number]], 'Item Description Generator'!A:A, 'Item Description Generator'!E:E, "")</f>
        <v>Mess kit #2</v>
      </c>
      <c r="F234" s="3">
        <v>1</v>
      </c>
      <c r="G234" s="9">
        <v>77.33</v>
      </c>
      <c r="H234" s="11">
        <v>45223</v>
      </c>
      <c r="I234" s="3" t="s">
        <v>1296</v>
      </c>
      <c r="J234" s="3" t="s">
        <v>9</v>
      </c>
    </row>
    <row r="235" spans="1:10" ht="14.25" x14ac:dyDescent="0.2">
      <c r="A235" s="3" t="s">
        <v>258</v>
      </c>
      <c r="B235" s="3" t="s">
        <v>784</v>
      </c>
      <c r="C235" s="3" t="s">
        <v>607</v>
      </c>
      <c r="D235" s="3" t="s">
        <v>1163</v>
      </c>
      <c r="E235" s="3" t="str">
        <f>_xlfn.XLOOKUP(Table1[[#This Row],[Item Number]], 'Item Description Generator'!A:A, 'Item Description Generator'!E:E, "")</f>
        <v>Microwave oven #2</v>
      </c>
      <c r="F235" s="3">
        <v>1</v>
      </c>
      <c r="G235" s="9">
        <v>199.94650000000001</v>
      </c>
      <c r="H235" s="11">
        <v>45101</v>
      </c>
      <c r="I235" s="3" t="s">
        <v>1296</v>
      </c>
      <c r="J235" s="3" t="s">
        <v>9</v>
      </c>
    </row>
    <row r="236" spans="1:10" ht="14.25" x14ac:dyDescent="0.2">
      <c r="A236" s="3" t="s">
        <v>382</v>
      </c>
      <c r="B236" s="3" t="s">
        <v>18</v>
      </c>
      <c r="C236" s="3" t="s">
        <v>8</v>
      </c>
      <c r="D236" s="3" t="s">
        <v>1062</v>
      </c>
      <c r="E236" s="3" t="str">
        <f>_xlfn.XLOOKUP(Table1[[#This Row],[Item Number]], 'Item Description Generator'!A:A, 'Item Description Generator'!E:E, "")</f>
        <v>Chocolatera #1</v>
      </c>
      <c r="F236" s="3">
        <v>1</v>
      </c>
      <c r="G236" s="9">
        <v>864.06399999999996</v>
      </c>
      <c r="H236" s="11">
        <v>45195</v>
      </c>
      <c r="I236" s="3" t="s">
        <v>1305</v>
      </c>
      <c r="J236" s="3" t="s">
        <v>9</v>
      </c>
    </row>
    <row r="237" spans="1:10" ht="14.25" x14ac:dyDescent="0.2">
      <c r="A237" s="3" t="s">
        <v>382</v>
      </c>
      <c r="B237" s="3" t="s">
        <v>18</v>
      </c>
      <c r="C237" s="3" t="s">
        <v>8</v>
      </c>
      <c r="D237" s="3" t="s">
        <v>1062</v>
      </c>
      <c r="E237" s="3" t="str">
        <f>_xlfn.XLOOKUP(Table1[[#This Row],[Item Number]], 'Item Description Generator'!A:A, 'Item Description Generator'!E:E, "")</f>
        <v>Chocolatera #1</v>
      </c>
      <c r="F237" s="3">
        <v>3</v>
      </c>
      <c r="G237" s="9">
        <v>610.91599999999994</v>
      </c>
      <c r="H237" s="11">
        <v>45195</v>
      </c>
      <c r="I237" s="3" t="s">
        <v>1305</v>
      </c>
      <c r="J237" s="3" t="s">
        <v>9</v>
      </c>
    </row>
    <row r="238" spans="1:10" ht="14.25" x14ac:dyDescent="0.2">
      <c r="A238" s="3" t="s">
        <v>382</v>
      </c>
      <c r="B238" s="3" t="s">
        <v>18</v>
      </c>
      <c r="C238" s="3" t="s">
        <v>8</v>
      </c>
      <c r="D238" s="3" t="s">
        <v>1063</v>
      </c>
      <c r="E238" s="3" t="str">
        <f>_xlfn.XLOOKUP(Table1[[#This Row],[Item Number]], 'Item Description Generator'!A:A, 'Item Description Generator'!E:E, "")</f>
        <v>Chorkor oven #2</v>
      </c>
      <c r="F238" s="3">
        <v>1</v>
      </c>
      <c r="G238" s="9">
        <v>488.89600000000002</v>
      </c>
      <c r="H238" s="11">
        <v>45195</v>
      </c>
      <c r="I238" s="3" t="s">
        <v>1305</v>
      </c>
      <c r="J238" s="3" t="s">
        <v>9</v>
      </c>
    </row>
    <row r="239" spans="1:10" ht="14.25" x14ac:dyDescent="0.2">
      <c r="A239" s="3" t="s">
        <v>382</v>
      </c>
      <c r="B239" s="3" t="s">
        <v>18</v>
      </c>
      <c r="C239" s="3" t="s">
        <v>8</v>
      </c>
      <c r="D239" s="3" t="s">
        <v>1185</v>
      </c>
      <c r="E239" s="3" t="str">
        <f>_xlfn.XLOOKUP(Table1[[#This Row],[Item Number]], 'Item Description Generator'!A:A, 'Item Description Generator'!E:E, "")</f>
        <v>Cheesemelter #3</v>
      </c>
      <c r="F239" s="3">
        <v>1</v>
      </c>
      <c r="G239" s="9">
        <v>341.55599999999998</v>
      </c>
      <c r="H239" s="11">
        <v>45195</v>
      </c>
      <c r="I239" s="3" t="s">
        <v>1305</v>
      </c>
      <c r="J239" s="3" t="s">
        <v>9</v>
      </c>
    </row>
    <row r="240" spans="1:10" ht="14.25" x14ac:dyDescent="0.2">
      <c r="A240" s="3" t="s">
        <v>382</v>
      </c>
      <c r="B240" s="3" t="s">
        <v>18</v>
      </c>
      <c r="C240" s="3" t="s">
        <v>8</v>
      </c>
      <c r="D240" s="3" t="s">
        <v>1170</v>
      </c>
      <c r="E240" s="3" t="str">
        <f>_xlfn.XLOOKUP(Table1[[#This Row],[Item Number]], 'Item Description Generator'!A:A, 'Item Description Generator'!E:E, "")</f>
        <v>Butane torch #1</v>
      </c>
      <c r="F240" s="3">
        <v>1</v>
      </c>
      <c r="G240" s="9">
        <v>287.5061</v>
      </c>
      <c r="H240" s="11">
        <v>45195</v>
      </c>
      <c r="I240" s="3" t="s">
        <v>1305</v>
      </c>
      <c r="J240" s="3" t="s">
        <v>9</v>
      </c>
    </row>
    <row r="241" spans="1:10" ht="14.25" x14ac:dyDescent="0.2">
      <c r="A241" s="3" t="s">
        <v>382</v>
      </c>
      <c r="B241" s="3" t="s">
        <v>18</v>
      </c>
      <c r="C241" s="3" t="s">
        <v>8</v>
      </c>
      <c r="D241" s="3" t="s">
        <v>1063</v>
      </c>
      <c r="E241" s="3" t="str">
        <f>_xlfn.XLOOKUP(Table1[[#This Row],[Item Number]], 'Item Description Generator'!A:A, 'Item Description Generator'!E:E, "")</f>
        <v>Chorkor oven #2</v>
      </c>
      <c r="F241" s="3">
        <v>1</v>
      </c>
      <c r="G241" s="9">
        <v>283.44799999999998</v>
      </c>
      <c r="H241" s="11">
        <v>45195</v>
      </c>
      <c r="I241" s="3" t="s">
        <v>1305</v>
      </c>
      <c r="J241" s="3" t="s">
        <v>9</v>
      </c>
    </row>
    <row r="242" spans="1:10" ht="14.25" x14ac:dyDescent="0.2">
      <c r="A242" s="3" t="s">
        <v>382</v>
      </c>
      <c r="B242" s="3" t="s">
        <v>18</v>
      </c>
      <c r="C242" s="3" t="s">
        <v>8</v>
      </c>
      <c r="D242" s="3" t="s">
        <v>1063</v>
      </c>
      <c r="E242" s="3" t="str">
        <f>_xlfn.XLOOKUP(Table1[[#This Row],[Item Number]], 'Item Description Generator'!A:A, 'Item Description Generator'!E:E, "")</f>
        <v>Chorkor oven #2</v>
      </c>
      <c r="F242" s="3">
        <v>1</v>
      </c>
      <c r="G242" s="9">
        <v>157.5078</v>
      </c>
      <c r="H242" s="11">
        <v>45195</v>
      </c>
      <c r="I242" s="3" t="s">
        <v>1305</v>
      </c>
      <c r="J242" s="3" t="s">
        <v>9</v>
      </c>
    </row>
    <row r="243" spans="1:10" ht="14.25" x14ac:dyDescent="0.2">
      <c r="A243" s="3" t="s">
        <v>469</v>
      </c>
      <c r="B243" s="3" t="s">
        <v>18</v>
      </c>
      <c r="C243" s="3" t="s">
        <v>8</v>
      </c>
      <c r="D243" s="3" t="s">
        <v>1077</v>
      </c>
      <c r="E243" s="3" t="str">
        <f>_xlfn.XLOOKUP(Table1[[#This Row],[Item Number]], 'Item Description Generator'!A:A, 'Item Description Generator'!E:E, "")</f>
        <v>Pancake machine #3</v>
      </c>
      <c r="F243" s="3">
        <v>1</v>
      </c>
      <c r="G243" s="9">
        <v>907.76</v>
      </c>
      <c r="H243" s="11">
        <v>45195</v>
      </c>
      <c r="I243" s="3" t="s">
        <v>1305</v>
      </c>
      <c r="J243" s="3" t="s">
        <v>9</v>
      </c>
    </row>
    <row r="244" spans="1:10" ht="14.25" x14ac:dyDescent="0.2">
      <c r="A244" s="3" t="s">
        <v>469</v>
      </c>
      <c r="B244" s="3" t="s">
        <v>18</v>
      </c>
      <c r="C244" s="3" t="s">
        <v>8</v>
      </c>
      <c r="D244" s="3" t="s">
        <v>1164</v>
      </c>
      <c r="E244" s="3" t="str">
        <f>_xlfn.XLOOKUP(Table1[[#This Row],[Item Number]], 'Item Description Generator'!A:A, 'Item Description Generator'!E:E, "")</f>
        <v>Masonry oven #1</v>
      </c>
      <c r="F244" s="3">
        <v>1</v>
      </c>
      <c r="G244" s="9">
        <v>406.38569999999999</v>
      </c>
      <c r="H244" s="11">
        <v>45195</v>
      </c>
      <c r="I244" s="3" t="s">
        <v>1305</v>
      </c>
      <c r="J244" s="3" t="s">
        <v>9</v>
      </c>
    </row>
    <row r="245" spans="1:10" ht="14.25" x14ac:dyDescent="0.2">
      <c r="A245" s="3" t="s">
        <v>469</v>
      </c>
      <c r="B245" s="3" t="s">
        <v>18</v>
      </c>
      <c r="C245" s="3" t="s">
        <v>8</v>
      </c>
      <c r="D245" s="3" t="s">
        <v>1075</v>
      </c>
      <c r="E245" s="3" t="str">
        <f>_xlfn.XLOOKUP(Table1[[#This Row],[Item Number]], 'Item Description Generator'!A:A, 'Item Description Generator'!E:E, "")</f>
        <v>Oven #2</v>
      </c>
      <c r="F245" s="3">
        <v>1</v>
      </c>
      <c r="G245" s="9">
        <v>171.93800000000002</v>
      </c>
      <c r="H245" s="11">
        <v>45195</v>
      </c>
      <c r="I245" s="3" t="s">
        <v>1305</v>
      </c>
      <c r="J245" s="3" t="s">
        <v>9</v>
      </c>
    </row>
    <row r="246" spans="1:10" ht="14.25" x14ac:dyDescent="0.2">
      <c r="A246" s="3" t="s">
        <v>469</v>
      </c>
      <c r="B246" s="3" t="s">
        <v>18</v>
      </c>
      <c r="C246" s="3" t="s">
        <v>8</v>
      </c>
      <c r="D246" s="3" t="s">
        <v>1075</v>
      </c>
      <c r="E246" s="3" t="str">
        <f>_xlfn.XLOOKUP(Table1[[#This Row],[Item Number]], 'Item Description Generator'!A:A, 'Item Description Generator'!E:E, "")</f>
        <v>Oven #2</v>
      </c>
      <c r="F246" s="3">
        <v>1</v>
      </c>
      <c r="G246" s="9">
        <v>145.095</v>
      </c>
      <c r="H246" s="11">
        <v>45195</v>
      </c>
      <c r="I246" s="3" t="s">
        <v>1305</v>
      </c>
      <c r="J246" s="3" t="s">
        <v>9</v>
      </c>
    </row>
    <row r="247" spans="1:10" ht="14.25" x14ac:dyDescent="0.2">
      <c r="A247" s="3" t="s">
        <v>58</v>
      </c>
      <c r="B247" s="3" t="s">
        <v>626</v>
      </c>
      <c r="C247" s="3" t="s">
        <v>17</v>
      </c>
      <c r="D247" s="3" t="s">
        <v>1049</v>
      </c>
      <c r="E247" s="3" t="str">
        <f>_xlfn.XLOOKUP(Table1[[#This Row],[Item Number]], 'Item Description Generator'!A:A, 'Item Description Generator'!E:E, "")</f>
        <v>Griddle #3</v>
      </c>
      <c r="F247" s="3">
        <v>10</v>
      </c>
      <c r="G247" s="9">
        <v>169.98</v>
      </c>
      <c r="H247" s="11">
        <v>45172</v>
      </c>
      <c r="I247" s="3" t="s">
        <v>1316</v>
      </c>
      <c r="J247" s="3" t="s">
        <v>9</v>
      </c>
    </row>
    <row r="248" spans="1:10" ht="14.25" x14ac:dyDescent="0.2">
      <c r="A248" s="3" t="s">
        <v>605</v>
      </c>
      <c r="B248" s="3" t="s">
        <v>949</v>
      </c>
      <c r="C248" s="3" t="s">
        <v>8</v>
      </c>
      <c r="D248" s="3" t="s">
        <v>1215</v>
      </c>
      <c r="E248" s="3" t="str">
        <f>_xlfn.XLOOKUP(Table1[[#This Row],[Item Number]], 'Item Description Generator'!A:A, 'Item Description Generator'!E:E, "")</f>
        <v>Toaster and toaster ovens #3</v>
      </c>
      <c r="F248" s="3">
        <v>1</v>
      </c>
      <c r="G248" s="9">
        <v>103.252</v>
      </c>
      <c r="H248" s="11">
        <v>45173</v>
      </c>
      <c r="I248" s="3" t="s">
        <v>1300</v>
      </c>
      <c r="J248" s="3" t="s">
        <v>9</v>
      </c>
    </row>
    <row r="249" spans="1:10" ht="14.25" x14ac:dyDescent="0.2">
      <c r="A249" s="3" t="s">
        <v>27</v>
      </c>
      <c r="B249" s="3" t="s">
        <v>609</v>
      </c>
      <c r="C249" s="3" t="s">
        <v>608</v>
      </c>
      <c r="D249" s="3" t="s">
        <v>1199</v>
      </c>
      <c r="E249" s="3" t="str">
        <f>_xlfn.XLOOKUP(Table1[[#This Row],[Item Number]], 'Item Description Generator'!A:A, 'Item Description Generator'!E:E, "")</f>
        <v>Flattop grill #2</v>
      </c>
      <c r="F249" s="3">
        <v>1</v>
      </c>
      <c r="G249" s="9">
        <v>338.12</v>
      </c>
      <c r="H249" s="11">
        <v>45112</v>
      </c>
      <c r="I249" s="3" t="s">
        <v>1297</v>
      </c>
      <c r="J249" s="3" t="s">
        <v>7</v>
      </c>
    </row>
    <row r="250" spans="1:10" ht="14.25" x14ac:dyDescent="0.2">
      <c r="A250" s="3" t="s">
        <v>100</v>
      </c>
      <c r="B250" s="3" t="s">
        <v>670</v>
      </c>
      <c r="C250" s="3" t="s">
        <v>17</v>
      </c>
      <c r="D250" s="3" t="s">
        <v>1044</v>
      </c>
      <c r="E250" s="3" t="str">
        <f>_xlfn.XLOOKUP(Table1[[#This Row],[Item Number]], 'Item Description Generator'!A:A, 'Item Description Generator'!E:E, "")</f>
        <v>Communal oven #1</v>
      </c>
      <c r="F250" s="3">
        <v>16</v>
      </c>
      <c r="G250" s="9">
        <v>351.78800000000001</v>
      </c>
      <c r="H250" s="11">
        <v>45051</v>
      </c>
      <c r="I250" s="3" t="s">
        <v>1308</v>
      </c>
      <c r="J250" s="3" t="s">
        <v>7</v>
      </c>
    </row>
    <row r="251" spans="1:10" ht="14.25" x14ac:dyDescent="0.2">
      <c r="A251" s="3" t="s">
        <v>263</v>
      </c>
      <c r="B251" s="3" t="s">
        <v>788</v>
      </c>
      <c r="C251" s="3" t="s">
        <v>608</v>
      </c>
      <c r="D251" s="3" t="s">
        <v>1041</v>
      </c>
      <c r="E251" s="3" t="str">
        <f>_xlfn.XLOOKUP(Table1[[#This Row],[Item Number]], 'Item Description Generator'!A:A, 'Item Description Generator'!E:E, "")</f>
        <v>Hot plate #3</v>
      </c>
      <c r="F251" s="3">
        <v>5</v>
      </c>
      <c r="G251" s="9">
        <v>677.7</v>
      </c>
      <c r="H251" s="11">
        <v>45207</v>
      </c>
      <c r="I251" s="3" t="s">
        <v>1297</v>
      </c>
      <c r="J251" s="3" t="s">
        <v>7</v>
      </c>
    </row>
    <row r="252" spans="1:10" ht="14.25" x14ac:dyDescent="0.2">
      <c r="A252" s="3" t="s">
        <v>263</v>
      </c>
      <c r="B252" s="3" t="s">
        <v>788</v>
      </c>
      <c r="C252" s="3" t="s">
        <v>608</v>
      </c>
      <c r="D252" s="3" t="s">
        <v>1163</v>
      </c>
      <c r="E252" s="3" t="str">
        <f>_xlfn.XLOOKUP(Table1[[#This Row],[Item Number]], 'Item Description Generator'!A:A, 'Item Description Generator'!E:E, "")</f>
        <v>Microwave oven #2</v>
      </c>
      <c r="F252" s="3">
        <v>1</v>
      </c>
      <c r="G252" s="9">
        <v>212.5068</v>
      </c>
      <c r="H252" s="11">
        <v>45207</v>
      </c>
      <c r="I252" s="3" t="s">
        <v>1297</v>
      </c>
      <c r="J252" s="3" t="s">
        <v>7</v>
      </c>
    </row>
    <row r="253" spans="1:10" ht="14.25" x14ac:dyDescent="0.2">
      <c r="A253" s="3" t="s">
        <v>263</v>
      </c>
      <c r="B253" s="3" t="s">
        <v>788</v>
      </c>
      <c r="C253" s="3" t="s">
        <v>608</v>
      </c>
      <c r="D253" s="3" t="s">
        <v>1085</v>
      </c>
      <c r="E253" s="3" t="str">
        <f>_xlfn.XLOOKUP(Table1[[#This Row],[Item Number]], 'Item Description Generator'!A:A, 'Item Description Generator'!E:E, "")</f>
        <v>Convection microwave #3</v>
      </c>
      <c r="F253" s="3">
        <v>5</v>
      </c>
      <c r="G253" s="9">
        <v>171.3</v>
      </c>
      <c r="H253" s="11">
        <v>45207</v>
      </c>
      <c r="I253" s="3" t="s">
        <v>1297</v>
      </c>
      <c r="J253" s="3" t="s">
        <v>7</v>
      </c>
    </row>
    <row r="254" spans="1:10" ht="14.25" x14ac:dyDescent="0.2">
      <c r="A254" s="3" t="s">
        <v>263</v>
      </c>
      <c r="B254" s="3" t="s">
        <v>788</v>
      </c>
      <c r="C254" s="3" t="s">
        <v>608</v>
      </c>
      <c r="D254" s="3" t="s">
        <v>1041</v>
      </c>
      <c r="E254" s="3" t="str">
        <f>_xlfn.XLOOKUP(Table1[[#This Row],[Item Number]], 'Item Description Generator'!A:A, 'Item Description Generator'!E:E, "")</f>
        <v>Hot plate #3</v>
      </c>
      <c r="F254" s="3">
        <v>1</v>
      </c>
      <c r="G254" s="9">
        <v>148.32</v>
      </c>
      <c r="H254" s="11">
        <v>45207</v>
      </c>
      <c r="I254" s="3" t="s">
        <v>1297</v>
      </c>
      <c r="J254" s="3" t="s">
        <v>7</v>
      </c>
    </row>
    <row r="255" spans="1:10" ht="14.25" x14ac:dyDescent="0.2">
      <c r="A255" s="3" t="s">
        <v>264</v>
      </c>
      <c r="B255" s="3" t="s">
        <v>789</v>
      </c>
      <c r="C255" s="3" t="s">
        <v>608</v>
      </c>
      <c r="D255" s="3" t="s">
        <v>1041</v>
      </c>
      <c r="E255" s="3" t="str">
        <f>_xlfn.XLOOKUP(Table1[[#This Row],[Item Number]], 'Item Description Generator'!A:A, 'Item Description Generator'!E:E, "")</f>
        <v>Hot plate #3</v>
      </c>
      <c r="F255" s="3">
        <v>6</v>
      </c>
      <c r="G255" s="9">
        <v>804.98</v>
      </c>
      <c r="H255" s="11">
        <v>45207</v>
      </c>
      <c r="I255" s="3" t="s">
        <v>1297</v>
      </c>
      <c r="J255" s="3" t="s">
        <v>7</v>
      </c>
    </row>
    <row r="256" spans="1:10" ht="14.25" x14ac:dyDescent="0.2">
      <c r="A256" s="3" t="s">
        <v>264</v>
      </c>
      <c r="B256" s="3" t="s">
        <v>789</v>
      </c>
      <c r="C256" s="3" t="s">
        <v>608</v>
      </c>
      <c r="D256" s="3" t="s">
        <v>1041</v>
      </c>
      <c r="E256" s="3" t="str">
        <f>_xlfn.XLOOKUP(Table1[[#This Row],[Item Number]], 'Item Description Generator'!A:A, 'Item Description Generator'!E:E, "")</f>
        <v>Hot plate #3</v>
      </c>
      <c r="F256" s="3">
        <v>6</v>
      </c>
      <c r="G256" s="9">
        <v>804.98</v>
      </c>
      <c r="H256" s="11">
        <v>45207</v>
      </c>
      <c r="I256" s="3" t="s">
        <v>1297</v>
      </c>
      <c r="J256" s="3" t="s">
        <v>7</v>
      </c>
    </row>
    <row r="257" spans="1:10" ht="14.25" x14ac:dyDescent="0.2">
      <c r="A257" s="3" t="s">
        <v>264</v>
      </c>
      <c r="B257" s="3" t="s">
        <v>789</v>
      </c>
      <c r="C257" s="3" t="s">
        <v>608</v>
      </c>
      <c r="D257" s="3" t="s">
        <v>1197</v>
      </c>
      <c r="E257" s="3" t="str">
        <f>_xlfn.XLOOKUP(Table1[[#This Row],[Item Number]], 'Item Description Generator'!A:A, 'Item Description Generator'!E:E, "")</f>
        <v>Multicooker #3</v>
      </c>
      <c r="F257" s="3">
        <v>1</v>
      </c>
      <c r="G257" s="9">
        <v>441.1</v>
      </c>
      <c r="H257" s="11">
        <v>45207</v>
      </c>
      <c r="I257" s="3" t="s">
        <v>1297</v>
      </c>
      <c r="J257" s="3" t="s">
        <v>7</v>
      </c>
    </row>
    <row r="258" spans="1:10" ht="14.25" x14ac:dyDescent="0.2">
      <c r="A258" s="3" t="s">
        <v>264</v>
      </c>
      <c r="B258" s="3" t="s">
        <v>789</v>
      </c>
      <c r="C258" s="3" t="s">
        <v>608</v>
      </c>
      <c r="D258" s="3" t="s">
        <v>1041</v>
      </c>
      <c r="E258" s="3" t="str">
        <f>_xlfn.XLOOKUP(Table1[[#This Row],[Item Number]], 'Item Description Generator'!A:A, 'Item Description Generator'!E:E, "")</f>
        <v>Hot plate #3</v>
      </c>
      <c r="F258" s="3">
        <v>2</v>
      </c>
      <c r="G258" s="9">
        <v>285.35000000000002</v>
      </c>
      <c r="H258" s="11">
        <v>45207</v>
      </c>
      <c r="I258" s="3" t="s">
        <v>1297</v>
      </c>
      <c r="J258" s="3" t="s">
        <v>7</v>
      </c>
    </row>
    <row r="259" spans="1:10" ht="14.25" x14ac:dyDescent="0.2">
      <c r="A259" s="3" t="s">
        <v>264</v>
      </c>
      <c r="B259" s="3" t="s">
        <v>789</v>
      </c>
      <c r="C259" s="3" t="s">
        <v>608</v>
      </c>
      <c r="D259" s="3" t="s">
        <v>1092</v>
      </c>
      <c r="E259" s="3" t="str">
        <f>_xlfn.XLOOKUP(Table1[[#This Row],[Item Number]], 'Item Description Generator'!A:A, 'Item Description Generator'!E:E, "")</f>
        <v>Masonry oven #3</v>
      </c>
      <c r="F259" s="3">
        <v>1</v>
      </c>
      <c r="G259" s="9">
        <v>181.13980000000001</v>
      </c>
      <c r="H259" s="11">
        <v>45207</v>
      </c>
      <c r="I259" s="3" t="s">
        <v>1297</v>
      </c>
      <c r="J259" s="3" t="s">
        <v>7</v>
      </c>
    </row>
    <row r="260" spans="1:10" ht="14.25" x14ac:dyDescent="0.2">
      <c r="A260" s="3" t="s">
        <v>90</v>
      </c>
      <c r="B260" s="3" t="s">
        <v>659</v>
      </c>
      <c r="C260" s="3" t="s">
        <v>607</v>
      </c>
      <c r="D260" s="3" t="s">
        <v>1117</v>
      </c>
      <c r="E260" s="3" t="str">
        <f>_xlfn.XLOOKUP(Table1[[#This Row],[Item Number]], 'Item Description Generator'!A:A, 'Item Description Generator'!E:E, "")</f>
        <v>Clome oven #3</v>
      </c>
      <c r="F260" s="3">
        <v>2</v>
      </c>
      <c r="G260" s="9">
        <v>694.92</v>
      </c>
      <c r="H260" s="11">
        <v>45148</v>
      </c>
      <c r="I260" s="3" t="s">
        <v>1304</v>
      </c>
      <c r="J260" s="3" t="s">
        <v>7</v>
      </c>
    </row>
    <row r="261" spans="1:10" ht="14.25" x14ac:dyDescent="0.2">
      <c r="A261" s="3" t="s">
        <v>90</v>
      </c>
      <c r="B261" s="3" t="s">
        <v>659</v>
      </c>
      <c r="C261" s="3" t="s">
        <v>607</v>
      </c>
      <c r="D261" s="3" t="s">
        <v>1116</v>
      </c>
      <c r="E261" s="3" t="str">
        <f>_xlfn.XLOOKUP(Table1[[#This Row],[Item Number]], 'Item Description Generator'!A:A, 'Item Description Generator'!E:E, "")</f>
        <v>Bread machine #3</v>
      </c>
      <c r="F261" s="3">
        <v>8</v>
      </c>
      <c r="G261" s="9">
        <v>97.76</v>
      </c>
      <c r="H261" s="11">
        <v>45148</v>
      </c>
      <c r="I261" s="3" t="s">
        <v>1304</v>
      </c>
      <c r="J261" s="3" t="s">
        <v>7</v>
      </c>
    </row>
    <row r="262" spans="1:10" ht="14.25" x14ac:dyDescent="0.2">
      <c r="A262" s="3" t="s">
        <v>167</v>
      </c>
      <c r="B262" s="3" t="s">
        <v>719</v>
      </c>
      <c r="C262" s="3" t="s">
        <v>608</v>
      </c>
      <c r="D262" s="3" t="s">
        <v>1094</v>
      </c>
      <c r="E262" s="3" t="str">
        <f>_xlfn.XLOOKUP(Table1[[#This Row],[Item Number]], 'Item Description Generator'!A:A, 'Item Description Generator'!E:E, "")</f>
        <v>Kitchener range #3</v>
      </c>
      <c r="F262" s="3">
        <v>1</v>
      </c>
      <c r="G262" s="9">
        <v>186.68189999999998</v>
      </c>
      <c r="H262" s="11">
        <v>45210</v>
      </c>
      <c r="I262" s="3" t="s">
        <v>1296</v>
      </c>
      <c r="J262" s="3" t="s">
        <v>9</v>
      </c>
    </row>
    <row r="263" spans="1:10" ht="14.25" x14ac:dyDescent="0.2">
      <c r="A263" s="3" t="s">
        <v>167</v>
      </c>
      <c r="B263" s="3" t="s">
        <v>719</v>
      </c>
      <c r="C263" s="3" t="s">
        <v>608</v>
      </c>
      <c r="D263" s="3" t="s">
        <v>1091</v>
      </c>
      <c r="E263" s="3" t="str">
        <f>_xlfn.XLOOKUP(Table1[[#This Row],[Item Number]], 'Item Description Generator'!A:A, 'Item Description Generator'!E:E, "")</f>
        <v>Russian oven #1</v>
      </c>
      <c r="F263" s="3">
        <v>1</v>
      </c>
      <c r="G263" s="9">
        <v>138.0746</v>
      </c>
      <c r="H263" s="11">
        <v>45210</v>
      </c>
      <c r="I263" s="3" t="s">
        <v>1296</v>
      </c>
      <c r="J263" s="3" t="s">
        <v>9</v>
      </c>
    </row>
    <row r="264" spans="1:10" ht="14.25" x14ac:dyDescent="0.2">
      <c r="A264" s="3" t="s">
        <v>167</v>
      </c>
      <c r="B264" s="3" t="s">
        <v>719</v>
      </c>
      <c r="C264" s="3" t="s">
        <v>608</v>
      </c>
      <c r="D264" s="3" t="s">
        <v>1075</v>
      </c>
      <c r="E264" s="3" t="str">
        <f>_xlfn.XLOOKUP(Table1[[#This Row],[Item Number]], 'Item Description Generator'!A:A, 'Item Description Generator'!E:E, "")</f>
        <v>Oven #2</v>
      </c>
      <c r="F264" s="3">
        <v>1</v>
      </c>
      <c r="G264" s="9">
        <v>105.9</v>
      </c>
      <c r="H264" s="11">
        <v>45210</v>
      </c>
      <c r="I264" s="3" t="s">
        <v>1296</v>
      </c>
      <c r="J264" s="3" t="s">
        <v>9</v>
      </c>
    </row>
    <row r="265" spans="1:10" ht="14.25" x14ac:dyDescent="0.2">
      <c r="A265" s="3" t="s">
        <v>167</v>
      </c>
      <c r="B265" s="3" t="s">
        <v>719</v>
      </c>
      <c r="C265" s="3" t="s">
        <v>608</v>
      </c>
      <c r="D265" s="3" t="s">
        <v>1083</v>
      </c>
      <c r="E265" s="3" t="str">
        <f>_xlfn.XLOOKUP(Table1[[#This Row],[Item Number]], 'Item Description Generator'!A:A, 'Item Description Generator'!E:E, "")</f>
        <v>Roasting jack #3</v>
      </c>
      <c r="F265" s="3">
        <v>10</v>
      </c>
      <c r="G265" s="9">
        <v>77.5</v>
      </c>
      <c r="H265" s="11">
        <v>45210</v>
      </c>
      <c r="I265" s="3" t="s">
        <v>1296</v>
      </c>
      <c r="J265" s="3" t="s">
        <v>9</v>
      </c>
    </row>
    <row r="266" spans="1:10" ht="14.25" x14ac:dyDescent="0.2">
      <c r="A266" s="3" t="s">
        <v>167</v>
      </c>
      <c r="B266" s="3" t="s">
        <v>719</v>
      </c>
      <c r="C266" s="3" t="s">
        <v>608</v>
      </c>
      <c r="D266" s="3" t="s">
        <v>1045</v>
      </c>
      <c r="E266" s="3" t="str">
        <f>_xlfn.XLOOKUP(Table1[[#This Row],[Item Number]], 'Item Description Generator'!A:A, 'Item Description Generator'!E:E, "")</f>
        <v>Pressure cooker #3</v>
      </c>
      <c r="F266" s="3">
        <v>3</v>
      </c>
      <c r="G266" s="9">
        <v>72.069999999999993</v>
      </c>
      <c r="H266" s="11">
        <v>45210</v>
      </c>
      <c r="I266" s="3" t="s">
        <v>1296</v>
      </c>
      <c r="J266" s="3" t="s">
        <v>9</v>
      </c>
    </row>
    <row r="267" spans="1:10" ht="14.25" x14ac:dyDescent="0.2">
      <c r="A267" s="3" t="s">
        <v>524</v>
      </c>
      <c r="B267" s="3" t="s">
        <v>718</v>
      </c>
      <c r="C267" s="3" t="s">
        <v>17</v>
      </c>
      <c r="D267" s="3" t="s">
        <v>1053</v>
      </c>
      <c r="E267" s="3" t="str">
        <f>_xlfn.XLOOKUP(Table1[[#This Row],[Item Number]], 'Item Description Generator'!A:A, 'Item Description Generator'!E:E, "")</f>
        <v>Combi steamer #1</v>
      </c>
      <c r="F267" s="3">
        <v>1</v>
      </c>
      <c r="G267" s="9">
        <v>396.07260000000002</v>
      </c>
      <c r="H267" s="11">
        <v>45186</v>
      </c>
      <c r="I267" s="3" t="s">
        <v>1300</v>
      </c>
      <c r="J267" s="3" t="s">
        <v>9</v>
      </c>
    </row>
    <row r="268" spans="1:10" ht="14.25" x14ac:dyDescent="0.2">
      <c r="A268" s="3" t="s">
        <v>560</v>
      </c>
      <c r="B268" s="3" t="s">
        <v>718</v>
      </c>
      <c r="C268" s="3" t="s">
        <v>17</v>
      </c>
      <c r="D268" s="3" t="s">
        <v>1053</v>
      </c>
      <c r="E268" s="3" t="str">
        <f>_xlfn.XLOOKUP(Table1[[#This Row],[Item Number]], 'Item Description Generator'!A:A, 'Item Description Generator'!E:E, "")</f>
        <v>Combi steamer #1</v>
      </c>
      <c r="F268" s="3">
        <v>1</v>
      </c>
      <c r="G268" s="9">
        <v>472.49</v>
      </c>
      <c r="H268" s="11">
        <v>45094</v>
      </c>
      <c r="I268" s="3" t="s">
        <v>1300</v>
      </c>
      <c r="J268" s="3" t="s">
        <v>9</v>
      </c>
    </row>
    <row r="269" spans="1:10" ht="14.25" x14ac:dyDescent="0.2">
      <c r="A269" s="3" t="s">
        <v>560</v>
      </c>
      <c r="B269" s="3" t="s">
        <v>718</v>
      </c>
      <c r="C269" s="3" t="s">
        <v>17</v>
      </c>
      <c r="D269" s="3" t="s">
        <v>1053</v>
      </c>
      <c r="E269" s="3" t="str">
        <f>_xlfn.XLOOKUP(Table1[[#This Row],[Item Number]], 'Item Description Generator'!A:A, 'Item Description Generator'!E:E, "")</f>
        <v>Combi steamer #1</v>
      </c>
      <c r="F269" s="3">
        <v>1</v>
      </c>
      <c r="G269" s="9">
        <v>472.49</v>
      </c>
      <c r="H269" s="11">
        <v>45094</v>
      </c>
      <c r="I269" s="3" t="s">
        <v>1300</v>
      </c>
      <c r="J269" s="3" t="s">
        <v>9</v>
      </c>
    </row>
    <row r="270" spans="1:10" ht="14.25" x14ac:dyDescent="0.2">
      <c r="A270" s="3" t="s">
        <v>168</v>
      </c>
      <c r="B270" s="3" t="s">
        <v>711</v>
      </c>
      <c r="C270" s="3" t="s">
        <v>608</v>
      </c>
      <c r="D270" s="3" t="s">
        <v>1054</v>
      </c>
      <c r="E270" s="3" t="str">
        <f>_xlfn.XLOOKUP(Table1[[#This Row],[Item Number]], 'Item Description Generator'!A:A, 'Item Description Generator'!E:E, "")</f>
        <v>Butane torch #2</v>
      </c>
      <c r="F270" s="3">
        <v>1</v>
      </c>
      <c r="G270" s="9">
        <v>256.47620000000001</v>
      </c>
      <c r="H270" s="11">
        <v>45160</v>
      </c>
      <c r="I270" s="3" t="s">
        <v>1296</v>
      </c>
      <c r="J270" s="3" t="s">
        <v>9</v>
      </c>
    </row>
    <row r="271" spans="1:10" ht="14.25" x14ac:dyDescent="0.2">
      <c r="A271" s="3" t="s">
        <v>436</v>
      </c>
      <c r="B271" s="3" t="s">
        <v>925</v>
      </c>
      <c r="C271" s="3" t="s">
        <v>607</v>
      </c>
      <c r="D271" s="3" t="s">
        <v>1041</v>
      </c>
      <c r="E271" s="3" t="str">
        <f>_xlfn.XLOOKUP(Table1[[#This Row],[Item Number]], 'Item Description Generator'!A:A, 'Item Description Generator'!E:E, "")</f>
        <v>Hot plate #3</v>
      </c>
      <c r="F271" s="3">
        <v>2</v>
      </c>
      <c r="G271" s="9">
        <v>285.35000000000002</v>
      </c>
      <c r="H271" s="11">
        <v>45221</v>
      </c>
      <c r="I271" s="3" t="s">
        <v>1307</v>
      </c>
      <c r="J271" s="3" t="s">
        <v>7</v>
      </c>
    </row>
    <row r="272" spans="1:10" ht="14.25" x14ac:dyDescent="0.2">
      <c r="A272" s="3" t="s">
        <v>516</v>
      </c>
      <c r="B272" s="3" t="s">
        <v>975</v>
      </c>
      <c r="C272" s="3" t="s">
        <v>8</v>
      </c>
      <c r="D272" s="3" t="s">
        <v>1053</v>
      </c>
      <c r="E272" s="3" t="str">
        <f>_xlfn.XLOOKUP(Table1[[#This Row],[Item Number]], 'Item Description Generator'!A:A, 'Item Description Generator'!E:E, "")</f>
        <v>Combi steamer #1</v>
      </c>
      <c r="F272" s="3">
        <v>1</v>
      </c>
      <c r="G272" s="9">
        <v>373.99899999999997</v>
      </c>
      <c r="H272" s="11">
        <v>45099</v>
      </c>
      <c r="I272" s="3" t="s">
        <v>1324</v>
      </c>
      <c r="J272" s="3" t="s">
        <v>9</v>
      </c>
    </row>
    <row r="273" spans="1:10" ht="14.25" x14ac:dyDescent="0.2">
      <c r="A273" s="3" t="s">
        <v>516</v>
      </c>
      <c r="B273" s="3" t="s">
        <v>975</v>
      </c>
      <c r="C273" s="3" t="s">
        <v>8</v>
      </c>
      <c r="D273" s="3" t="s">
        <v>1053</v>
      </c>
      <c r="E273" s="3" t="str">
        <f>_xlfn.XLOOKUP(Table1[[#This Row],[Item Number]], 'Item Description Generator'!A:A, 'Item Description Generator'!E:E, "")</f>
        <v>Combi steamer #1</v>
      </c>
      <c r="F273" s="3">
        <v>1</v>
      </c>
      <c r="G273" s="9">
        <v>157.23390000000001</v>
      </c>
      <c r="H273" s="11">
        <v>45099</v>
      </c>
      <c r="I273" s="3" t="s">
        <v>1324</v>
      </c>
      <c r="J273" s="3" t="s">
        <v>9</v>
      </c>
    </row>
    <row r="274" spans="1:10" ht="14.25" x14ac:dyDescent="0.2">
      <c r="A274" s="3" t="s">
        <v>516</v>
      </c>
      <c r="B274" s="3" t="s">
        <v>975</v>
      </c>
      <c r="C274" s="3" t="s">
        <v>8</v>
      </c>
      <c r="D274" s="3" t="s">
        <v>1053</v>
      </c>
      <c r="E274" s="3" t="str">
        <f>_xlfn.XLOOKUP(Table1[[#This Row],[Item Number]], 'Item Description Generator'!A:A, 'Item Description Generator'!E:E, "")</f>
        <v>Combi steamer #1</v>
      </c>
      <c r="F274" s="3">
        <v>1</v>
      </c>
      <c r="G274" s="9">
        <v>143.965</v>
      </c>
      <c r="H274" s="11">
        <v>45099</v>
      </c>
      <c r="I274" s="3" t="s">
        <v>1324</v>
      </c>
      <c r="J274" s="3" t="s">
        <v>9</v>
      </c>
    </row>
    <row r="275" spans="1:10" ht="14.25" x14ac:dyDescent="0.2">
      <c r="A275" s="3" t="s">
        <v>359</v>
      </c>
      <c r="B275" s="3" t="s">
        <v>874</v>
      </c>
      <c r="C275" s="3" t="s">
        <v>17</v>
      </c>
      <c r="D275" s="3" t="s">
        <v>1092</v>
      </c>
      <c r="E275" s="3" t="str">
        <f>_xlfn.XLOOKUP(Table1[[#This Row],[Item Number]], 'Item Description Generator'!A:A, 'Item Description Generator'!E:E, "")</f>
        <v>Masonry oven #3</v>
      </c>
      <c r="F275" s="3">
        <v>1</v>
      </c>
      <c r="G275" s="9">
        <v>238.8648</v>
      </c>
      <c r="H275" s="11">
        <v>44705</v>
      </c>
      <c r="I275" s="3" t="s">
        <v>1293</v>
      </c>
      <c r="J275" s="3" t="s">
        <v>9</v>
      </c>
    </row>
    <row r="276" spans="1:10" ht="14.25" x14ac:dyDescent="0.2">
      <c r="A276" s="3" t="s">
        <v>470</v>
      </c>
      <c r="B276" s="3" t="s">
        <v>948</v>
      </c>
      <c r="C276" s="3" t="s">
        <v>8</v>
      </c>
      <c r="D276" s="3" t="s">
        <v>1135</v>
      </c>
      <c r="E276" s="3" t="str">
        <f>_xlfn.XLOOKUP(Table1[[#This Row],[Item Number]], 'Item Description Generator'!A:A, 'Item Description Generator'!E:E, "")</f>
        <v>Wet grinder #2</v>
      </c>
      <c r="F276" s="3">
        <v>5</v>
      </c>
      <c r="G276" s="9">
        <v>422.08</v>
      </c>
      <c r="H276" s="11">
        <v>45131</v>
      </c>
      <c r="I276" s="3" t="s">
        <v>1305</v>
      </c>
      <c r="J276" s="3" t="s">
        <v>9</v>
      </c>
    </row>
    <row r="277" spans="1:10" ht="14.25" x14ac:dyDescent="0.2">
      <c r="A277" s="3" t="s">
        <v>265</v>
      </c>
      <c r="B277" s="3" t="s">
        <v>790</v>
      </c>
      <c r="C277" s="3" t="s">
        <v>17</v>
      </c>
      <c r="D277" s="3" t="s">
        <v>1174</v>
      </c>
      <c r="E277" s="3" t="str">
        <f>_xlfn.XLOOKUP(Table1[[#This Row],[Item Number]], 'Item Description Generator'!A:A, 'Item Description Generator'!E:E, "")</f>
        <v>Mess kit #1</v>
      </c>
      <c r="F277" s="3">
        <v>1</v>
      </c>
      <c r="G277" s="9">
        <v>161.10849999999999</v>
      </c>
      <c r="H277" s="11">
        <v>45102</v>
      </c>
      <c r="I277" s="3" t="s">
        <v>1321</v>
      </c>
      <c r="J277" s="3" t="s">
        <v>9</v>
      </c>
    </row>
    <row r="278" spans="1:10" ht="14.25" x14ac:dyDescent="0.2">
      <c r="A278" s="3" t="s">
        <v>266</v>
      </c>
      <c r="B278" s="3" t="s">
        <v>791</v>
      </c>
      <c r="C278" s="3" t="s">
        <v>608</v>
      </c>
      <c r="D278" s="3" t="s">
        <v>1127</v>
      </c>
      <c r="E278" s="3" t="str">
        <f>_xlfn.XLOOKUP(Table1[[#This Row],[Item Number]], 'Item Description Generator'!A:A, 'Item Description Generator'!E:E, "")</f>
        <v>Hibachi #1</v>
      </c>
      <c r="F278" s="3">
        <v>1</v>
      </c>
      <c r="G278" s="9">
        <v>327.58</v>
      </c>
      <c r="H278" s="11">
        <v>45163</v>
      </c>
      <c r="I278" s="3" t="s">
        <v>1297</v>
      </c>
      <c r="J278" s="3" t="s">
        <v>7</v>
      </c>
    </row>
    <row r="279" spans="1:10" ht="14.25" x14ac:dyDescent="0.2">
      <c r="A279" s="3" t="s">
        <v>266</v>
      </c>
      <c r="B279" s="3" t="s">
        <v>791</v>
      </c>
      <c r="C279" s="3" t="s">
        <v>608</v>
      </c>
      <c r="D279" s="3" t="s">
        <v>1162</v>
      </c>
      <c r="E279" s="3" t="str">
        <f>_xlfn.XLOOKUP(Table1[[#This Row],[Item Number]], 'Item Description Generator'!A:A, 'Item Description Generator'!E:E, "")</f>
        <v>Instant Pot #1</v>
      </c>
      <c r="F279" s="3">
        <v>1</v>
      </c>
      <c r="G279" s="9">
        <v>159.39709999999999</v>
      </c>
      <c r="H279" s="11">
        <v>45163</v>
      </c>
      <c r="I279" s="3" t="s">
        <v>1297</v>
      </c>
      <c r="J279" s="3" t="s">
        <v>7</v>
      </c>
    </row>
    <row r="280" spans="1:10" ht="14.25" x14ac:dyDescent="0.2">
      <c r="A280" s="3" t="s">
        <v>266</v>
      </c>
      <c r="B280" s="3" t="s">
        <v>791</v>
      </c>
      <c r="C280" s="3" t="s">
        <v>608</v>
      </c>
      <c r="D280" s="3" t="s">
        <v>1085</v>
      </c>
      <c r="E280" s="3" t="str">
        <f>_xlfn.XLOOKUP(Table1[[#This Row],[Item Number]], 'Item Description Generator'!A:A, 'Item Description Generator'!E:E, "")</f>
        <v>Convection microwave #3</v>
      </c>
      <c r="F280" s="3">
        <v>3</v>
      </c>
      <c r="G280" s="9">
        <v>105.76</v>
      </c>
      <c r="H280" s="11">
        <v>45163</v>
      </c>
      <c r="I280" s="3" t="s">
        <v>1297</v>
      </c>
      <c r="J280" s="3" t="s">
        <v>7</v>
      </c>
    </row>
    <row r="281" spans="1:10" ht="14.25" x14ac:dyDescent="0.2">
      <c r="A281" s="3" t="s">
        <v>266</v>
      </c>
      <c r="B281" s="3" t="s">
        <v>791</v>
      </c>
      <c r="C281" s="3" t="s">
        <v>608</v>
      </c>
      <c r="D281" s="3" t="s">
        <v>1134</v>
      </c>
      <c r="E281" s="3" t="str">
        <f>_xlfn.XLOOKUP(Table1[[#This Row],[Item Number]], 'Item Description Generator'!A:A, 'Item Description Generator'!E:E, "")</f>
        <v>Halogen oven #3</v>
      </c>
      <c r="F281" s="3">
        <v>1</v>
      </c>
      <c r="G281" s="9">
        <v>79.650000000000006</v>
      </c>
      <c r="H281" s="11">
        <v>45163</v>
      </c>
      <c r="I281" s="3" t="s">
        <v>1297</v>
      </c>
      <c r="J281" s="3" t="s">
        <v>7</v>
      </c>
    </row>
    <row r="282" spans="1:10" ht="14.25" x14ac:dyDescent="0.2">
      <c r="A282" s="3" t="s">
        <v>169</v>
      </c>
      <c r="B282" s="3" t="s">
        <v>722</v>
      </c>
      <c r="C282" s="3" t="s">
        <v>608</v>
      </c>
      <c r="D282" s="3" t="s">
        <v>1048</v>
      </c>
      <c r="E282" s="3" t="str">
        <f>_xlfn.XLOOKUP(Table1[[#This Row],[Item Number]], 'Item Description Generator'!A:A, 'Item Description Generator'!E:E, "")</f>
        <v>Hibachi #3</v>
      </c>
      <c r="F282" s="3">
        <v>1</v>
      </c>
      <c r="G282" s="9">
        <v>716.75</v>
      </c>
      <c r="H282" s="11">
        <v>44891</v>
      </c>
      <c r="I282" s="3" t="s">
        <v>1296</v>
      </c>
      <c r="J282" s="3" t="s">
        <v>9</v>
      </c>
    </row>
    <row r="283" spans="1:10" ht="14.25" x14ac:dyDescent="0.2">
      <c r="A283" s="3" t="s">
        <v>169</v>
      </c>
      <c r="B283" s="3" t="s">
        <v>722</v>
      </c>
      <c r="C283" s="3" t="s">
        <v>608</v>
      </c>
      <c r="D283" s="3" t="s">
        <v>1082</v>
      </c>
      <c r="E283" s="3" t="str">
        <f>_xlfn.XLOOKUP(Table1[[#This Row],[Item Number]], 'Item Description Generator'!A:A, 'Item Description Generator'!E:E, "")</f>
        <v>Hot plate #2</v>
      </c>
      <c r="F283" s="3">
        <v>1</v>
      </c>
      <c r="G283" s="9">
        <v>175.65790000000001</v>
      </c>
      <c r="H283" s="11">
        <v>44891</v>
      </c>
      <c r="I283" s="3" t="s">
        <v>1296</v>
      </c>
      <c r="J283" s="3" t="s">
        <v>9</v>
      </c>
    </row>
    <row r="284" spans="1:10" ht="14.25" x14ac:dyDescent="0.2">
      <c r="A284" s="3" t="s">
        <v>305</v>
      </c>
      <c r="B284" s="3" t="s">
        <v>826</v>
      </c>
      <c r="C284" s="3" t="s">
        <v>608</v>
      </c>
      <c r="D284" s="3" t="s">
        <v>1054</v>
      </c>
      <c r="E284" s="3" t="str">
        <f>_xlfn.XLOOKUP(Table1[[#This Row],[Item Number]], 'Item Description Generator'!A:A, 'Item Description Generator'!E:E, "")</f>
        <v>Butane torch #2</v>
      </c>
      <c r="F284" s="3">
        <v>1</v>
      </c>
      <c r="G284" s="9">
        <v>300.39869999999996</v>
      </c>
      <c r="H284" s="11">
        <v>45164</v>
      </c>
      <c r="I284" s="3" t="s">
        <v>1297</v>
      </c>
      <c r="J284" s="3" t="s">
        <v>7</v>
      </c>
    </row>
    <row r="285" spans="1:10" ht="14.25" x14ac:dyDescent="0.2">
      <c r="A285" s="3" t="s">
        <v>329</v>
      </c>
      <c r="B285" s="3" t="s">
        <v>848</v>
      </c>
      <c r="C285" s="3" t="s">
        <v>8</v>
      </c>
      <c r="D285" s="3" t="s">
        <v>1054</v>
      </c>
      <c r="E285" s="3" t="str">
        <f>_xlfn.XLOOKUP(Table1[[#This Row],[Item Number]], 'Item Description Generator'!A:A, 'Item Description Generator'!E:E, "")</f>
        <v>Butane torch #2</v>
      </c>
      <c r="F285" s="3">
        <v>1</v>
      </c>
      <c r="G285" s="9">
        <v>313.9778</v>
      </c>
      <c r="H285" s="11">
        <v>45137</v>
      </c>
      <c r="I285" s="3" t="s">
        <v>1301</v>
      </c>
      <c r="J285" s="3" t="s">
        <v>9</v>
      </c>
    </row>
    <row r="286" spans="1:10" ht="14.25" x14ac:dyDescent="0.2">
      <c r="A286" s="3" t="s">
        <v>329</v>
      </c>
      <c r="B286" s="3" t="s">
        <v>848</v>
      </c>
      <c r="C286" s="3" t="s">
        <v>8</v>
      </c>
      <c r="D286" s="3" t="s">
        <v>1081</v>
      </c>
      <c r="E286" s="3" t="str">
        <f>_xlfn.XLOOKUP(Table1[[#This Row],[Item Number]], 'Item Description Generator'!A:A, 'Item Description Generator'!E:E, "")</f>
        <v>Chorkor oven #3</v>
      </c>
      <c r="F286" s="3">
        <v>1</v>
      </c>
      <c r="G286" s="9">
        <v>142.9991</v>
      </c>
      <c r="H286" s="11">
        <v>45137</v>
      </c>
      <c r="I286" s="3" t="s">
        <v>1301</v>
      </c>
      <c r="J286" s="3" t="s">
        <v>9</v>
      </c>
    </row>
    <row r="287" spans="1:10" ht="14.25" x14ac:dyDescent="0.2">
      <c r="A287" s="3" t="s">
        <v>89</v>
      </c>
      <c r="B287" s="3" t="s">
        <v>658</v>
      </c>
      <c r="C287" s="3" t="s">
        <v>607</v>
      </c>
      <c r="D287" s="3" t="s">
        <v>1092</v>
      </c>
      <c r="E287" s="3" t="str">
        <f>_xlfn.XLOOKUP(Table1[[#This Row],[Item Number]], 'Item Description Generator'!A:A, 'Item Description Generator'!E:E, "")</f>
        <v>Masonry oven #3</v>
      </c>
      <c r="F287" s="3">
        <v>1</v>
      </c>
      <c r="G287" s="9">
        <v>172.7338</v>
      </c>
      <c r="H287" s="11">
        <v>45199</v>
      </c>
      <c r="I287" s="3" t="s">
        <v>1307</v>
      </c>
      <c r="J287" s="3" t="s">
        <v>7</v>
      </c>
    </row>
    <row r="288" spans="1:10" ht="14.25" x14ac:dyDescent="0.2">
      <c r="A288" s="3" t="s">
        <v>119</v>
      </c>
      <c r="B288" s="3" t="s">
        <v>677</v>
      </c>
      <c r="C288" s="3" t="s">
        <v>608</v>
      </c>
      <c r="D288" s="3" t="s">
        <v>1071</v>
      </c>
      <c r="E288" s="3" t="str">
        <f>_xlfn.XLOOKUP(Table1[[#This Row],[Item Number]], 'Item Description Generator'!A:A, 'Item Description Generator'!E:E, "")</f>
        <v>Fire pot #1</v>
      </c>
      <c r="F288" s="3">
        <v>1</v>
      </c>
      <c r="G288" s="9">
        <v>322.5</v>
      </c>
      <c r="H288" s="11">
        <v>45169</v>
      </c>
      <c r="I288" s="3" t="s">
        <v>1297</v>
      </c>
      <c r="J288" s="3" t="s">
        <v>7</v>
      </c>
    </row>
    <row r="289" spans="1:10" ht="14.25" x14ac:dyDescent="0.2">
      <c r="A289" s="3" t="s">
        <v>120</v>
      </c>
      <c r="B289" s="3" t="s">
        <v>677</v>
      </c>
      <c r="C289" s="3" t="s">
        <v>608</v>
      </c>
      <c r="D289" s="3" t="s">
        <v>1071</v>
      </c>
      <c r="E289" s="3" t="str">
        <f>_xlfn.XLOOKUP(Table1[[#This Row],[Item Number]], 'Item Description Generator'!A:A, 'Item Description Generator'!E:E, "")</f>
        <v>Fire pot #1</v>
      </c>
      <c r="F289" s="3">
        <v>1</v>
      </c>
      <c r="G289" s="9">
        <v>322.5</v>
      </c>
      <c r="H289" s="11">
        <v>44773</v>
      </c>
      <c r="I289" s="3" t="s">
        <v>1297</v>
      </c>
      <c r="J289" s="3" t="s">
        <v>7</v>
      </c>
    </row>
    <row r="290" spans="1:10" ht="14.25" x14ac:dyDescent="0.2">
      <c r="A290" s="3" t="s">
        <v>121</v>
      </c>
      <c r="B290" s="3" t="s">
        <v>677</v>
      </c>
      <c r="C290" s="3" t="s">
        <v>608</v>
      </c>
      <c r="D290" s="3" t="s">
        <v>1043</v>
      </c>
      <c r="E290" s="3" t="str">
        <f>_xlfn.XLOOKUP(Table1[[#This Row],[Item Number]], 'Item Description Generator'!A:A, 'Item Description Generator'!E:E, "")</f>
        <v>Sous-vide cooker #1</v>
      </c>
      <c r="F290" s="3">
        <v>13</v>
      </c>
      <c r="G290" s="9">
        <v>709.82</v>
      </c>
      <c r="H290" s="11">
        <v>45200</v>
      </c>
      <c r="I290" s="3" t="s">
        <v>1297</v>
      </c>
      <c r="J290" s="3" t="s">
        <v>7</v>
      </c>
    </row>
    <row r="291" spans="1:10" ht="14.25" x14ac:dyDescent="0.2">
      <c r="A291" s="3" t="s">
        <v>121</v>
      </c>
      <c r="B291" s="3" t="s">
        <v>677</v>
      </c>
      <c r="C291" s="3" t="s">
        <v>608</v>
      </c>
      <c r="D291" s="3" t="s">
        <v>1071</v>
      </c>
      <c r="E291" s="3" t="str">
        <f>_xlfn.XLOOKUP(Table1[[#This Row],[Item Number]], 'Item Description Generator'!A:A, 'Item Description Generator'!E:E, "")</f>
        <v>Fire pot #1</v>
      </c>
      <c r="F291" s="3">
        <v>1</v>
      </c>
      <c r="G291" s="9">
        <v>322.5</v>
      </c>
      <c r="H291" s="11">
        <v>45200</v>
      </c>
      <c r="I291" s="3" t="s">
        <v>1297</v>
      </c>
      <c r="J291" s="3" t="s">
        <v>7</v>
      </c>
    </row>
    <row r="292" spans="1:10" ht="14.25" x14ac:dyDescent="0.2">
      <c r="A292" s="3" t="s">
        <v>122</v>
      </c>
      <c r="B292" s="3" t="s">
        <v>677</v>
      </c>
      <c r="C292" s="3" t="s">
        <v>608</v>
      </c>
      <c r="D292" s="3" t="s">
        <v>1071</v>
      </c>
      <c r="E292" s="3" t="str">
        <f>_xlfn.XLOOKUP(Table1[[#This Row],[Item Number]], 'Item Description Generator'!A:A, 'Item Description Generator'!E:E, "")</f>
        <v>Fire pot #1</v>
      </c>
      <c r="F292" s="3">
        <v>1</v>
      </c>
      <c r="G292" s="9">
        <v>322.5</v>
      </c>
      <c r="H292" s="11">
        <v>44865</v>
      </c>
      <c r="I292" s="3" t="s">
        <v>1297</v>
      </c>
      <c r="J292" s="3" t="s">
        <v>7</v>
      </c>
    </row>
    <row r="293" spans="1:10" ht="14.25" x14ac:dyDescent="0.2">
      <c r="A293" s="3" t="s">
        <v>123</v>
      </c>
      <c r="B293" s="3" t="s">
        <v>677</v>
      </c>
      <c r="C293" s="3" t="s">
        <v>608</v>
      </c>
      <c r="D293" s="3" t="s">
        <v>1071</v>
      </c>
      <c r="E293" s="3" t="str">
        <f>_xlfn.XLOOKUP(Table1[[#This Row],[Item Number]], 'Item Description Generator'!A:A, 'Item Description Generator'!E:E, "")</f>
        <v>Fire pot #1</v>
      </c>
      <c r="F293" s="3">
        <v>1</v>
      </c>
      <c r="G293" s="9">
        <v>322.5</v>
      </c>
      <c r="H293" s="11">
        <v>45108</v>
      </c>
      <c r="I293" s="3" t="s">
        <v>1297</v>
      </c>
      <c r="J293" s="3" t="s">
        <v>7</v>
      </c>
    </row>
    <row r="294" spans="1:10" ht="14.25" x14ac:dyDescent="0.2">
      <c r="A294" s="3" t="s">
        <v>464</v>
      </c>
      <c r="B294" s="3" t="s">
        <v>943</v>
      </c>
      <c r="C294" s="3" t="s">
        <v>8</v>
      </c>
      <c r="D294" s="3" t="s">
        <v>1044</v>
      </c>
      <c r="E294" s="3" t="str">
        <f>_xlfn.XLOOKUP(Table1[[#This Row],[Item Number]], 'Item Description Generator'!A:A, 'Item Description Generator'!E:E, "")</f>
        <v>Communal oven #1</v>
      </c>
      <c r="F294" s="3">
        <v>2</v>
      </c>
      <c r="G294" s="9">
        <v>767.92</v>
      </c>
      <c r="H294" s="11">
        <v>45108</v>
      </c>
      <c r="I294" s="3" t="s">
        <v>1302</v>
      </c>
      <c r="J294" s="3" t="s">
        <v>9</v>
      </c>
    </row>
    <row r="295" spans="1:10" ht="14.25" x14ac:dyDescent="0.2">
      <c r="A295" s="3" t="s">
        <v>471</v>
      </c>
      <c r="B295" s="3" t="s">
        <v>949</v>
      </c>
      <c r="C295" s="3" t="s">
        <v>8</v>
      </c>
      <c r="D295" s="3" t="s">
        <v>1133</v>
      </c>
      <c r="E295" s="3" t="str">
        <f>_xlfn.XLOOKUP(Table1[[#This Row],[Item Number]], 'Item Description Generator'!A:A, 'Item Description Generator'!E:E, "")</f>
        <v>Vacuum fryer #2</v>
      </c>
      <c r="F295" s="3">
        <v>2</v>
      </c>
      <c r="G295" s="9">
        <v>350.95</v>
      </c>
      <c r="H295" s="11">
        <v>45108</v>
      </c>
      <c r="I295" s="3" t="s">
        <v>1300</v>
      </c>
      <c r="J295" s="3" t="s">
        <v>9</v>
      </c>
    </row>
    <row r="296" spans="1:10" ht="14.25" x14ac:dyDescent="0.2">
      <c r="A296" s="3" t="s">
        <v>104</v>
      </c>
      <c r="B296" s="3" t="s">
        <v>617</v>
      </c>
      <c r="C296" s="3" t="s">
        <v>17</v>
      </c>
      <c r="D296" s="3" t="s">
        <v>1137</v>
      </c>
      <c r="E296" s="3" t="str">
        <f>_xlfn.XLOOKUP(Table1[[#This Row],[Item Number]], 'Item Description Generator'!A:A, 'Item Description Generator'!E:E, "")</f>
        <v>Hibachi #2</v>
      </c>
      <c r="F296" s="3">
        <v>10</v>
      </c>
      <c r="G296" s="9">
        <v>275.803</v>
      </c>
      <c r="H296" s="11">
        <v>44744</v>
      </c>
      <c r="I296" s="3" t="s">
        <v>1308</v>
      </c>
      <c r="J296" s="3" t="s">
        <v>7</v>
      </c>
    </row>
    <row r="297" spans="1:10" ht="14.25" x14ac:dyDescent="0.2">
      <c r="A297" s="3" t="s">
        <v>259</v>
      </c>
      <c r="B297" s="3" t="s">
        <v>785</v>
      </c>
      <c r="C297" s="3" t="s">
        <v>607</v>
      </c>
      <c r="D297" s="3" t="s">
        <v>1092</v>
      </c>
      <c r="E297" s="3" t="str">
        <f>_xlfn.XLOOKUP(Table1[[#This Row],[Item Number]], 'Item Description Generator'!A:A, 'Item Description Generator'!E:E, "")</f>
        <v>Masonry oven #3</v>
      </c>
      <c r="F297" s="3">
        <v>1</v>
      </c>
      <c r="G297" s="9">
        <v>193.33</v>
      </c>
      <c r="H297" s="11">
        <v>45201</v>
      </c>
      <c r="I297" s="3" t="s">
        <v>1296</v>
      </c>
      <c r="J297" s="3" t="s">
        <v>9</v>
      </c>
    </row>
    <row r="298" spans="1:10" ht="14.25" x14ac:dyDescent="0.2">
      <c r="A298" s="3" t="s">
        <v>28</v>
      </c>
      <c r="B298" s="3" t="s">
        <v>609</v>
      </c>
      <c r="C298" s="3" t="s">
        <v>608</v>
      </c>
      <c r="D298" s="3" t="s">
        <v>1071</v>
      </c>
      <c r="E298" s="3" t="str">
        <f>_xlfn.XLOOKUP(Table1[[#This Row],[Item Number]], 'Item Description Generator'!A:A, 'Item Description Generator'!E:E, "")</f>
        <v>Fire pot #1</v>
      </c>
      <c r="F298" s="3">
        <v>5</v>
      </c>
      <c r="G298" s="9">
        <v>147.351</v>
      </c>
      <c r="H298" s="11">
        <v>45112</v>
      </c>
      <c r="I298" s="3" t="s">
        <v>1297</v>
      </c>
      <c r="J298" s="3" t="s">
        <v>7</v>
      </c>
    </row>
    <row r="299" spans="1:10" ht="14.25" x14ac:dyDescent="0.2">
      <c r="A299" s="3" t="s">
        <v>211</v>
      </c>
      <c r="B299" s="3" t="s">
        <v>744</v>
      </c>
      <c r="C299" s="3" t="s">
        <v>8</v>
      </c>
      <c r="D299" s="3" t="s">
        <v>1164</v>
      </c>
      <c r="E299" s="3" t="str">
        <f>_xlfn.XLOOKUP(Table1[[#This Row],[Item Number]], 'Item Description Generator'!A:A, 'Item Description Generator'!E:E, "")</f>
        <v>Masonry oven #1</v>
      </c>
      <c r="F299" s="3">
        <v>1</v>
      </c>
      <c r="G299" s="9">
        <v>371.4187</v>
      </c>
      <c r="H299" s="11">
        <v>44870</v>
      </c>
      <c r="I299" s="3" t="s">
        <v>1300</v>
      </c>
      <c r="J299" s="3" t="s">
        <v>9</v>
      </c>
    </row>
    <row r="300" spans="1:10" ht="14.25" x14ac:dyDescent="0.2">
      <c r="A300" s="3" t="s">
        <v>88</v>
      </c>
      <c r="B300" s="3" t="s">
        <v>657</v>
      </c>
      <c r="C300" s="3" t="s">
        <v>607</v>
      </c>
      <c r="D300" s="3" t="s">
        <v>1089</v>
      </c>
      <c r="E300" s="3" t="str">
        <f>_xlfn.XLOOKUP(Table1[[#This Row],[Item Number]], 'Item Description Generator'!A:A, 'Item Description Generator'!E:E, "")</f>
        <v>Mess kit #2</v>
      </c>
      <c r="F300" s="3">
        <v>1</v>
      </c>
      <c r="G300" s="9">
        <v>611.94000000000005</v>
      </c>
      <c r="H300" s="11">
        <v>45083</v>
      </c>
      <c r="I300" s="3" t="s">
        <v>1307</v>
      </c>
      <c r="J300" s="3" t="s">
        <v>7</v>
      </c>
    </row>
    <row r="301" spans="1:10" ht="14.25" x14ac:dyDescent="0.2">
      <c r="A301" s="3" t="s">
        <v>559</v>
      </c>
      <c r="B301" s="3" t="s">
        <v>1004</v>
      </c>
      <c r="C301" s="3" t="s">
        <v>17</v>
      </c>
      <c r="D301" s="3" t="s">
        <v>1115</v>
      </c>
      <c r="E301" s="3" t="str">
        <f>_xlfn.XLOOKUP(Table1[[#This Row],[Item Number]], 'Item Description Generator'!A:A, 'Item Description Generator'!E:E, "")</f>
        <v>Rotimatic #3</v>
      </c>
      <c r="F301" s="3">
        <v>1</v>
      </c>
      <c r="G301" s="9">
        <v>75.510000000000005</v>
      </c>
      <c r="H301" s="11">
        <v>45176</v>
      </c>
      <c r="I301" s="3" t="s">
        <v>1327</v>
      </c>
      <c r="J301" s="3" t="s">
        <v>9</v>
      </c>
    </row>
    <row r="302" spans="1:10" ht="14.25" x14ac:dyDescent="0.2">
      <c r="A302" s="3" t="s">
        <v>106</v>
      </c>
      <c r="B302" s="3" t="s">
        <v>617</v>
      </c>
      <c r="C302" s="3" t="s">
        <v>17</v>
      </c>
      <c r="D302" s="3" t="s">
        <v>1044</v>
      </c>
      <c r="E302" s="3" t="str">
        <f>_xlfn.XLOOKUP(Table1[[#This Row],[Item Number]], 'Item Description Generator'!A:A, 'Item Description Generator'!E:E, "")</f>
        <v>Communal oven #1</v>
      </c>
      <c r="F302" s="3">
        <v>1</v>
      </c>
      <c r="G302" s="9">
        <v>259.06</v>
      </c>
      <c r="H302" s="11">
        <v>45084</v>
      </c>
      <c r="I302" s="3" t="s">
        <v>1308</v>
      </c>
      <c r="J302" s="3" t="s">
        <v>7</v>
      </c>
    </row>
    <row r="303" spans="1:10" ht="14.25" x14ac:dyDescent="0.2">
      <c r="A303" s="3" t="s">
        <v>151</v>
      </c>
      <c r="B303" s="3" t="s">
        <v>706</v>
      </c>
      <c r="C303" s="3" t="s">
        <v>608</v>
      </c>
      <c r="D303" s="3" t="s">
        <v>1040</v>
      </c>
      <c r="E303" s="3" t="str">
        <f>_xlfn.XLOOKUP(Table1[[#This Row],[Item Number]], 'Item Description Generator'!A:A, 'Item Description Generator'!E:E, "")</f>
        <v>Combi steamer #2</v>
      </c>
      <c r="F303" s="3">
        <v>10</v>
      </c>
      <c r="G303" s="9">
        <v>839.33</v>
      </c>
      <c r="H303" s="11">
        <v>45119</v>
      </c>
      <c r="I303" s="3" t="s">
        <v>1296</v>
      </c>
      <c r="J303" s="3" t="s">
        <v>9</v>
      </c>
    </row>
    <row r="304" spans="1:10" ht="14.25" x14ac:dyDescent="0.2">
      <c r="A304" s="3" t="s">
        <v>151</v>
      </c>
      <c r="B304" s="3" t="s">
        <v>706</v>
      </c>
      <c r="C304" s="3" t="s">
        <v>608</v>
      </c>
      <c r="D304" s="3" t="s">
        <v>1054</v>
      </c>
      <c r="E304" s="3" t="str">
        <f>_xlfn.XLOOKUP(Table1[[#This Row],[Item Number]], 'Item Description Generator'!A:A, 'Item Description Generator'!E:E, "")</f>
        <v>Butane torch #2</v>
      </c>
      <c r="F304" s="3">
        <v>1</v>
      </c>
      <c r="G304" s="9">
        <v>312.834</v>
      </c>
      <c r="H304" s="11">
        <v>45119</v>
      </c>
      <c r="I304" s="3" t="s">
        <v>1296</v>
      </c>
      <c r="J304" s="3" t="s">
        <v>9</v>
      </c>
    </row>
    <row r="305" spans="1:10" ht="14.25" x14ac:dyDescent="0.2">
      <c r="A305" s="3" t="s">
        <v>151</v>
      </c>
      <c r="B305" s="3" t="s">
        <v>706</v>
      </c>
      <c r="C305" s="3" t="s">
        <v>608</v>
      </c>
      <c r="D305" s="3" t="s">
        <v>1055</v>
      </c>
      <c r="E305" s="3" t="str">
        <f>_xlfn.XLOOKUP(Table1[[#This Row],[Item Number]], 'Item Description Generator'!A:A, 'Item Description Generator'!E:E, "")</f>
        <v>Bread machine #1</v>
      </c>
      <c r="F305" s="3">
        <v>1</v>
      </c>
      <c r="G305" s="9">
        <v>173.88800000000001</v>
      </c>
      <c r="H305" s="11">
        <v>45119</v>
      </c>
      <c r="I305" s="3" t="s">
        <v>1296</v>
      </c>
      <c r="J305" s="3" t="s">
        <v>9</v>
      </c>
    </row>
    <row r="306" spans="1:10" ht="14.25" x14ac:dyDescent="0.2">
      <c r="A306" s="3" t="s">
        <v>151</v>
      </c>
      <c r="B306" s="3" t="s">
        <v>706</v>
      </c>
      <c r="C306" s="3" t="s">
        <v>608</v>
      </c>
      <c r="D306" s="3" t="s">
        <v>1081</v>
      </c>
      <c r="E306" s="3" t="str">
        <f>_xlfn.XLOOKUP(Table1[[#This Row],[Item Number]], 'Item Description Generator'!A:A, 'Item Description Generator'!E:E, "")</f>
        <v>Chorkor oven #3</v>
      </c>
      <c r="F306" s="3">
        <v>1</v>
      </c>
      <c r="G306" s="9">
        <v>116.70200000000001</v>
      </c>
      <c r="H306" s="11">
        <v>45119</v>
      </c>
      <c r="I306" s="3" t="s">
        <v>1296</v>
      </c>
      <c r="J306" s="3" t="s">
        <v>9</v>
      </c>
    </row>
    <row r="307" spans="1:10" ht="14.25" x14ac:dyDescent="0.2">
      <c r="A307" s="3" t="s">
        <v>297</v>
      </c>
      <c r="B307" s="3" t="s">
        <v>818</v>
      </c>
      <c r="C307" s="3" t="s">
        <v>607</v>
      </c>
      <c r="D307" s="3" t="s">
        <v>1094</v>
      </c>
      <c r="E307" s="3" t="str">
        <f>_xlfn.XLOOKUP(Table1[[#This Row],[Item Number]], 'Item Description Generator'!A:A, 'Item Description Generator'!E:E, "")</f>
        <v>Kitchener range #3</v>
      </c>
      <c r="F307" s="3">
        <v>1</v>
      </c>
      <c r="G307" s="9">
        <v>203.8134</v>
      </c>
      <c r="H307" s="11">
        <v>45181</v>
      </c>
      <c r="I307" s="3" t="s">
        <v>1293</v>
      </c>
      <c r="J307" s="3" t="s">
        <v>7</v>
      </c>
    </row>
    <row r="308" spans="1:10" ht="14.25" x14ac:dyDescent="0.2">
      <c r="A308" s="3" t="s">
        <v>297</v>
      </c>
      <c r="B308" s="3" t="s">
        <v>818</v>
      </c>
      <c r="C308" s="3" t="s">
        <v>607</v>
      </c>
      <c r="D308" s="3" t="s">
        <v>1075</v>
      </c>
      <c r="E308" s="3" t="str">
        <f>_xlfn.XLOOKUP(Table1[[#This Row],[Item Number]], 'Item Description Generator'!A:A, 'Item Description Generator'!E:E, "")</f>
        <v>Oven #2</v>
      </c>
      <c r="F308" s="3">
        <v>1</v>
      </c>
      <c r="G308" s="9">
        <v>138.53299999999999</v>
      </c>
      <c r="H308" s="11">
        <v>45181</v>
      </c>
      <c r="I308" s="3" t="s">
        <v>1293</v>
      </c>
      <c r="J308" s="3" t="s">
        <v>7</v>
      </c>
    </row>
    <row r="309" spans="1:10" ht="14.25" x14ac:dyDescent="0.2">
      <c r="A309" s="3" t="s">
        <v>297</v>
      </c>
      <c r="B309" s="3" t="s">
        <v>818</v>
      </c>
      <c r="C309" s="3" t="s">
        <v>607</v>
      </c>
      <c r="D309" s="3" t="s">
        <v>1075</v>
      </c>
      <c r="E309" s="3" t="str">
        <f>_xlfn.XLOOKUP(Table1[[#This Row],[Item Number]], 'Item Description Generator'!A:A, 'Item Description Generator'!E:E, "")</f>
        <v>Oven #2</v>
      </c>
      <c r="F309" s="3">
        <v>1</v>
      </c>
      <c r="G309" s="9">
        <v>116.905</v>
      </c>
      <c r="H309" s="11">
        <v>45181</v>
      </c>
      <c r="I309" s="3" t="s">
        <v>1293</v>
      </c>
      <c r="J309" s="3" t="s">
        <v>7</v>
      </c>
    </row>
    <row r="310" spans="1:10" ht="14.25" x14ac:dyDescent="0.2">
      <c r="A310" s="3" t="s">
        <v>53</v>
      </c>
      <c r="B310" s="3" t="s">
        <v>620</v>
      </c>
      <c r="C310" s="3" t="s">
        <v>17</v>
      </c>
      <c r="D310" s="3" t="s">
        <v>1042</v>
      </c>
      <c r="E310" s="3" t="str">
        <f>_xlfn.XLOOKUP(Table1[[#This Row],[Item Number]], 'Item Description Generator'!A:A, 'Item Description Generator'!E:E, "")</f>
        <v>Corn roaster #2</v>
      </c>
      <c r="F310" s="3">
        <v>10</v>
      </c>
      <c r="G310" s="9">
        <v>103.83099999999999</v>
      </c>
      <c r="H310" s="11">
        <v>45181</v>
      </c>
      <c r="I310" s="3" t="s">
        <v>1310</v>
      </c>
      <c r="J310" s="3" t="s">
        <v>9</v>
      </c>
    </row>
    <row r="311" spans="1:10" ht="14.25" x14ac:dyDescent="0.2">
      <c r="A311" s="3" t="s">
        <v>109</v>
      </c>
      <c r="B311" s="3" t="s">
        <v>672</v>
      </c>
      <c r="C311" s="3" t="s">
        <v>607</v>
      </c>
      <c r="D311" s="3" t="s">
        <v>1071</v>
      </c>
      <c r="E311" s="3" t="str">
        <f>_xlfn.XLOOKUP(Table1[[#This Row],[Item Number]], 'Item Description Generator'!A:A, 'Item Description Generator'!E:E, "")</f>
        <v>Fire pot #1</v>
      </c>
      <c r="F311" s="3">
        <v>1</v>
      </c>
      <c r="G311" s="9">
        <v>359.34</v>
      </c>
      <c r="H311" s="11">
        <v>44877</v>
      </c>
      <c r="I311" s="3" t="s">
        <v>1318</v>
      </c>
      <c r="J311" s="3" t="s">
        <v>9</v>
      </c>
    </row>
    <row r="312" spans="1:10" ht="14.25" x14ac:dyDescent="0.2">
      <c r="A312" s="3" t="s">
        <v>451</v>
      </c>
      <c r="B312" s="3" t="s">
        <v>672</v>
      </c>
      <c r="C312" s="3" t="s">
        <v>607</v>
      </c>
      <c r="D312" s="3" t="s">
        <v>1083</v>
      </c>
      <c r="E312" s="3" t="str">
        <f>_xlfn.XLOOKUP(Table1[[#This Row],[Item Number]], 'Item Description Generator'!A:A, 'Item Description Generator'!E:E, "")</f>
        <v>Roasting jack #3</v>
      </c>
      <c r="F312" s="3">
        <v>4</v>
      </c>
      <c r="G312" s="9">
        <v>176.63</v>
      </c>
      <c r="H312" s="11">
        <v>44907</v>
      </c>
      <c r="I312" s="3" t="s">
        <v>1318</v>
      </c>
      <c r="J312" s="3" t="s">
        <v>9</v>
      </c>
    </row>
    <row r="313" spans="1:10" ht="14.25" x14ac:dyDescent="0.2">
      <c r="A313" s="3" t="s">
        <v>212</v>
      </c>
      <c r="B313" s="3" t="s">
        <v>745</v>
      </c>
      <c r="C313" s="3" t="s">
        <v>8</v>
      </c>
      <c r="D313" s="3" t="s">
        <v>1054</v>
      </c>
      <c r="E313" s="3" t="str">
        <f>_xlfn.XLOOKUP(Table1[[#This Row],[Item Number]], 'Item Description Generator'!A:A, 'Item Description Generator'!E:E, "")</f>
        <v>Butane torch #2</v>
      </c>
      <c r="F313" s="3">
        <v>1</v>
      </c>
      <c r="G313" s="9">
        <v>426.51459999999997</v>
      </c>
      <c r="H313" s="11">
        <v>45119</v>
      </c>
      <c r="I313" s="3" t="s">
        <v>1324</v>
      </c>
      <c r="J313" s="3" t="s">
        <v>9</v>
      </c>
    </row>
    <row r="314" spans="1:10" ht="14.25" x14ac:dyDescent="0.2">
      <c r="A314" s="3" t="s">
        <v>333</v>
      </c>
      <c r="B314" s="3" t="s">
        <v>852</v>
      </c>
      <c r="C314" s="3" t="s">
        <v>8</v>
      </c>
      <c r="D314" s="3" t="s">
        <v>1054</v>
      </c>
      <c r="E314" s="3" t="str">
        <f>_xlfn.XLOOKUP(Table1[[#This Row],[Item Number]], 'Item Description Generator'!A:A, 'Item Description Generator'!E:E, "")</f>
        <v>Butane torch #2</v>
      </c>
      <c r="F314" s="3">
        <v>1</v>
      </c>
      <c r="G314" s="9">
        <v>346.38730000000004</v>
      </c>
      <c r="H314" s="11">
        <v>45119</v>
      </c>
      <c r="I314" s="3" t="s">
        <v>1305</v>
      </c>
      <c r="J314" s="3" t="s">
        <v>9</v>
      </c>
    </row>
    <row r="315" spans="1:10" ht="14.25" x14ac:dyDescent="0.2">
      <c r="A315" s="3" t="s">
        <v>324</v>
      </c>
      <c r="B315" s="3" t="s">
        <v>843</v>
      </c>
      <c r="C315" s="3" t="s">
        <v>8</v>
      </c>
      <c r="D315" s="3" t="s">
        <v>1054</v>
      </c>
      <c r="E315" s="3" t="str">
        <f>_xlfn.XLOOKUP(Table1[[#This Row],[Item Number]], 'Item Description Generator'!A:A, 'Item Description Generator'!E:E, "")</f>
        <v>Butane torch #2</v>
      </c>
      <c r="F315" s="3">
        <v>1</v>
      </c>
      <c r="G315" s="9">
        <v>321.46209999999996</v>
      </c>
      <c r="H315" s="11">
        <v>45153</v>
      </c>
      <c r="I315" s="3" t="s">
        <v>1305</v>
      </c>
      <c r="J315" s="3" t="s">
        <v>9</v>
      </c>
    </row>
    <row r="316" spans="1:10" ht="14.25" x14ac:dyDescent="0.2">
      <c r="A316" s="3" t="s">
        <v>132</v>
      </c>
      <c r="B316" s="3" t="s">
        <v>687</v>
      </c>
      <c r="C316" s="3" t="s">
        <v>8</v>
      </c>
      <c r="D316" s="3" t="s">
        <v>1072</v>
      </c>
      <c r="E316" s="3" t="str">
        <f>_xlfn.XLOOKUP(Table1[[#This Row],[Item Number]], 'Item Description Generator'!A:A, 'Item Description Generator'!E:E, "")</f>
        <v>Corn roaster #3</v>
      </c>
      <c r="F316" s="3">
        <v>2</v>
      </c>
      <c r="G316" s="9">
        <v>310.44299999999998</v>
      </c>
      <c r="H316" s="11">
        <v>45185</v>
      </c>
      <c r="I316" s="3" t="s">
        <v>1324</v>
      </c>
      <c r="J316" s="3" t="s">
        <v>9</v>
      </c>
    </row>
    <row r="317" spans="1:10" ht="14.25" x14ac:dyDescent="0.2">
      <c r="A317" s="3" t="s">
        <v>587</v>
      </c>
      <c r="B317" s="3" t="s">
        <v>654</v>
      </c>
      <c r="C317" s="3" t="s">
        <v>607</v>
      </c>
      <c r="D317" s="3" t="s">
        <v>1078</v>
      </c>
      <c r="E317" s="3" t="str">
        <f>_xlfn.XLOOKUP(Table1[[#This Row],[Item Number]], 'Item Description Generator'!A:A, 'Item Description Generator'!E:E, "")</f>
        <v>Chocolatera #2</v>
      </c>
      <c r="F317" s="3">
        <v>1</v>
      </c>
      <c r="G317" s="9">
        <v>295.58999999999997</v>
      </c>
      <c r="H317" s="11">
        <v>45218</v>
      </c>
      <c r="I317" s="3" t="s">
        <v>1306</v>
      </c>
      <c r="J317" s="3" t="s">
        <v>7</v>
      </c>
    </row>
    <row r="318" spans="1:10" ht="14.25" x14ac:dyDescent="0.2">
      <c r="A318" s="3" t="s">
        <v>587</v>
      </c>
      <c r="B318" s="3" t="s">
        <v>654</v>
      </c>
      <c r="C318" s="3" t="s">
        <v>607</v>
      </c>
      <c r="D318" s="3" t="s">
        <v>1198</v>
      </c>
      <c r="E318" s="3" t="str">
        <f>_xlfn.XLOOKUP(Table1[[#This Row],[Item Number]], 'Item Description Generator'!A:A, 'Item Description Generator'!E:E, "")</f>
        <v>Cheesemelter #1</v>
      </c>
      <c r="F318" s="3">
        <v>1</v>
      </c>
      <c r="G318" s="9">
        <v>272.27999999999997</v>
      </c>
      <c r="H318" s="11">
        <v>45218</v>
      </c>
      <c r="I318" s="3" t="s">
        <v>1306</v>
      </c>
      <c r="J318" s="3" t="s">
        <v>7</v>
      </c>
    </row>
    <row r="319" spans="1:10" ht="14.25" x14ac:dyDescent="0.2">
      <c r="A319" s="3" t="s">
        <v>389</v>
      </c>
      <c r="B319" s="3" t="s">
        <v>637</v>
      </c>
      <c r="C319" s="3" t="s">
        <v>17</v>
      </c>
      <c r="D319" s="3" t="s">
        <v>1122</v>
      </c>
      <c r="E319" s="3" t="str">
        <f>_xlfn.XLOOKUP(Table1[[#This Row],[Item Number]], 'Item Description Generator'!A:A, 'Item Description Generator'!E:E, "")</f>
        <v>Convection oven #3</v>
      </c>
      <c r="F319" s="3">
        <v>2</v>
      </c>
      <c r="G319" s="9">
        <v>166.58099999999999</v>
      </c>
      <c r="H319" s="11">
        <v>45157</v>
      </c>
      <c r="I319" s="3" t="s">
        <v>1308</v>
      </c>
      <c r="J319" s="3" t="s">
        <v>7</v>
      </c>
    </row>
    <row r="320" spans="1:10" ht="14.25" x14ac:dyDescent="0.2">
      <c r="A320" s="3" t="s">
        <v>29</v>
      </c>
      <c r="B320" s="3" t="s">
        <v>609</v>
      </c>
      <c r="C320" s="3" t="s">
        <v>608</v>
      </c>
      <c r="D320" s="3" t="s">
        <v>1071</v>
      </c>
      <c r="E320" s="3" t="str">
        <f>_xlfn.XLOOKUP(Table1[[#This Row],[Item Number]], 'Item Description Generator'!A:A, 'Item Description Generator'!E:E, "")</f>
        <v>Fire pot #1</v>
      </c>
      <c r="F320" s="3">
        <v>1</v>
      </c>
      <c r="G320" s="9">
        <v>322.5</v>
      </c>
      <c r="H320" s="11">
        <v>45126</v>
      </c>
      <c r="I320" s="3" t="s">
        <v>1297</v>
      </c>
      <c r="J320" s="3" t="s">
        <v>7</v>
      </c>
    </row>
    <row r="321" spans="1:10" ht="14.25" x14ac:dyDescent="0.2">
      <c r="A321" s="3" t="s">
        <v>302</v>
      </c>
      <c r="B321" s="3" t="s">
        <v>823</v>
      </c>
      <c r="C321" s="3" t="s">
        <v>608</v>
      </c>
      <c r="D321" s="3" t="s">
        <v>1092</v>
      </c>
      <c r="E321" s="3" t="str">
        <f>_xlfn.XLOOKUP(Table1[[#This Row],[Item Number]], 'Item Description Generator'!A:A, 'Item Description Generator'!E:E, "")</f>
        <v>Masonry oven #3</v>
      </c>
      <c r="F321" s="3">
        <v>1</v>
      </c>
      <c r="G321" s="9">
        <v>181.13980000000001</v>
      </c>
      <c r="H321" s="11">
        <v>45189</v>
      </c>
      <c r="I321" s="3" t="s">
        <v>1297</v>
      </c>
      <c r="J321" s="3" t="s">
        <v>7</v>
      </c>
    </row>
    <row r="322" spans="1:10" ht="14.25" x14ac:dyDescent="0.2">
      <c r="A322" s="3" t="s">
        <v>298</v>
      </c>
      <c r="B322" s="3" t="s">
        <v>819</v>
      </c>
      <c r="C322" s="3" t="s">
        <v>607</v>
      </c>
      <c r="D322" s="3" t="s">
        <v>1054</v>
      </c>
      <c r="E322" s="3" t="str">
        <f>_xlfn.XLOOKUP(Table1[[#This Row],[Item Number]], 'Item Description Generator'!A:A, 'Item Description Generator'!E:E, "")</f>
        <v>Butane torch #2</v>
      </c>
      <c r="F322" s="3">
        <v>1</v>
      </c>
      <c r="G322" s="9">
        <v>324.54630000000003</v>
      </c>
      <c r="H322" s="11">
        <v>44886</v>
      </c>
      <c r="I322" s="3" t="s">
        <v>1307</v>
      </c>
      <c r="J322" s="3" t="s">
        <v>7</v>
      </c>
    </row>
    <row r="323" spans="1:10" ht="14.25" x14ac:dyDescent="0.2">
      <c r="A323" s="3" t="s">
        <v>340</v>
      </c>
      <c r="B323" s="3" t="s">
        <v>857</v>
      </c>
      <c r="C323" s="3" t="s">
        <v>8</v>
      </c>
      <c r="D323" s="3" t="s">
        <v>1054</v>
      </c>
      <c r="E323" s="3" t="str">
        <f>_xlfn.XLOOKUP(Table1[[#This Row],[Item Number]], 'Item Description Generator'!A:A, 'Item Description Generator'!E:E, "")</f>
        <v>Butane torch #2</v>
      </c>
      <c r="F323" s="3">
        <v>1</v>
      </c>
      <c r="G323" s="9">
        <v>324.54630000000003</v>
      </c>
      <c r="H323" s="11">
        <v>45129</v>
      </c>
      <c r="I323" s="3" t="s">
        <v>1301</v>
      </c>
      <c r="J323" s="3" t="s">
        <v>9</v>
      </c>
    </row>
    <row r="324" spans="1:10" ht="14.25" x14ac:dyDescent="0.2">
      <c r="A324" s="3" t="s">
        <v>226</v>
      </c>
      <c r="B324" s="3" t="s">
        <v>756</v>
      </c>
      <c r="C324" s="3" t="s">
        <v>8</v>
      </c>
      <c r="D324" s="3" t="s">
        <v>1171</v>
      </c>
      <c r="E324" s="3" t="str">
        <f>_xlfn.XLOOKUP(Table1[[#This Row],[Item Number]], 'Item Description Generator'!A:A, 'Item Description Generator'!E:E, "")</f>
        <v>Wet grinder #1</v>
      </c>
      <c r="F324" s="3">
        <v>1</v>
      </c>
      <c r="G324" s="9">
        <v>231.19009999999997</v>
      </c>
      <c r="H324" s="11">
        <v>45129</v>
      </c>
      <c r="I324" s="3" t="s">
        <v>1300</v>
      </c>
      <c r="J324" s="3" t="s">
        <v>9</v>
      </c>
    </row>
    <row r="325" spans="1:10" ht="14.25" x14ac:dyDescent="0.2">
      <c r="A325" s="3" t="s">
        <v>533</v>
      </c>
      <c r="B325" s="3" t="s">
        <v>988</v>
      </c>
      <c r="C325" s="3" t="s">
        <v>607</v>
      </c>
      <c r="D325" s="3" t="s">
        <v>1094</v>
      </c>
      <c r="E325" s="3" t="str">
        <f>_xlfn.XLOOKUP(Table1[[#This Row],[Item Number]], 'Item Description Generator'!A:A, 'Item Description Generator'!E:E, "")</f>
        <v>Kitchener range #3</v>
      </c>
      <c r="F325" s="3">
        <v>1</v>
      </c>
      <c r="G325" s="9">
        <v>266.1832</v>
      </c>
      <c r="H325" s="11">
        <v>45192</v>
      </c>
      <c r="I325" s="3" t="s">
        <v>1315</v>
      </c>
      <c r="J325" s="3" t="s">
        <v>7</v>
      </c>
    </row>
    <row r="326" spans="1:10" ht="14.25" x14ac:dyDescent="0.2">
      <c r="A326" s="3" t="s">
        <v>534</v>
      </c>
      <c r="B326" s="3" t="s">
        <v>989</v>
      </c>
      <c r="C326" s="3" t="s">
        <v>607</v>
      </c>
      <c r="D326" s="3" t="s">
        <v>1174</v>
      </c>
      <c r="E326" s="3" t="str">
        <f>_xlfn.XLOOKUP(Table1[[#This Row],[Item Number]], 'Item Description Generator'!A:A, 'Item Description Generator'!E:E, "")</f>
        <v>Mess kit #1</v>
      </c>
      <c r="F326" s="3">
        <v>1</v>
      </c>
      <c r="G326" s="9">
        <v>202.518</v>
      </c>
      <c r="H326" s="11">
        <v>45161</v>
      </c>
      <c r="I326" s="3" t="s">
        <v>1315</v>
      </c>
      <c r="J326" s="3" t="s">
        <v>7</v>
      </c>
    </row>
    <row r="327" spans="1:10" ht="14.25" x14ac:dyDescent="0.2">
      <c r="A327" s="3" t="s">
        <v>535</v>
      </c>
      <c r="B327" s="3" t="s">
        <v>990</v>
      </c>
      <c r="C327" s="3" t="s">
        <v>607</v>
      </c>
      <c r="D327" s="3" t="s">
        <v>1054</v>
      </c>
      <c r="E327" s="3" t="str">
        <f>_xlfn.XLOOKUP(Table1[[#This Row],[Item Number]], 'Item Description Generator'!A:A, 'Item Description Generator'!E:E, "")</f>
        <v>Butane torch #2</v>
      </c>
      <c r="F327" s="3">
        <v>1</v>
      </c>
      <c r="G327" s="9">
        <v>324.54630000000003</v>
      </c>
      <c r="H327" s="11">
        <v>45161</v>
      </c>
      <c r="I327" s="3" t="s">
        <v>1293</v>
      </c>
      <c r="J327" s="3" t="s">
        <v>7</v>
      </c>
    </row>
    <row r="328" spans="1:10" ht="14.25" x14ac:dyDescent="0.2">
      <c r="A328" s="3" t="s">
        <v>535</v>
      </c>
      <c r="B328" s="3" t="s">
        <v>990</v>
      </c>
      <c r="C328" s="3" t="s">
        <v>607</v>
      </c>
      <c r="D328" s="3" t="s">
        <v>1078</v>
      </c>
      <c r="E328" s="3" t="str">
        <f>_xlfn.XLOOKUP(Table1[[#This Row],[Item Number]], 'Item Description Generator'!A:A, 'Item Description Generator'!E:E, "")</f>
        <v>Chocolatera #2</v>
      </c>
      <c r="F328" s="3">
        <v>1</v>
      </c>
      <c r="G328" s="9">
        <v>295.58999999999997</v>
      </c>
      <c r="H328" s="11">
        <v>45161</v>
      </c>
      <c r="I328" s="3" t="s">
        <v>1293</v>
      </c>
      <c r="J328" s="3" t="s">
        <v>7</v>
      </c>
    </row>
    <row r="329" spans="1:10" ht="14.25" x14ac:dyDescent="0.2">
      <c r="A329" s="3" t="s">
        <v>535</v>
      </c>
      <c r="B329" s="3" t="s">
        <v>990</v>
      </c>
      <c r="C329" s="3" t="s">
        <v>607</v>
      </c>
      <c r="D329" s="3" t="s">
        <v>1198</v>
      </c>
      <c r="E329" s="3" t="str">
        <f>_xlfn.XLOOKUP(Table1[[#This Row],[Item Number]], 'Item Description Generator'!A:A, 'Item Description Generator'!E:E, "")</f>
        <v>Cheesemelter #1</v>
      </c>
      <c r="F329" s="3">
        <v>1</v>
      </c>
      <c r="G329" s="9">
        <v>272.27999999999997</v>
      </c>
      <c r="H329" s="11">
        <v>45161</v>
      </c>
      <c r="I329" s="3" t="s">
        <v>1293</v>
      </c>
      <c r="J329" s="3" t="s">
        <v>7</v>
      </c>
    </row>
    <row r="330" spans="1:10" ht="14.25" x14ac:dyDescent="0.2">
      <c r="A330" s="3" t="s">
        <v>371</v>
      </c>
      <c r="B330" s="3" t="s">
        <v>885</v>
      </c>
      <c r="C330" s="3" t="s">
        <v>17</v>
      </c>
      <c r="D330" s="3" t="s">
        <v>1099</v>
      </c>
      <c r="E330" s="3" t="str">
        <f>_xlfn.XLOOKUP(Table1[[#This Row],[Item Number]], 'Item Description Generator'!A:A, 'Item Description Generator'!E:E, "")</f>
        <v>Hot box (appliance) #1</v>
      </c>
      <c r="F330" s="3">
        <v>1</v>
      </c>
      <c r="G330" s="9">
        <v>495.21499999999997</v>
      </c>
      <c r="H330" s="11">
        <v>44738</v>
      </c>
      <c r="I330" s="3" t="s">
        <v>1289</v>
      </c>
      <c r="J330" s="3" t="s">
        <v>9</v>
      </c>
    </row>
    <row r="331" spans="1:10" ht="14.25" x14ac:dyDescent="0.2">
      <c r="A331" s="3" t="s">
        <v>160</v>
      </c>
      <c r="B331" s="3" t="s">
        <v>714</v>
      </c>
      <c r="C331" s="3" t="s">
        <v>608</v>
      </c>
      <c r="D331" s="3" t="s">
        <v>1041</v>
      </c>
      <c r="E331" s="3" t="str">
        <f>_xlfn.XLOOKUP(Table1[[#This Row],[Item Number]], 'Item Description Generator'!A:A, 'Item Description Generator'!E:E, "")</f>
        <v>Hot plate #3</v>
      </c>
      <c r="F331" s="3">
        <v>4</v>
      </c>
      <c r="G331" s="9">
        <v>563.75</v>
      </c>
      <c r="H331" s="11">
        <v>45164</v>
      </c>
      <c r="I331" s="3" t="s">
        <v>1296</v>
      </c>
      <c r="J331" s="3" t="s">
        <v>9</v>
      </c>
    </row>
    <row r="332" spans="1:10" ht="14.25" x14ac:dyDescent="0.2">
      <c r="A332" s="3" t="s">
        <v>160</v>
      </c>
      <c r="B332" s="3" t="s">
        <v>714</v>
      </c>
      <c r="C332" s="3" t="s">
        <v>608</v>
      </c>
      <c r="D332" s="3" t="s">
        <v>1041</v>
      </c>
      <c r="E332" s="3" t="str">
        <f>_xlfn.XLOOKUP(Table1[[#This Row],[Item Number]], 'Item Description Generator'!A:A, 'Item Description Generator'!E:E, "")</f>
        <v>Hot plate #3</v>
      </c>
      <c r="F332" s="3">
        <v>2</v>
      </c>
      <c r="G332" s="9">
        <v>293.02999999999997</v>
      </c>
      <c r="H332" s="11">
        <v>45164</v>
      </c>
      <c r="I332" s="3" t="s">
        <v>1296</v>
      </c>
      <c r="J332" s="3" t="s">
        <v>9</v>
      </c>
    </row>
    <row r="333" spans="1:10" ht="14.25" x14ac:dyDescent="0.2">
      <c r="A333" s="3" t="s">
        <v>160</v>
      </c>
      <c r="B333" s="3" t="s">
        <v>714</v>
      </c>
      <c r="C333" s="3" t="s">
        <v>608</v>
      </c>
      <c r="D333" s="3" t="s">
        <v>1092</v>
      </c>
      <c r="E333" s="3" t="str">
        <f>_xlfn.XLOOKUP(Table1[[#This Row],[Item Number]], 'Item Description Generator'!A:A, 'Item Description Generator'!E:E, "")</f>
        <v>Masonry oven #3</v>
      </c>
      <c r="F333" s="3">
        <v>1</v>
      </c>
      <c r="G333" s="9">
        <v>186.0147</v>
      </c>
      <c r="H333" s="11">
        <v>45164</v>
      </c>
      <c r="I333" s="3" t="s">
        <v>1296</v>
      </c>
      <c r="J333" s="3" t="s">
        <v>9</v>
      </c>
    </row>
    <row r="334" spans="1:10" ht="14.25" x14ac:dyDescent="0.2">
      <c r="A334" s="3" t="s">
        <v>95</v>
      </c>
      <c r="B334" s="3" t="s">
        <v>664</v>
      </c>
      <c r="C334" s="3" t="s">
        <v>8</v>
      </c>
      <c r="D334" s="3" t="s">
        <v>1208</v>
      </c>
      <c r="E334" s="3" t="str">
        <f>_xlfn.XLOOKUP(Table1[[#This Row],[Item Number]], 'Item Description Generator'!A:A, 'Item Description Generator'!E:E, "")</f>
        <v>Salamander broiler #3</v>
      </c>
      <c r="F334" s="3">
        <v>1</v>
      </c>
      <c r="G334" s="9">
        <v>381.58600000000001</v>
      </c>
      <c r="H334" s="11">
        <v>45195</v>
      </c>
      <c r="I334" s="3" t="s">
        <v>1302</v>
      </c>
      <c r="J334" s="3" t="s">
        <v>9</v>
      </c>
    </row>
    <row r="335" spans="1:10" ht="14.25" x14ac:dyDescent="0.2">
      <c r="A335" s="3" t="s">
        <v>95</v>
      </c>
      <c r="B335" s="3" t="s">
        <v>664</v>
      </c>
      <c r="C335" s="3" t="s">
        <v>8</v>
      </c>
      <c r="D335" s="3" t="s">
        <v>1208</v>
      </c>
      <c r="E335" s="3" t="str">
        <f>_xlfn.XLOOKUP(Table1[[#This Row],[Item Number]], 'Item Description Generator'!A:A, 'Item Description Generator'!E:E, "")</f>
        <v>Salamander broiler #3</v>
      </c>
      <c r="F335" s="3">
        <v>1</v>
      </c>
      <c r="G335" s="9">
        <v>144.0891</v>
      </c>
      <c r="H335" s="11">
        <v>45195</v>
      </c>
      <c r="I335" s="3" t="s">
        <v>1302</v>
      </c>
      <c r="J335" s="3" t="s">
        <v>9</v>
      </c>
    </row>
    <row r="336" spans="1:10" ht="14.25" x14ac:dyDescent="0.2">
      <c r="A336" s="3" t="s">
        <v>170</v>
      </c>
      <c r="B336" s="3" t="s">
        <v>702</v>
      </c>
      <c r="C336" s="3" t="s">
        <v>608</v>
      </c>
      <c r="D336" s="3" t="s">
        <v>1163</v>
      </c>
      <c r="E336" s="3" t="str">
        <f>_xlfn.XLOOKUP(Table1[[#This Row],[Item Number]], 'Item Description Generator'!A:A, 'Item Description Generator'!E:E, "")</f>
        <v>Microwave oven #2</v>
      </c>
      <c r="F336" s="3">
        <v>1</v>
      </c>
      <c r="G336" s="9">
        <v>211.38060000000002</v>
      </c>
      <c r="H336" s="11">
        <v>45166</v>
      </c>
      <c r="I336" s="3" t="s">
        <v>1296</v>
      </c>
      <c r="J336" s="3" t="s">
        <v>9</v>
      </c>
    </row>
    <row r="337" spans="1:10" ht="14.25" x14ac:dyDescent="0.2">
      <c r="A337" s="3" t="s">
        <v>171</v>
      </c>
      <c r="B337" s="3" t="s">
        <v>690</v>
      </c>
      <c r="C337" s="3" t="s">
        <v>607</v>
      </c>
      <c r="D337" s="3" t="s">
        <v>1108</v>
      </c>
      <c r="E337" s="3" t="str">
        <f>_xlfn.XLOOKUP(Table1[[#This Row],[Item Number]], 'Item Description Generator'!A:A, 'Item Description Generator'!E:E, "")</f>
        <v>Rice polisher #1</v>
      </c>
      <c r="F337" s="3">
        <v>1</v>
      </c>
      <c r="G337" s="9">
        <v>523.26</v>
      </c>
      <c r="H337" s="11">
        <v>45197</v>
      </c>
      <c r="I337" s="3" t="s">
        <v>1318</v>
      </c>
      <c r="J337" s="3" t="s">
        <v>9</v>
      </c>
    </row>
    <row r="338" spans="1:10" ht="14.25" x14ac:dyDescent="0.2">
      <c r="A338" s="3" t="s">
        <v>171</v>
      </c>
      <c r="B338" s="3" t="s">
        <v>690</v>
      </c>
      <c r="C338" s="3" t="s">
        <v>607</v>
      </c>
      <c r="D338" s="3" t="s">
        <v>1108</v>
      </c>
      <c r="E338" s="3" t="str">
        <f>_xlfn.XLOOKUP(Table1[[#This Row],[Item Number]], 'Item Description Generator'!A:A, 'Item Description Generator'!E:E, "")</f>
        <v>Rice polisher #1</v>
      </c>
      <c r="F338" s="3">
        <v>1</v>
      </c>
      <c r="G338" s="9">
        <v>326.75</v>
      </c>
      <c r="H338" s="11">
        <v>45197</v>
      </c>
      <c r="I338" s="3" t="s">
        <v>1318</v>
      </c>
      <c r="J338" s="3" t="s">
        <v>9</v>
      </c>
    </row>
    <row r="339" spans="1:10" ht="14.25" x14ac:dyDescent="0.2">
      <c r="A339" s="3" t="s">
        <v>172</v>
      </c>
      <c r="B339" s="3" t="s">
        <v>723</v>
      </c>
      <c r="C339" s="3" t="s">
        <v>608</v>
      </c>
      <c r="D339" s="3" t="s">
        <v>1041</v>
      </c>
      <c r="E339" s="3" t="str">
        <f>_xlfn.XLOOKUP(Table1[[#This Row],[Item Number]], 'Item Description Generator'!A:A, 'Item Description Generator'!E:E, "")</f>
        <v>Hot plate #3</v>
      </c>
      <c r="F339" s="3">
        <v>3</v>
      </c>
      <c r="G339" s="9">
        <v>367.28</v>
      </c>
      <c r="H339" s="11">
        <v>45197</v>
      </c>
      <c r="I339" s="3" t="s">
        <v>1296</v>
      </c>
      <c r="J339" s="3" t="s">
        <v>9</v>
      </c>
    </row>
    <row r="340" spans="1:10" ht="14.25" x14ac:dyDescent="0.2">
      <c r="A340" s="3" t="s">
        <v>172</v>
      </c>
      <c r="B340" s="3" t="s">
        <v>723</v>
      </c>
      <c r="C340" s="3" t="s">
        <v>608</v>
      </c>
      <c r="D340" s="3" t="s">
        <v>1041</v>
      </c>
      <c r="E340" s="3" t="str">
        <f>_xlfn.XLOOKUP(Table1[[#This Row],[Item Number]], 'Item Description Generator'!A:A, 'Item Description Generator'!E:E, "")</f>
        <v>Hot plate #3</v>
      </c>
      <c r="F340" s="3">
        <v>3</v>
      </c>
      <c r="G340" s="9">
        <v>367.28</v>
      </c>
      <c r="H340" s="11">
        <v>45197</v>
      </c>
      <c r="I340" s="3" t="s">
        <v>1296</v>
      </c>
      <c r="J340" s="3" t="s">
        <v>9</v>
      </c>
    </row>
    <row r="341" spans="1:10" ht="14.25" x14ac:dyDescent="0.2">
      <c r="A341" s="3" t="s">
        <v>172</v>
      </c>
      <c r="B341" s="3" t="s">
        <v>723</v>
      </c>
      <c r="C341" s="3" t="s">
        <v>608</v>
      </c>
      <c r="D341" s="3" t="s">
        <v>1162</v>
      </c>
      <c r="E341" s="3" t="str">
        <f>_xlfn.XLOOKUP(Table1[[#This Row],[Item Number]], 'Item Description Generator'!A:A, 'Item Description Generator'!E:E, "")</f>
        <v>Instant Pot #1</v>
      </c>
      <c r="F341" s="3">
        <v>1</v>
      </c>
      <c r="G341" s="9">
        <v>139.9085</v>
      </c>
      <c r="H341" s="11">
        <v>45197</v>
      </c>
      <c r="I341" s="3" t="s">
        <v>1296</v>
      </c>
      <c r="J341" s="3" t="s">
        <v>9</v>
      </c>
    </row>
    <row r="342" spans="1:10" ht="14.25" x14ac:dyDescent="0.2">
      <c r="A342" s="3" t="s">
        <v>227</v>
      </c>
      <c r="B342" s="3" t="s">
        <v>611</v>
      </c>
      <c r="C342" s="3" t="s">
        <v>8</v>
      </c>
      <c r="D342" s="3" t="s">
        <v>1054</v>
      </c>
      <c r="E342" s="3" t="str">
        <f>_xlfn.XLOOKUP(Table1[[#This Row],[Item Number]], 'Item Description Generator'!A:A, 'Item Description Generator'!E:E, "")</f>
        <v>Butane torch #2</v>
      </c>
      <c r="F342" s="3">
        <v>1</v>
      </c>
      <c r="G342" s="9">
        <v>277.69490000000002</v>
      </c>
      <c r="H342" s="11">
        <v>45135</v>
      </c>
      <c r="I342" s="3" t="s">
        <v>1298</v>
      </c>
      <c r="J342" s="3" t="s">
        <v>9</v>
      </c>
    </row>
    <row r="343" spans="1:10" ht="14.25" x14ac:dyDescent="0.2">
      <c r="A343" s="3" t="s">
        <v>227</v>
      </c>
      <c r="B343" s="3" t="s">
        <v>611</v>
      </c>
      <c r="C343" s="3" t="s">
        <v>8</v>
      </c>
      <c r="D343" s="3" t="s">
        <v>1094</v>
      </c>
      <c r="E343" s="3" t="str">
        <f>_xlfn.XLOOKUP(Table1[[#This Row],[Item Number]], 'Item Description Generator'!A:A, 'Item Description Generator'!E:E, "")</f>
        <v>Kitchener range #3</v>
      </c>
      <c r="F343" s="3">
        <v>1</v>
      </c>
      <c r="G343" s="9">
        <v>251.76179999999999</v>
      </c>
      <c r="H343" s="11">
        <v>45135</v>
      </c>
      <c r="I343" s="3" t="s">
        <v>1298</v>
      </c>
      <c r="J343" s="3" t="s">
        <v>9</v>
      </c>
    </row>
    <row r="344" spans="1:10" ht="14.25" x14ac:dyDescent="0.2">
      <c r="A344" s="3" t="s">
        <v>227</v>
      </c>
      <c r="B344" s="3" t="s">
        <v>611</v>
      </c>
      <c r="C344" s="3" t="s">
        <v>8</v>
      </c>
      <c r="D344" s="3" t="s">
        <v>1081</v>
      </c>
      <c r="E344" s="3" t="str">
        <f>_xlfn.XLOOKUP(Table1[[#This Row],[Item Number]], 'Item Description Generator'!A:A, 'Item Description Generator'!E:E, "")</f>
        <v>Chorkor oven #3</v>
      </c>
      <c r="F344" s="3">
        <v>1</v>
      </c>
      <c r="G344" s="9">
        <v>156.4616</v>
      </c>
      <c r="H344" s="11">
        <v>45135</v>
      </c>
      <c r="I344" s="3" t="s">
        <v>1298</v>
      </c>
      <c r="J344" s="3" t="s">
        <v>9</v>
      </c>
    </row>
    <row r="345" spans="1:10" ht="14.25" x14ac:dyDescent="0.2">
      <c r="A345" s="3" t="s">
        <v>142</v>
      </c>
      <c r="B345" s="3" t="s">
        <v>697</v>
      </c>
      <c r="C345" s="3" t="s">
        <v>608</v>
      </c>
      <c r="D345" s="3" t="s">
        <v>1165</v>
      </c>
      <c r="E345" s="3" t="str">
        <f>_xlfn.XLOOKUP(Table1[[#This Row],[Item Number]], 'Item Description Generator'!A:A, 'Item Description Generator'!E:E, "")</f>
        <v>Corn roaster #1</v>
      </c>
      <c r="F345" s="3">
        <v>1</v>
      </c>
      <c r="G345" s="9">
        <v>930.43500000000006</v>
      </c>
      <c r="H345" s="11">
        <v>45198</v>
      </c>
      <c r="I345" s="3" t="s">
        <v>1296</v>
      </c>
      <c r="J345" s="3" t="s">
        <v>9</v>
      </c>
    </row>
    <row r="346" spans="1:10" ht="14.25" x14ac:dyDescent="0.2">
      <c r="A346" s="3" t="s">
        <v>142</v>
      </c>
      <c r="B346" s="3" t="s">
        <v>697</v>
      </c>
      <c r="C346" s="3" t="s">
        <v>608</v>
      </c>
      <c r="D346" s="3" t="s">
        <v>1104</v>
      </c>
      <c r="E346" s="3" t="str">
        <f>_xlfn.XLOOKUP(Table1[[#This Row],[Item Number]], 'Item Description Generator'!A:A, 'Item Description Generator'!E:E, "")</f>
        <v>Chorkor oven #1</v>
      </c>
      <c r="F346" s="3">
        <v>1</v>
      </c>
      <c r="G346" s="9">
        <v>697.07899999999995</v>
      </c>
      <c r="H346" s="11">
        <v>45198</v>
      </c>
      <c r="I346" s="3" t="s">
        <v>1296</v>
      </c>
      <c r="J346" s="3" t="s">
        <v>9</v>
      </c>
    </row>
    <row r="347" spans="1:10" ht="14.25" x14ac:dyDescent="0.2">
      <c r="A347" s="3" t="s">
        <v>142</v>
      </c>
      <c r="B347" s="3" t="s">
        <v>697</v>
      </c>
      <c r="C347" s="3" t="s">
        <v>608</v>
      </c>
      <c r="D347" s="3" t="s">
        <v>1080</v>
      </c>
      <c r="E347" s="3" t="str">
        <f>_xlfn.XLOOKUP(Table1[[#This Row],[Item Number]], 'Item Description Generator'!A:A, 'Item Description Generator'!E:E, "")</f>
        <v>Beehive oven #1</v>
      </c>
      <c r="F347" s="3">
        <v>1</v>
      </c>
      <c r="G347" s="9">
        <v>441.99</v>
      </c>
      <c r="H347" s="11">
        <v>45198</v>
      </c>
      <c r="I347" s="3" t="s">
        <v>1296</v>
      </c>
      <c r="J347" s="3" t="s">
        <v>9</v>
      </c>
    </row>
    <row r="348" spans="1:10" ht="14.25" x14ac:dyDescent="0.2">
      <c r="A348" s="3" t="s">
        <v>142</v>
      </c>
      <c r="B348" s="3" t="s">
        <v>697</v>
      </c>
      <c r="C348" s="3" t="s">
        <v>608</v>
      </c>
      <c r="D348" s="3" t="s">
        <v>1044</v>
      </c>
      <c r="E348" s="3" t="str">
        <f>_xlfn.XLOOKUP(Table1[[#This Row],[Item Number]], 'Item Description Generator'!A:A, 'Item Description Generator'!E:E, "")</f>
        <v>Communal oven #1</v>
      </c>
      <c r="F348" s="3">
        <v>1</v>
      </c>
      <c r="G348" s="9">
        <v>348.62</v>
      </c>
      <c r="H348" s="11">
        <v>45198</v>
      </c>
      <c r="I348" s="3" t="s">
        <v>1296</v>
      </c>
      <c r="J348" s="3" t="s">
        <v>9</v>
      </c>
    </row>
    <row r="349" spans="1:10" ht="14.25" x14ac:dyDescent="0.2">
      <c r="A349" s="3" t="s">
        <v>142</v>
      </c>
      <c r="B349" s="3" t="s">
        <v>697</v>
      </c>
      <c r="C349" s="3" t="s">
        <v>608</v>
      </c>
      <c r="D349" s="3" t="s">
        <v>1147</v>
      </c>
      <c r="E349" s="3" t="str">
        <f>_xlfn.XLOOKUP(Table1[[#This Row],[Item Number]], 'Item Description Generator'!A:A, 'Item Description Generator'!E:E, "")</f>
        <v>Barbecue grill #3</v>
      </c>
      <c r="F349" s="3">
        <v>1</v>
      </c>
      <c r="G349" s="9">
        <v>164</v>
      </c>
      <c r="H349" s="11">
        <v>45198</v>
      </c>
      <c r="I349" s="3" t="s">
        <v>1296</v>
      </c>
      <c r="J349" s="3" t="s">
        <v>9</v>
      </c>
    </row>
    <row r="350" spans="1:10" ht="14.25" x14ac:dyDescent="0.2">
      <c r="A350" s="3" t="s">
        <v>143</v>
      </c>
      <c r="B350" s="3" t="s">
        <v>698</v>
      </c>
      <c r="C350" s="3" t="s">
        <v>608</v>
      </c>
      <c r="D350" s="3" t="s">
        <v>1054</v>
      </c>
      <c r="E350" s="3" t="str">
        <f>_xlfn.XLOOKUP(Table1[[#This Row],[Item Number]], 'Item Description Generator'!A:A, 'Item Description Generator'!E:E, "")</f>
        <v>Butane torch #2</v>
      </c>
      <c r="F350" s="3">
        <v>1</v>
      </c>
      <c r="G350" s="9">
        <v>261.28910000000002</v>
      </c>
      <c r="H350" s="11">
        <v>44924</v>
      </c>
      <c r="I350" s="3" t="s">
        <v>1296</v>
      </c>
      <c r="J350" s="3" t="s">
        <v>9</v>
      </c>
    </row>
    <row r="351" spans="1:10" ht="14.25" x14ac:dyDescent="0.2">
      <c r="A351" s="3" t="s">
        <v>209</v>
      </c>
      <c r="B351" s="3" t="s">
        <v>742</v>
      </c>
      <c r="C351" s="3" t="s">
        <v>8</v>
      </c>
      <c r="D351" s="3" t="s">
        <v>1164</v>
      </c>
      <c r="E351" s="3" t="str">
        <f>_xlfn.XLOOKUP(Table1[[#This Row],[Item Number]], 'Item Description Generator'!A:A, 'Item Description Generator'!E:E, "")</f>
        <v>Masonry oven #1</v>
      </c>
      <c r="F351" s="3">
        <v>1</v>
      </c>
      <c r="G351" s="9">
        <v>283.98689999999999</v>
      </c>
      <c r="H351" s="11">
        <v>45228</v>
      </c>
      <c r="I351" s="3" t="s">
        <v>1298</v>
      </c>
      <c r="J351" s="3" t="s">
        <v>9</v>
      </c>
    </row>
    <row r="352" spans="1:10" ht="14.25" x14ac:dyDescent="0.2">
      <c r="A352" s="3" t="s">
        <v>124</v>
      </c>
      <c r="B352" s="3" t="s">
        <v>678</v>
      </c>
      <c r="C352" s="3" t="s">
        <v>608</v>
      </c>
      <c r="D352" s="3" t="s">
        <v>1054</v>
      </c>
      <c r="E352" s="3" t="str">
        <f>_xlfn.XLOOKUP(Table1[[#This Row],[Item Number]], 'Item Description Generator'!A:A, 'Item Description Generator'!E:E, "")</f>
        <v>Butane torch #2</v>
      </c>
      <c r="F352" s="3">
        <v>1</v>
      </c>
      <c r="G352" s="9">
        <v>300.39869999999996</v>
      </c>
      <c r="H352" s="11">
        <v>44924</v>
      </c>
      <c r="I352" s="3" t="s">
        <v>1297</v>
      </c>
      <c r="J352" s="3" t="s">
        <v>7</v>
      </c>
    </row>
    <row r="353" spans="1:10" ht="14.25" x14ac:dyDescent="0.2">
      <c r="A353" s="3" t="s">
        <v>351</v>
      </c>
      <c r="B353" s="3" t="s">
        <v>867</v>
      </c>
      <c r="C353" s="3" t="s">
        <v>17</v>
      </c>
      <c r="D353" s="3" t="s">
        <v>1092</v>
      </c>
      <c r="E353" s="3" t="str">
        <f>_xlfn.XLOOKUP(Table1[[#This Row],[Item Number]], 'Item Description Generator'!A:A, 'Item Description Generator'!E:E, "")</f>
        <v>Masonry oven #3</v>
      </c>
      <c r="F353" s="3">
        <v>1</v>
      </c>
      <c r="G353" s="9">
        <v>234.4537</v>
      </c>
      <c r="H353" s="11">
        <v>45136</v>
      </c>
      <c r="I353" s="3" t="s">
        <v>1294</v>
      </c>
      <c r="J353" s="3" t="s">
        <v>9</v>
      </c>
    </row>
    <row r="354" spans="1:10" ht="14.25" x14ac:dyDescent="0.2">
      <c r="A354" s="3" t="s">
        <v>210</v>
      </c>
      <c r="B354" s="3" t="s">
        <v>743</v>
      </c>
      <c r="C354" s="3" t="s">
        <v>8</v>
      </c>
      <c r="D354" s="3" t="s">
        <v>1054</v>
      </c>
      <c r="E354" s="3" t="str">
        <f>_xlfn.XLOOKUP(Table1[[#This Row],[Item Number]], 'Item Description Generator'!A:A, 'Item Description Generator'!E:E, "")</f>
        <v>Butane torch #2</v>
      </c>
      <c r="F354" s="3">
        <v>1</v>
      </c>
      <c r="G354" s="9">
        <v>411.44239999999996</v>
      </c>
      <c r="H354" s="11">
        <v>45229</v>
      </c>
      <c r="I354" s="3" t="s">
        <v>1298</v>
      </c>
      <c r="J354" s="3" t="s">
        <v>9</v>
      </c>
    </row>
    <row r="355" spans="1:10" ht="14.25" x14ac:dyDescent="0.2">
      <c r="A355" s="3" t="s">
        <v>210</v>
      </c>
      <c r="B355" s="3" t="s">
        <v>743</v>
      </c>
      <c r="C355" s="3" t="s">
        <v>8</v>
      </c>
      <c r="D355" s="3" t="s">
        <v>1081</v>
      </c>
      <c r="E355" s="3" t="str">
        <f>_xlfn.XLOOKUP(Table1[[#This Row],[Item Number]], 'Item Description Generator'!A:A, 'Item Description Generator'!E:E, "")</f>
        <v>Chorkor oven #3</v>
      </c>
      <c r="F355" s="3">
        <v>1</v>
      </c>
      <c r="G355" s="9">
        <v>158.09530000000001</v>
      </c>
      <c r="H355" s="11">
        <v>45229</v>
      </c>
      <c r="I355" s="3" t="s">
        <v>1298</v>
      </c>
      <c r="J355" s="3" t="s">
        <v>9</v>
      </c>
    </row>
    <row r="356" spans="1:10" ht="14.25" x14ac:dyDescent="0.2">
      <c r="A356" s="3" t="s">
        <v>145</v>
      </c>
      <c r="B356" s="3" t="s">
        <v>700</v>
      </c>
      <c r="C356" s="3" t="s">
        <v>608</v>
      </c>
      <c r="D356" s="3" t="s">
        <v>1083</v>
      </c>
      <c r="E356" s="3" t="str">
        <f>_xlfn.XLOOKUP(Table1[[#This Row],[Item Number]], 'Item Description Generator'!A:A, 'Item Description Generator'!E:E, "")</f>
        <v>Roasting jack #3</v>
      </c>
      <c r="F356" s="3">
        <v>13</v>
      </c>
      <c r="G356" s="9">
        <v>530.91999999999996</v>
      </c>
      <c r="H356" s="11">
        <v>45107</v>
      </c>
      <c r="I356" s="3" t="s">
        <v>1296</v>
      </c>
      <c r="J356" s="3" t="s">
        <v>9</v>
      </c>
    </row>
    <row r="357" spans="1:10" ht="14.25" x14ac:dyDescent="0.2">
      <c r="A357" s="3" t="s">
        <v>145</v>
      </c>
      <c r="B357" s="3" t="s">
        <v>700</v>
      </c>
      <c r="C357" s="3" t="s">
        <v>608</v>
      </c>
      <c r="D357" s="3" t="s">
        <v>1091</v>
      </c>
      <c r="E357" s="3" t="str">
        <f>_xlfn.XLOOKUP(Table1[[#This Row],[Item Number]], 'Item Description Generator'!A:A, 'Item Description Generator'!E:E, "")</f>
        <v>Russian oven #1</v>
      </c>
      <c r="F357" s="3">
        <v>1</v>
      </c>
      <c r="G357" s="9">
        <v>508.19499999999999</v>
      </c>
      <c r="H357" s="11">
        <v>45107</v>
      </c>
      <c r="I357" s="3" t="s">
        <v>1296</v>
      </c>
      <c r="J357" s="3" t="s">
        <v>9</v>
      </c>
    </row>
    <row r="358" spans="1:10" ht="14.25" x14ac:dyDescent="0.2">
      <c r="A358" s="3" t="s">
        <v>145</v>
      </c>
      <c r="B358" s="3" t="s">
        <v>700</v>
      </c>
      <c r="C358" s="3" t="s">
        <v>608</v>
      </c>
      <c r="D358" s="3" t="s">
        <v>1091</v>
      </c>
      <c r="E358" s="3" t="str">
        <f>_xlfn.XLOOKUP(Table1[[#This Row],[Item Number]], 'Item Description Generator'!A:A, 'Item Description Generator'!E:E, "")</f>
        <v>Russian oven #1</v>
      </c>
      <c r="F358" s="3">
        <v>1</v>
      </c>
      <c r="G358" s="9">
        <v>209.88919999999999</v>
      </c>
      <c r="H358" s="11">
        <v>45107</v>
      </c>
      <c r="I358" s="3" t="s">
        <v>1296</v>
      </c>
      <c r="J358" s="3" t="s">
        <v>9</v>
      </c>
    </row>
    <row r="359" spans="1:10" ht="14.25" x14ac:dyDescent="0.2">
      <c r="A359" s="3" t="s">
        <v>145</v>
      </c>
      <c r="B359" s="3" t="s">
        <v>700</v>
      </c>
      <c r="C359" s="3" t="s">
        <v>608</v>
      </c>
      <c r="D359" s="3" t="s">
        <v>1043</v>
      </c>
      <c r="E359" s="3" t="str">
        <f>_xlfn.XLOOKUP(Table1[[#This Row],[Item Number]], 'Item Description Generator'!A:A, 'Item Description Generator'!E:E, "")</f>
        <v>Sous-vide cooker #1</v>
      </c>
      <c r="F359" s="3">
        <v>3</v>
      </c>
      <c r="G359" s="9">
        <v>109.93</v>
      </c>
      <c r="H359" s="11">
        <v>45107</v>
      </c>
      <c r="I359" s="3" t="s">
        <v>1296</v>
      </c>
      <c r="J359" s="3" t="s">
        <v>9</v>
      </c>
    </row>
    <row r="360" spans="1:10" ht="14.25" x14ac:dyDescent="0.2">
      <c r="A360" s="3" t="s">
        <v>126</v>
      </c>
      <c r="B360" s="3" t="s">
        <v>680</v>
      </c>
      <c r="C360" s="3" t="s">
        <v>608</v>
      </c>
      <c r="D360" s="3" t="s">
        <v>1089</v>
      </c>
      <c r="E360" s="3" t="str">
        <f>_xlfn.XLOOKUP(Table1[[#This Row],[Item Number]], 'Item Description Generator'!A:A, 'Item Description Generator'!E:E, "")</f>
        <v>Mess kit #2</v>
      </c>
      <c r="F360" s="3">
        <v>1</v>
      </c>
      <c r="G360" s="9">
        <v>611.94000000000005</v>
      </c>
      <c r="H360" s="11">
        <v>44925</v>
      </c>
      <c r="I360" s="3" t="s">
        <v>1297</v>
      </c>
      <c r="J360" s="3" t="s">
        <v>7</v>
      </c>
    </row>
    <row r="361" spans="1:10" ht="14.25" x14ac:dyDescent="0.2">
      <c r="A361" s="3" t="s">
        <v>244</v>
      </c>
      <c r="B361" s="3" t="s">
        <v>770</v>
      </c>
      <c r="C361" s="3" t="s">
        <v>608</v>
      </c>
      <c r="D361" s="3" t="s">
        <v>1091</v>
      </c>
      <c r="E361" s="3" t="str">
        <f>_xlfn.XLOOKUP(Table1[[#This Row],[Item Number]], 'Item Description Generator'!A:A, 'Item Description Generator'!E:E, "")</f>
        <v>Russian oven #1</v>
      </c>
      <c r="F361" s="3">
        <v>2</v>
      </c>
      <c r="G361" s="9">
        <v>853.048</v>
      </c>
      <c r="H361" s="11">
        <v>45137</v>
      </c>
      <c r="I361" s="3" t="s">
        <v>1297</v>
      </c>
      <c r="J361" s="3" t="s">
        <v>7</v>
      </c>
    </row>
    <row r="362" spans="1:10" ht="14.25" x14ac:dyDescent="0.2">
      <c r="A362" s="3" t="s">
        <v>244</v>
      </c>
      <c r="B362" s="3" t="s">
        <v>770</v>
      </c>
      <c r="C362" s="3" t="s">
        <v>608</v>
      </c>
      <c r="D362" s="3" t="s">
        <v>1091</v>
      </c>
      <c r="E362" s="3" t="str">
        <f>_xlfn.XLOOKUP(Table1[[#This Row],[Item Number]], 'Item Description Generator'!A:A, 'Item Description Generator'!E:E, "")</f>
        <v>Russian oven #1</v>
      </c>
      <c r="F362" s="3">
        <v>2</v>
      </c>
      <c r="G362" s="9">
        <v>347.49089999999995</v>
      </c>
      <c r="H362" s="11">
        <v>45137</v>
      </c>
      <c r="I362" s="3" t="s">
        <v>1297</v>
      </c>
      <c r="J362" s="3" t="s">
        <v>7</v>
      </c>
    </row>
    <row r="363" spans="1:10" ht="14.25" x14ac:dyDescent="0.2">
      <c r="A363" s="3" t="s">
        <v>244</v>
      </c>
      <c r="B363" s="3" t="s">
        <v>770</v>
      </c>
      <c r="C363" s="3" t="s">
        <v>608</v>
      </c>
      <c r="D363" s="3" t="s">
        <v>1124</v>
      </c>
      <c r="E363" s="3" t="str">
        <f>_xlfn.XLOOKUP(Table1[[#This Row],[Item Number]], 'Item Description Generator'!A:A, 'Item Description Generator'!E:E, "")</f>
        <v>Espresso machine #3</v>
      </c>
      <c r="F363" s="3">
        <v>1</v>
      </c>
      <c r="G363" s="9">
        <v>149.55000000000001</v>
      </c>
      <c r="H363" s="11">
        <v>45137</v>
      </c>
      <c r="I363" s="3" t="s">
        <v>1297</v>
      </c>
      <c r="J363" s="3" t="s">
        <v>7</v>
      </c>
    </row>
    <row r="364" spans="1:10" ht="14.25" x14ac:dyDescent="0.2">
      <c r="A364" s="3" t="s">
        <v>127</v>
      </c>
      <c r="B364" s="3" t="s">
        <v>681</v>
      </c>
      <c r="C364" s="3" t="s">
        <v>608</v>
      </c>
      <c r="D364" s="3" t="s">
        <v>1044</v>
      </c>
      <c r="E364" s="3" t="str">
        <f>_xlfn.XLOOKUP(Table1[[#This Row],[Item Number]], 'Item Description Generator'!A:A, 'Item Description Generator'!E:E, "")</f>
        <v>Communal oven #1</v>
      </c>
      <c r="F364" s="3">
        <v>1</v>
      </c>
      <c r="G364" s="9">
        <v>339.06</v>
      </c>
      <c r="H364" s="11">
        <v>45168</v>
      </c>
      <c r="I364" s="3" t="s">
        <v>1297</v>
      </c>
      <c r="J364" s="3" t="s">
        <v>7</v>
      </c>
    </row>
    <row r="365" spans="1:10" ht="14.25" x14ac:dyDescent="0.2">
      <c r="A365" s="3" t="s">
        <v>450</v>
      </c>
      <c r="B365" s="3" t="s">
        <v>628</v>
      </c>
      <c r="C365" s="3" t="s">
        <v>607</v>
      </c>
      <c r="D365" s="3" t="s">
        <v>1050</v>
      </c>
      <c r="E365" s="3" t="str">
        <f>_xlfn.XLOOKUP(Table1[[#This Row],[Item Number]], 'Item Description Generator'!A:A, 'Item Description Generator'!E:E, "")</f>
        <v>Griddle #1</v>
      </c>
      <c r="F365" s="3">
        <v>1</v>
      </c>
      <c r="G365" s="9">
        <v>323.48</v>
      </c>
      <c r="H365" s="11">
        <v>45199</v>
      </c>
      <c r="I365" s="3" t="s">
        <v>1328</v>
      </c>
      <c r="J365" s="3" t="s">
        <v>9</v>
      </c>
    </row>
    <row r="366" spans="1:10" ht="14.25" x14ac:dyDescent="0.2">
      <c r="A366" s="3" t="s">
        <v>450</v>
      </c>
      <c r="B366" s="3" t="s">
        <v>628</v>
      </c>
      <c r="C366" s="3" t="s">
        <v>607</v>
      </c>
      <c r="D366" s="3" t="s">
        <v>1037</v>
      </c>
      <c r="E366" s="3" t="str">
        <f>_xlfn.XLOOKUP(Table1[[#This Row],[Item Number]], 'Item Description Generator'!A:A, 'Item Description Generator'!E:E, "")</f>
        <v>Oven #3</v>
      </c>
      <c r="F366" s="3">
        <v>1</v>
      </c>
      <c r="G366" s="9">
        <v>109.648</v>
      </c>
      <c r="H366" s="11">
        <v>45199</v>
      </c>
      <c r="I366" s="3" t="s">
        <v>1328</v>
      </c>
      <c r="J366" s="3" t="s">
        <v>9</v>
      </c>
    </row>
    <row r="367" spans="1:10" ht="14.25" x14ac:dyDescent="0.2">
      <c r="A367" s="3" t="s">
        <v>294</v>
      </c>
      <c r="B367" s="3" t="s">
        <v>701</v>
      </c>
      <c r="C367" s="3" t="s">
        <v>607</v>
      </c>
      <c r="D367" s="3" t="s">
        <v>1054</v>
      </c>
      <c r="E367" s="3" t="str">
        <f>_xlfn.XLOOKUP(Table1[[#This Row],[Item Number]], 'Item Description Generator'!A:A, 'Item Description Generator'!E:E, "")</f>
        <v>Butane torch #2</v>
      </c>
      <c r="F367" s="3">
        <v>1</v>
      </c>
      <c r="G367" s="9">
        <v>300.39869999999996</v>
      </c>
      <c r="H367" s="11">
        <v>45107</v>
      </c>
      <c r="I367" s="3" t="s">
        <v>1306</v>
      </c>
      <c r="J367" s="3" t="s">
        <v>7</v>
      </c>
    </row>
    <row r="368" spans="1:10" ht="14.25" x14ac:dyDescent="0.2">
      <c r="A368" s="3" t="s">
        <v>146</v>
      </c>
      <c r="B368" s="3" t="s">
        <v>701</v>
      </c>
      <c r="C368" s="3" t="s">
        <v>607</v>
      </c>
      <c r="D368" s="3" t="s">
        <v>1078</v>
      </c>
      <c r="E368" s="3" t="str">
        <f>_xlfn.XLOOKUP(Table1[[#This Row],[Item Number]], 'Item Description Generator'!A:A, 'Item Description Generator'!E:E, "")</f>
        <v>Chocolatera #2</v>
      </c>
      <c r="F368" s="3">
        <v>1</v>
      </c>
      <c r="G368" s="9">
        <v>295.58999999999997</v>
      </c>
      <c r="H368" s="11">
        <v>45168</v>
      </c>
      <c r="I368" s="3" t="s">
        <v>1306</v>
      </c>
      <c r="J368" s="3" t="s">
        <v>7</v>
      </c>
    </row>
    <row r="369" spans="1:10" ht="14.25" x14ac:dyDescent="0.2">
      <c r="A369" s="3" t="s">
        <v>146</v>
      </c>
      <c r="B369" s="3" t="s">
        <v>701</v>
      </c>
      <c r="C369" s="3" t="s">
        <v>607</v>
      </c>
      <c r="D369" s="3" t="s">
        <v>1198</v>
      </c>
      <c r="E369" s="3" t="str">
        <f>_xlfn.XLOOKUP(Table1[[#This Row],[Item Number]], 'Item Description Generator'!A:A, 'Item Description Generator'!E:E, "")</f>
        <v>Cheesemelter #1</v>
      </c>
      <c r="F369" s="3">
        <v>1</v>
      </c>
      <c r="G369" s="9">
        <v>272.27999999999997</v>
      </c>
      <c r="H369" s="11">
        <v>45168</v>
      </c>
      <c r="I369" s="3" t="s">
        <v>1306</v>
      </c>
      <c r="J369" s="3" t="s">
        <v>7</v>
      </c>
    </row>
    <row r="370" spans="1:10" ht="14.25" x14ac:dyDescent="0.2">
      <c r="A370" s="3" t="s">
        <v>604</v>
      </c>
      <c r="B370" s="3" t="s">
        <v>1033</v>
      </c>
      <c r="C370" s="3" t="s">
        <v>8</v>
      </c>
      <c r="D370" s="3" t="s">
        <v>1071</v>
      </c>
      <c r="E370" s="3" t="str">
        <f>_xlfn.XLOOKUP(Table1[[#This Row],[Item Number]], 'Item Description Generator'!A:A, 'Item Description Generator'!E:E, "")</f>
        <v>Fire pot #1</v>
      </c>
      <c r="F370" s="3">
        <v>1</v>
      </c>
      <c r="G370" s="9">
        <v>451.6</v>
      </c>
      <c r="H370" s="11">
        <v>44895</v>
      </c>
      <c r="I370" s="3" t="s">
        <v>1298</v>
      </c>
      <c r="J370" s="3" t="s">
        <v>9</v>
      </c>
    </row>
    <row r="371" spans="1:10" ht="14.25" x14ac:dyDescent="0.2">
      <c r="A371" s="3" t="s">
        <v>245</v>
      </c>
      <c r="B371" s="3" t="s">
        <v>771</v>
      </c>
      <c r="C371" s="3" t="s">
        <v>8</v>
      </c>
      <c r="D371" s="3" t="s">
        <v>1214</v>
      </c>
      <c r="E371" s="3" t="str">
        <f>_xlfn.XLOOKUP(Table1[[#This Row],[Item Number]], 'Item Description Generator'!A:A, 'Item Description Generator'!E:E, "")</f>
        <v>Kitchener range #2</v>
      </c>
      <c r="F371" s="3">
        <v>1</v>
      </c>
      <c r="G371" s="9">
        <v>726.4</v>
      </c>
      <c r="H371" s="11">
        <v>45199</v>
      </c>
      <c r="I371" s="3" t="s">
        <v>1298</v>
      </c>
      <c r="J371" s="3" t="s">
        <v>9</v>
      </c>
    </row>
    <row r="372" spans="1:10" ht="14.25" x14ac:dyDescent="0.2">
      <c r="A372" s="3" t="s">
        <v>245</v>
      </c>
      <c r="B372" s="3" t="s">
        <v>771</v>
      </c>
      <c r="C372" s="3" t="s">
        <v>8</v>
      </c>
      <c r="D372" s="3" t="s">
        <v>1112</v>
      </c>
      <c r="E372" s="3" t="str">
        <f>_xlfn.XLOOKUP(Table1[[#This Row],[Item Number]], 'Item Description Generator'!A:A, 'Item Description Generator'!E:E, "")</f>
        <v>Pancake machine #2</v>
      </c>
      <c r="F372" s="3">
        <v>2</v>
      </c>
      <c r="G372" s="9">
        <v>277.93</v>
      </c>
      <c r="H372" s="11">
        <v>45199</v>
      </c>
      <c r="I372" s="3" t="s">
        <v>1298</v>
      </c>
      <c r="J372" s="3" t="s">
        <v>9</v>
      </c>
    </row>
    <row r="373" spans="1:10" ht="14.25" x14ac:dyDescent="0.2">
      <c r="A373" s="3" t="s">
        <v>245</v>
      </c>
      <c r="B373" s="3" t="s">
        <v>771</v>
      </c>
      <c r="C373" s="3" t="s">
        <v>8</v>
      </c>
      <c r="D373" s="3" t="s">
        <v>1163</v>
      </c>
      <c r="E373" s="3" t="str">
        <f>_xlfn.XLOOKUP(Table1[[#This Row],[Item Number]], 'Item Description Generator'!A:A, 'Item Description Generator'!E:E, "")</f>
        <v>Microwave oven #2</v>
      </c>
      <c r="F373" s="3">
        <v>1</v>
      </c>
      <c r="G373" s="9">
        <v>218.46790000000001</v>
      </c>
      <c r="H373" s="11">
        <v>45199</v>
      </c>
      <c r="I373" s="3" t="s">
        <v>1298</v>
      </c>
      <c r="J373" s="3" t="s">
        <v>9</v>
      </c>
    </row>
    <row r="374" spans="1:10" ht="14.25" x14ac:dyDescent="0.2">
      <c r="A374" s="3" t="s">
        <v>341</v>
      </c>
      <c r="B374" s="3" t="s">
        <v>858</v>
      </c>
      <c r="C374" s="3" t="s">
        <v>17</v>
      </c>
      <c r="D374" s="3" t="s">
        <v>1163</v>
      </c>
      <c r="E374" s="3" t="str">
        <f>_xlfn.XLOOKUP(Table1[[#This Row],[Item Number]], 'Item Description Generator'!A:A, 'Item Description Generator'!E:E, "")</f>
        <v>Microwave oven #2</v>
      </c>
      <c r="F374" s="3">
        <v>1</v>
      </c>
      <c r="G374" s="9">
        <v>226.80790000000002</v>
      </c>
      <c r="H374" s="11">
        <v>44807</v>
      </c>
      <c r="I374" s="3" t="s">
        <v>1316</v>
      </c>
      <c r="J374" s="3" t="s">
        <v>9</v>
      </c>
    </row>
    <row r="375" spans="1:10" ht="14.25" x14ac:dyDescent="0.2">
      <c r="A375" s="3" t="s">
        <v>472</v>
      </c>
      <c r="B375" s="3" t="s">
        <v>13</v>
      </c>
      <c r="C375" s="3" t="s">
        <v>8</v>
      </c>
      <c r="D375" s="3" t="s">
        <v>1071</v>
      </c>
      <c r="E375" s="3" t="str">
        <f>_xlfn.XLOOKUP(Table1[[#This Row],[Item Number]], 'Item Description Generator'!A:A, 'Item Description Generator'!E:E, "")</f>
        <v>Fire pot #1</v>
      </c>
      <c r="F375" s="3">
        <v>2</v>
      </c>
      <c r="G375" s="9">
        <v>868.81</v>
      </c>
      <c r="H375" s="11">
        <v>45112</v>
      </c>
      <c r="I375" s="3" t="s">
        <v>1305</v>
      </c>
      <c r="J375" s="3" t="s">
        <v>9</v>
      </c>
    </row>
    <row r="376" spans="1:10" ht="14.25" x14ac:dyDescent="0.2">
      <c r="A376" s="3" t="s">
        <v>173</v>
      </c>
      <c r="B376" s="3" t="s">
        <v>724</v>
      </c>
      <c r="C376" s="3" t="s">
        <v>607</v>
      </c>
      <c r="D376" s="3" t="s">
        <v>1075</v>
      </c>
      <c r="E376" s="3" t="str">
        <f>_xlfn.XLOOKUP(Table1[[#This Row],[Item Number]], 'Item Description Generator'!A:A, 'Item Description Generator'!E:E, "")</f>
        <v>Oven #2</v>
      </c>
      <c r="F376" s="3">
        <v>1</v>
      </c>
      <c r="G376" s="9">
        <v>343.1</v>
      </c>
      <c r="H376" s="11">
        <v>44932</v>
      </c>
      <c r="I376" s="3" t="s">
        <v>1318</v>
      </c>
      <c r="J376" s="3" t="s">
        <v>9</v>
      </c>
    </row>
    <row r="377" spans="1:10" ht="14.25" x14ac:dyDescent="0.2">
      <c r="A377" s="3" t="s">
        <v>173</v>
      </c>
      <c r="B377" s="3" t="s">
        <v>724</v>
      </c>
      <c r="C377" s="3" t="s">
        <v>607</v>
      </c>
      <c r="D377" s="3" t="s">
        <v>1094</v>
      </c>
      <c r="E377" s="3" t="str">
        <f>_xlfn.XLOOKUP(Table1[[#This Row],[Item Number]], 'Item Description Generator'!A:A, 'Item Description Generator'!E:E, "")</f>
        <v>Kitchener range #3</v>
      </c>
      <c r="F377" s="3">
        <v>1</v>
      </c>
      <c r="G377" s="9">
        <v>189.32089999999999</v>
      </c>
      <c r="H377" s="11">
        <v>44932</v>
      </c>
      <c r="I377" s="3" t="s">
        <v>1318</v>
      </c>
      <c r="J377" s="3" t="s">
        <v>9</v>
      </c>
    </row>
    <row r="378" spans="1:10" ht="14.25" x14ac:dyDescent="0.2">
      <c r="A378" s="3" t="s">
        <v>588</v>
      </c>
      <c r="B378" s="3" t="s">
        <v>1023</v>
      </c>
      <c r="C378" s="3" t="s">
        <v>607</v>
      </c>
      <c r="D378" s="3" t="s">
        <v>1041</v>
      </c>
      <c r="E378" s="3" t="str">
        <f>_xlfn.XLOOKUP(Table1[[#This Row],[Item Number]], 'Item Description Generator'!A:A, 'Item Description Generator'!E:E, "")</f>
        <v>Hot plate #3</v>
      </c>
      <c r="F378" s="3">
        <v>1</v>
      </c>
      <c r="G378" s="9">
        <v>148.32</v>
      </c>
      <c r="H378" s="11">
        <v>45205</v>
      </c>
      <c r="I378" s="3" t="s">
        <v>1293</v>
      </c>
      <c r="J378" s="3" t="s">
        <v>7</v>
      </c>
    </row>
    <row r="379" spans="1:10" ht="14.25" x14ac:dyDescent="0.2">
      <c r="A379" s="3" t="s">
        <v>588</v>
      </c>
      <c r="B379" s="3" t="s">
        <v>1023</v>
      </c>
      <c r="C379" s="3" t="s">
        <v>607</v>
      </c>
      <c r="D379" s="3" t="s">
        <v>1041</v>
      </c>
      <c r="E379" s="3" t="str">
        <f>_xlfn.XLOOKUP(Table1[[#This Row],[Item Number]], 'Item Description Generator'!A:A, 'Item Description Generator'!E:E, "")</f>
        <v>Hot plate #3</v>
      </c>
      <c r="F379" s="3">
        <v>1</v>
      </c>
      <c r="G379" s="9">
        <v>148.32</v>
      </c>
      <c r="H379" s="11">
        <v>45205</v>
      </c>
      <c r="I379" s="3" t="s">
        <v>1293</v>
      </c>
      <c r="J379" s="3" t="s">
        <v>7</v>
      </c>
    </row>
    <row r="380" spans="1:10" ht="14.25" x14ac:dyDescent="0.2">
      <c r="A380" s="3" t="s">
        <v>59</v>
      </c>
      <c r="B380" s="3" t="s">
        <v>616</v>
      </c>
      <c r="C380" s="3" t="s">
        <v>607</v>
      </c>
      <c r="D380" s="3" t="s">
        <v>1067</v>
      </c>
      <c r="E380" s="3" t="str">
        <f>_xlfn.XLOOKUP(Table1[[#This Row],[Item Number]], 'Item Description Generator'!A:A, 'Item Description Generator'!E:E, "")</f>
        <v>Hot box (appliance) #2</v>
      </c>
      <c r="F380" s="3">
        <v>1</v>
      </c>
      <c r="G380" s="9">
        <v>913.33</v>
      </c>
      <c r="H380" s="11">
        <v>45176</v>
      </c>
      <c r="I380" s="3" t="s">
        <v>1311</v>
      </c>
      <c r="J380" s="3" t="s">
        <v>9</v>
      </c>
    </row>
    <row r="381" spans="1:10" ht="14.25" x14ac:dyDescent="0.2">
      <c r="A381" s="3" t="s">
        <v>59</v>
      </c>
      <c r="B381" s="3" t="s">
        <v>616</v>
      </c>
      <c r="C381" s="3" t="s">
        <v>607</v>
      </c>
      <c r="D381" s="3" t="s">
        <v>1140</v>
      </c>
      <c r="E381" s="3" t="str">
        <f>_xlfn.XLOOKUP(Table1[[#This Row],[Item Number]], 'Item Description Generator'!A:A, 'Item Description Generator'!E:E, "")</f>
        <v>Deep fryer #2</v>
      </c>
      <c r="F381" s="3">
        <v>15</v>
      </c>
      <c r="G381" s="9">
        <v>295.072</v>
      </c>
      <c r="H381" s="11">
        <v>45176</v>
      </c>
      <c r="I381" s="3" t="s">
        <v>1311</v>
      </c>
      <c r="J381" s="3" t="s">
        <v>9</v>
      </c>
    </row>
    <row r="382" spans="1:10" ht="14.25" x14ac:dyDescent="0.2">
      <c r="A382" s="3" t="s">
        <v>59</v>
      </c>
      <c r="B382" s="3" t="s">
        <v>616</v>
      </c>
      <c r="C382" s="3" t="s">
        <v>607</v>
      </c>
      <c r="D382" s="3" t="s">
        <v>1069</v>
      </c>
      <c r="E382" s="3" t="str">
        <f>_xlfn.XLOOKUP(Table1[[#This Row],[Item Number]], 'Item Description Generator'!A:A, 'Item Description Generator'!E:E, "")</f>
        <v>Microwave oven #1</v>
      </c>
      <c r="F382" s="3">
        <v>1</v>
      </c>
      <c r="G382" s="9">
        <v>230.92</v>
      </c>
      <c r="H382" s="11">
        <v>45176</v>
      </c>
      <c r="I382" s="3" t="s">
        <v>1311</v>
      </c>
      <c r="J382" s="3" t="s">
        <v>9</v>
      </c>
    </row>
    <row r="383" spans="1:10" ht="14.25" x14ac:dyDescent="0.2">
      <c r="A383" s="3" t="s">
        <v>59</v>
      </c>
      <c r="B383" s="3" t="s">
        <v>616</v>
      </c>
      <c r="C383" s="3" t="s">
        <v>607</v>
      </c>
      <c r="D383" s="3" t="s">
        <v>1041</v>
      </c>
      <c r="E383" s="3" t="str">
        <f>_xlfn.XLOOKUP(Table1[[#This Row],[Item Number]], 'Item Description Generator'!A:A, 'Item Description Generator'!E:E, "")</f>
        <v>Hot plate #3</v>
      </c>
      <c r="F383" s="3">
        <v>25</v>
      </c>
      <c r="G383" s="9">
        <v>127.7026</v>
      </c>
      <c r="H383" s="11">
        <v>45176</v>
      </c>
      <c r="I383" s="3" t="s">
        <v>1311</v>
      </c>
      <c r="J383" s="3" t="s">
        <v>9</v>
      </c>
    </row>
    <row r="384" spans="1:10" ht="14.25" x14ac:dyDescent="0.2">
      <c r="A384" s="3" t="s">
        <v>125</v>
      </c>
      <c r="B384" s="3" t="s">
        <v>679</v>
      </c>
      <c r="C384" s="3" t="s">
        <v>608</v>
      </c>
      <c r="D384" s="3" t="s">
        <v>1041</v>
      </c>
      <c r="E384" s="3" t="str">
        <f>_xlfn.XLOOKUP(Table1[[#This Row],[Item Number]], 'Item Description Generator'!A:A, 'Item Description Generator'!E:E, "")</f>
        <v>Hot plate #3</v>
      </c>
      <c r="F384" s="3">
        <v>2</v>
      </c>
      <c r="G384" s="9">
        <v>285.35000000000002</v>
      </c>
      <c r="H384" s="11">
        <v>45148</v>
      </c>
      <c r="I384" s="3" t="s">
        <v>1297</v>
      </c>
      <c r="J384" s="3" t="s">
        <v>7</v>
      </c>
    </row>
    <row r="385" spans="1:10" ht="14.25" x14ac:dyDescent="0.2">
      <c r="A385" s="3" t="s">
        <v>125</v>
      </c>
      <c r="B385" s="3" t="s">
        <v>679</v>
      </c>
      <c r="C385" s="3" t="s">
        <v>608</v>
      </c>
      <c r="D385" s="3" t="s">
        <v>1041</v>
      </c>
      <c r="E385" s="3" t="str">
        <f>_xlfn.XLOOKUP(Table1[[#This Row],[Item Number]], 'Item Description Generator'!A:A, 'Item Description Generator'!E:E, "")</f>
        <v>Hot plate #3</v>
      </c>
      <c r="F385" s="3">
        <v>2</v>
      </c>
      <c r="G385" s="9">
        <v>285.35000000000002</v>
      </c>
      <c r="H385" s="11">
        <v>45148</v>
      </c>
      <c r="I385" s="3" t="s">
        <v>1297</v>
      </c>
      <c r="J385" s="3" t="s">
        <v>7</v>
      </c>
    </row>
    <row r="386" spans="1:10" ht="14.25" x14ac:dyDescent="0.2">
      <c r="A386" s="3" t="s">
        <v>125</v>
      </c>
      <c r="B386" s="3" t="s">
        <v>679</v>
      </c>
      <c r="C386" s="3" t="s">
        <v>608</v>
      </c>
      <c r="D386" s="3" t="s">
        <v>1162</v>
      </c>
      <c r="E386" s="3" t="str">
        <f>_xlfn.XLOOKUP(Table1[[#This Row],[Item Number]], 'Item Description Generator'!A:A, 'Item Description Generator'!E:E, "")</f>
        <v>Instant Pot #1</v>
      </c>
      <c r="F386" s="3">
        <v>1</v>
      </c>
      <c r="G386" s="9">
        <v>159.39709999999999</v>
      </c>
      <c r="H386" s="11">
        <v>45148</v>
      </c>
      <c r="I386" s="3" t="s">
        <v>1297</v>
      </c>
      <c r="J386" s="3" t="s">
        <v>7</v>
      </c>
    </row>
    <row r="387" spans="1:10" ht="14.25" x14ac:dyDescent="0.2">
      <c r="A387" s="3" t="s">
        <v>125</v>
      </c>
      <c r="B387" s="3" t="s">
        <v>679</v>
      </c>
      <c r="C387" s="3" t="s">
        <v>608</v>
      </c>
      <c r="D387" s="3" t="s">
        <v>1041</v>
      </c>
      <c r="E387" s="3" t="str">
        <f>_xlfn.XLOOKUP(Table1[[#This Row],[Item Number]], 'Item Description Generator'!A:A, 'Item Description Generator'!E:E, "")</f>
        <v>Hot plate #3</v>
      </c>
      <c r="F387" s="3">
        <v>1</v>
      </c>
      <c r="G387" s="9">
        <v>148.32</v>
      </c>
      <c r="H387" s="11">
        <v>45148</v>
      </c>
      <c r="I387" s="3" t="s">
        <v>1297</v>
      </c>
      <c r="J387" s="3" t="s">
        <v>7</v>
      </c>
    </row>
    <row r="388" spans="1:10" ht="14.25" x14ac:dyDescent="0.2">
      <c r="A388" s="3" t="s">
        <v>125</v>
      </c>
      <c r="B388" s="3" t="s">
        <v>679</v>
      </c>
      <c r="C388" s="3" t="s">
        <v>608</v>
      </c>
      <c r="D388" s="3" t="s">
        <v>1041</v>
      </c>
      <c r="E388" s="3" t="str">
        <f>_xlfn.XLOOKUP(Table1[[#This Row],[Item Number]], 'Item Description Generator'!A:A, 'Item Description Generator'!E:E, "")</f>
        <v>Hot plate #3</v>
      </c>
      <c r="F388" s="3">
        <v>1</v>
      </c>
      <c r="G388" s="9">
        <v>148.32</v>
      </c>
      <c r="H388" s="11">
        <v>45148</v>
      </c>
      <c r="I388" s="3" t="s">
        <v>1297</v>
      </c>
      <c r="J388" s="3" t="s">
        <v>7</v>
      </c>
    </row>
    <row r="389" spans="1:10" ht="14.25" x14ac:dyDescent="0.2">
      <c r="A389" s="3" t="s">
        <v>125</v>
      </c>
      <c r="B389" s="3" t="s">
        <v>679</v>
      </c>
      <c r="C389" s="3" t="s">
        <v>608</v>
      </c>
      <c r="D389" s="3" t="s">
        <v>1041</v>
      </c>
      <c r="E389" s="3" t="str">
        <f>_xlfn.XLOOKUP(Table1[[#This Row],[Item Number]], 'Item Description Generator'!A:A, 'Item Description Generator'!E:E, "")</f>
        <v>Hot plate #3</v>
      </c>
      <c r="F389" s="3">
        <v>1</v>
      </c>
      <c r="G389" s="9">
        <v>148.32</v>
      </c>
      <c r="H389" s="11">
        <v>45148</v>
      </c>
      <c r="I389" s="3" t="s">
        <v>1297</v>
      </c>
      <c r="J389" s="3" t="s">
        <v>7</v>
      </c>
    </row>
    <row r="390" spans="1:10" ht="14.25" x14ac:dyDescent="0.2">
      <c r="A390" s="3" t="s">
        <v>531</v>
      </c>
      <c r="B390" s="3" t="s">
        <v>986</v>
      </c>
      <c r="C390" s="3" t="s">
        <v>607</v>
      </c>
      <c r="D390" s="3" t="s">
        <v>1104</v>
      </c>
      <c r="E390" s="3" t="str">
        <f>_xlfn.XLOOKUP(Table1[[#This Row],[Item Number]], 'Item Description Generator'!A:A, 'Item Description Generator'!E:E, "")</f>
        <v>Chorkor oven #1</v>
      </c>
      <c r="F390" s="3">
        <v>1</v>
      </c>
      <c r="G390" s="9">
        <v>457.98</v>
      </c>
      <c r="H390" s="11">
        <v>45209</v>
      </c>
      <c r="I390" s="3" t="s">
        <v>1299</v>
      </c>
      <c r="J390" s="3" t="s">
        <v>7</v>
      </c>
    </row>
    <row r="391" spans="1:10" ht="14.25" x14ac:dyDescent="0.2">
      <c r="A391" s="3" t="s">
        <v>531</v>
      </c>
      <c r="B391" s="3" t="s">
        <v>986</v>
      </c>
      <c r="C391" s="3" t="s">
        <v>607</v>
      </c>
      <c r="D391" s="3" t="s">
        <v>1074</v>
      </c>
      <c r="E391" s="3" t="str">
        <f>_xlfn.XLOOKUP(Table1[[#This Row],[Item Number]], 'Item Description Generator'!A:A, 'Item Description Generator'!E:E, "")</f>
        <v>Butane torch #3</v>
      </c>
      <c r="F391" s="3">
        <v>1</v>
      </c>
      <c r="G391" s="9">
        <v>402.89</v>
      </c>
      <c r="H391" s="11">
        <v>45209</v>
      </c>
      <c r="I391" s="3" t="s">
        <v>1299</v>
      </c>
      <c r="J391" s="3" t="s">
        <v>7</v>
      </c>
    </row>
    <row r="392" spans="1:10" ht="14.25" x14ac:dyDescent="0.2">
      <c r="A392" s="3" t="s">
        <v>531</v>
      </c>
      <c r="B392" s="3" t="s">
        <v>986</v>
      </c>
      <c r="C392" s="3" t="s">
        <v>607</v>
      </c>
      <c r="D392" s="3" t="s">
        <v>1080</v>
      </c>
      <c r="E392" s="3" t="str">
        <f>_xlfn.XLOOKUP(Table1[[#This Row],[Item Number]], 'Item Description Generator'!A:A, 'Item Description Generator'!E:E, "")</f>
        <v>Beehive oven #1</v>
      </c>
      <c r="F392" s="3">
        <v>1</v>
      </c>
      <c r="G392" s="9">
        <v>348.82</v>
      </c>
      <c r="H392" s="11">
        <v>45209</v>
      </c>
      <c r="I392" s="3" t="s">
        <v>1299</v>
      </c>
      <c r="J392" s="3" t="s">
        <v>7</v>
      </c>
    </row>
    <row r="393" spans="1:10" ht="14.25" x14ac:dyDescent="0.2">
      <c r="A393" s="3" t="s">
        <v>174</v>
      </c>
      <c r="B393" s="3" t="s">
        <v>627</v>
      </c>
      <c r="C393" s="3" t="s">
        <v>17</v>
      </c>
      <c r="D393" s="3" t="s">
        <v>1051</v>
      </c>
      <c r="E393" s="3" t="str">
        <f>_xlfn.XLOOKUP(Table1[[#This Row],[Item Number]], 'Item Description Generator'!A:A, 'Item Description Generator'!E:E, "")</f>
        <v>Fire pot #3</v>
      </c>
      <c r="F393" s="3">
        <v>6</v>
      </c>
      <c r="G393" s="9">
        <v>419.8</v>
      </c>
      <c r="H393" s="11">
        <v>44937</v>
      </c>
      <c r="I393" s="3" t="s">
        <v>1293</v>
      </c>
      <c r="J393" s="3" t="s">
        <v>9</v>
      </c>
    </row>
    <row r="394" spans="1:10" ht="14.25" x14ac:dyDescent="0.2">
      <c r="A394" s="3" t="s">
        <v>174</v>
      </c>
      <c r="B394" s="3" t="s">
        <v>627</v>
      </c>
      <c r="C394" s="3" t="s">
        <v>17</v>
      </c>
      <c r="D394" s="3" t="s">
        <v>1044</v>
      </c>
      <c r="E394" s="3" t="str">
        <f>_xlfn.XLOOKUP(Table1[[#This Row],[Item Number]], 'Item Description Generator'!A:A, 'Item Description Generator'!E:E, "")</f>
        <v>Communal oven #1</v>
      </c>
      <c r="F394" s="3">
        <v>1</v>
      </c>
      <c r="G394" s="9">
        <v>288.66000000000003</v>
      </c>
      <c r="H394" s="11">
        <v>44937</v>
      </c>
      <c r="I394" s="3" t="s">
        <v>1293</v>
      </c>
      <c r="J394" s="3" t="s">
        <v>9</v>
      </c>
    </row>
    <row r="395" spans="1:10" ht="14.25" x14ac:dyDescent="0.2">
      <c r="A395" s="3" t="s">
        <v>174</v>
      </c>
      <c r="B395" s="3" t="s">
        <v>627</v>
      </c>
      <c r="C395" s="3" t="s">
        <v>17</v>
      </c>
      <c r="D395" s="3" t="s">
        <v>1125</v>
      </c>
      <c r="E395" s="3" t="str">
        <f>_xlfn.XLOOKUP(Table1[[#This Row],[Item Number]], 'Item Description Generator'!A:A, 'Item Description Generator'!E:E, "")</f>
        <v>Bread machine #2</v>
      </c>
      <c r="F395" s="3">
        <v>2</v>
      </c>
      <c r="G395" s="9">
        <v>236.82</v>
      </c>
      <c r="H395" s="11">
        <v>44937</v>
      </c>
      <c r="I395" s="3" t="s">
        <v>1293</v>
      </c>
      <c r="J395" s="3" t="s">
        <v>9</v>
      </c>
    </row>
    <row r="396" spans="1:10" ht="14.25" x14ac:dyDescent="0.2">
      <c r="A396" s="3" t="s">
        <v>228</v>
      </c>
      <c r="B396" s="3" t="s">
        <v>757</v>
      </c>
      <c r="C396" s="3" t="s">
        <v>8</v>
      </c>
      <c r="D396" s="3" t="s">
        <v>1053</v>
      </c>
      <c r="E396" s="3" t="str">
        <f>_xlfn.XLOOKUP(Table1[[#This Row],[Item Number]], 'Item Description Generator'!A:A, 'Item Description Generator'!E:E, "")</f>
        <v>Combi steamer #1</v>
      </c>
      <c r="F396" s="3">
        <v>1</v>
      </c>
      <c r="G396" s="9">
        <v>593.90110000000004</v>
      </c>
      <c r="H396" s="11">
        <v>44754</v>
      </c>
      <c r="I396" s="3" t="s">
        <v>1300</v>
      </c>
      <c r="J396" s="3" t="s">
        <v>9</v>
      </c>
    </row>
    <row r="397" spans="1:10" ht="14.25" x14ac:dyDescent="0.2">
      <c r="A397" s="3" t="s">
        <v>91</v>
      </c>
      <c r="B397" s="3" t="s">
        <v>660</v>
      </c>
      <c r="C397" s="3" t="s">
        <v>607</v>
      </c>
      <c r="D397" s="3" t="s">
        <v>1042</v>
      </c>
      <c r="E397" s="3" t="str">
        <f>_xlfn.XLOOKUP(Table1[[#This Row],[Item Number]], 'Item Description Generator'!A:A, 'Item Description Generator'!E:E, "")</f>
        <v>Corn roaster #2</v>
      </c>
      <c r="F397" s="3">
        <v>2</v>
      </c>
      <c r="G397" s="9">
        <v>203.95</v>
      </c>
      <c r="H397" s="11">
        <v>45182</v>
      </c>
      <c r="I397" s="3" t="s">
        <v>1293</v>
      </c>
      <c r="J397" s="3" t="s">
        <v>7</v>
      </c>
    </row>
    <row r="398" spans="1:10" ht="14.25" x14ac:dyDescent="0.2">
      <c r="A398" s="3" t="s">
        <v>381</v>
      </c>
      <c r="B398" s="3" t="s">
        <v>891</v>
      </c>
      <c r="C398" s="3" t="s">
        <v>8</v>
      </c>
      <c r="D398" s="3" t="s">
        <v>1035</v>
      </c>
      <c r="E398" s="3" t="str">
        <f>_xlfn.XLOOKUP(Table1[[#This Row],[Item Number]], 'Item Description Generator'!A:A, 'Item Description Generator'!E:E, "")</f>
        <v>Beehive oven #2</v>
      </c>
      <c r="F398" s="3">
        <v>1</v>
      </c>
      <c r="G398" s="9">
        <v>932.68</v>
      </c>
      <c r="H398" s="11">
        <v>45187</v>
      </c>
      <c r="I398" s="3" t="s">
        <v>1305</v>
      </c>
      <c r="J398" s="3" t="s">
        <v>9</v>
      </c>
    </row>
    <row r="399" spans="1:10" ht="14.25" x14ac:dyDescent="0.2">
      <c r="A399" s="3" t="s">
        <v>381</v>
      </c>
      <c r="B399" s="3" t="s">
        <v>891</v>
      </c>
      <c r="C399" s="3" t="s">
        <v>8</v>
      </c>
      <c r="D399" s="3" t="s">
        <v>1064</v>
      </c>
      <c r="E399" s="3" t="str">
        <f>_xlfn.XLOOKUP(Table1[[#This Row],[Item Number]], 'Item Description Generator'!A:A, 'Item Description Generator'!E:E, "")</f>
        <v>Air fryer #2</v>
      </c>
      <c r="F399" s="3">
        <v>1</v>
      </c>
      <c r="G399" s="9">
        <v>554.25</v>
      </c>
      <c r="H399" s="11">
        <v>45187</v>
      </c>
      <c r="I399" s="3" t="s">
        <v>1305</v>
      </c>
      <c r="J399" s="3" t="s">
        <v>9</v>
      </c>
    </row>
    <row r="400" spans="1:10" ht="14.25" x14ac:dyDescent="0.2">
      <c r="A400" s="3" t="s">
        <v>381</v>
      </c>
      <c r="B400" s="3" t="s">
        <v>891</v>
      </c>
      <c r="C400" s="3" t="s">
        <v>8</v>
      </c>
      <c r="D400" s="3" t="s">
        <v>1061</v>
      </c>
      <c r="E400" s="3" t="str">
        <f>_xlfn.XLOOKUP(Table1[[#This Row],[Item Number]], 'Item Description Generator'!A:A, 'Item Description Generator'!E:E, "")</f>
        <v>Bachelor griller #3</v>
      </c>
      <c r="F400" s="3">
        <v>1</v>
      </c>
      <c r="G400" s="9">
        <v>483.11899999999997</v>
      </c>
      <c r="H400" s="11">
        <v>45187</v>
      </c>
      <c r="I400" s="3" t="s">
        <v>1305</v>
      </c>
      <c r="J400" s="3" t="s">
        <v>9</v>
      </c>
    </row>
    <row r="401" spans="1:10" ht="14.25" x14ac:dyDescent="0.2">
      <c r="A401" s="3" t="s">
        <v>381</v>
      </c>
      <c r="B401" s="3" t="s">
        <v>891</v>
      </c>
      <c r="C401" s="3" t="s">
        <v>8</v>
      </c>
      <c r="D401" s="3" t="s">
        <v>1061</v>
      </c>
      <c r="E401" s="3" t="str">
        <f>_xlfn.XLOOKUP(Table1[[#This Row],[Item Number]], 'Item Description Generator'!A:A, 'Item Description Generator'!E:E, "")</f>
        <v>Bachelor griller #3</v>
      </c>
      <c r="F401" s="3">
        <v>1</v>
      </c>
      <c r="G401" s="9">
        <v>454.553</v>
      </c>
      <c r="H401" s="11">
        <v>45187</v>
      </c>
      <c r="I401" s="3" t="s">
        <v>1305</v>
      </c>
      <c r="J401" s="3" t="s">
        <v>9</v>
      </c>
    </row>
    <row r="402" spans="1:10" ht="14.25" x14ac:dyDescent="0.2">
      <c r="A402" s="3" t="s">
        <v>381</v>
      </c>
      <c r="B402" s="3" t="s">
        <v>891</v>
      </c>
      <c r="C402" s="3" t="s">
        <v>8</v>
      </c>
      <c r="D402" s="3" t="s">
        <v>1065</v>
      </c>
      <c r="E402" s="3" t="str">
        <f>_xlfn.XLOOKUP(Table1[[#This Row],[Item Number]], 'Item Description Generator'!A:A, 'Item Description Generator'!E:E, "")</f>
        <v>Barbecue grill #1</v>
      </c>
      <c r="F402" s="3">
        <v>1</v>
      </c>
      <c r="G402" s="9">
        <v>381.29</v>
      </c>
      <c r="H402" s="11">
        <v>45187</v>
      </c>
      <c r="I402" s="3" t="s">
        <v>1305</v>
      </c>
      <c r="J402" s="3" t="s">
        <v>9</v>
      </c>
    </row>
    <row r="403" spans="1:10" ht="14.25" x14ac:dyDescent="0.2">
      <c r="A403" s="3" t="s">
        <v>381</v>
      </c>
      <c r="B403" s="3" t="s">
        <v>891</v>
      </c>
      <c r="C403" s="3" t="s">
        <v>8</v>
      </c>
      <c r="D403" s="3" t="s">
        <v>1061</v>
      </c>
      <c r="E403" s="3" t="str">
        <f>_xlfn.XLOOKUP(Table1[[#This Row],[Item Number]], 'Item Description Generator'!A:A, 'Item Description Generator'!E:E, "")</f>
        <v>Bachelor griller #3</v>
      </c>
      <c r="F403" s="3">
        <v>3</v>
      </c>
      <c r="G403" s="9">
        <v>345.76599999999996</v>
      </c>
      <c r="H403" s="11">
        <v>45187</v>
      </c>
      <c r="I403" s="3" t="s">
        <v>1305</v>
      </c>
      <c r="J403" s="3" t="s">
        <v>9</v>
      </c>
    </row>
    <row r="404" spans="1:10" ht="14.25" x14ac:dyDescent="0.2">
      <c r="A404" s="3" t="s">
        <v>381</v>
      </c>
      <c r="B404" s="3" t="s">
        <v>891</v>
      </c>
      <c r="C404" s="3" t="s">
        <v>8</v>
      </c>
      <c r="D404" s="3" t="s">
        <v>1171</v>
      </c>
      <c r="E404" s="3" t="str">
        <f>_xlfn.XLOOKUP(Table1[[#This Row],[Item Number]], 'Item Description Generator'!A:A, 'Item Description Generator'!E:E, "")</f>
        <v>Wet grinder #1</v>
      </c>
      <c r="F404" s="3">
        <v>1</v>
      </c>
      <c r="G404" s="9">
        <v>320.59269999999998</v>
      </c>
      <c r="H404" s="11">
        <v>45187</v>
      </c>
      <c r="I404" s="3" t="s">
        <v>1305</v>
      </c>
      <c r="J404" s="3" t="s">
        <v>9</v>
      </c>
    </row>
    <row r="405" spans="1:10" ht="14.25" x14ac:dyDescent="0.2">
      <c r="A405" s="3" t="s">
        <v>381</v>
      </c>
      <c r="B405" s="3" t="s">
        <v>891</v>
      </c>
      <c r="C405" s="3" t="s">
        <v>8</v>
      </c>
      <c r="D405" s="3" t="s">
        <v>1035</v>
      </c>
      <c r="E405" s="3" t="str">
        <f>_xlfn.XLOOKUP(Table1[[#This Row],[Item Number]], 'Item Description Generator'!A:A, 'Item Description Generator'!E:E, "")</f>
        <v>Beehive oven #2</v>
      </c>
      <c r="F405" s="3">
        <v>1</v>
      </c>
      <c r="G405" s="9">
        <v>281.76</v>
      </c>
      <c r="H405" s="11">
        <v>45187</v>
      </c>
      <c r="I405" s="3" t="s">
        <v>1305</v>
      </c>
      <c r="J405" s="3" t="s">
        <v>9</v>
      </c>
    </row>
    <row r="406" spans="1:10" ht="14.25" x14ac:dyDescent="0.2">
      <c r="A406" s="3" t="s">
        <v>381</v>
      </c>
      <c r="B406" s="3" t="s">
        <v>891</v>
      </c>
      <c r="C406" s="3" t="s">
        <v>8</v>
      </c>
      <c r="D406" s="3" t="s">
        <v>1035</v>
      </c>
      <c r="E406" s="3" t="str">
        <f>_xlfn.XLOOKUP(Table1[[#This Row],[Item Number]], 'Item Description Generator'!A:A, 'Item Description Generator'!E:E, "")</f>
        <v>Beehive oven #2</v>
      </c>
      <c r="F406" s="3">
        <v>1</v>
      </c>
      <c r="G406" s="9">
        <v>279.63800000000003</v>
      </c>
      <c r="H406" s="11">
        <v>45187</v>
      </c>
      <c r="I406" s="3" t="s">
        <v>1305</v>
      </c>
      <c r="J406" s="3" t="s">
        <v>9</v>
      </c>
    </row>
    <row r="407" spans="1:10" ht="14.25" x14ac:dyDescent="0.2">
      <c r="A407" s="3" t="s">
        <v>381</v>
      </c>
      <c r="B407" s="3" t="s">
        <v>891</v>
      </c>
      <c r="C407" s="3" t="s">
        <v>8</v>
      </c>
      <c r="D407" s="3" t="s">
        <v>1061</v>
      </c>
      <c r="E407" s="3" t="str">
        <f>_xlfn.XLOOKUP(Table1[[#This Row],[Item Number]], 'Item Description Generator'!A:A, 'Item Description Generator'!E:E, "")</f>
        <v>Bachelor griller #3</v>
      </c>
      <c r="F407" s="3">
        <v>2</v>
      </c>
      <c r="G407" s="9">
        <v>234.61700000000002</v>
      </c>
      <c r="H407" s="11">
        <v>45187</v>
      </c>
      <c r="I407" s="3" t="s">
        <v>1305</v>
      </c>
      <c r="J407" s="3" t="s">
        <v>9</v>
      </c>
    </row>
    <row r="408" spans="1:10" ht="14.25" x14ac:dyDescent="0.2">
      <c r="A408" s="3" t="s">
        <v>381</v>
      </c>
      <c r="B408" s="3" t="s">
        <v>891</v>
      </c>
      <c r="C408" s="3" t="s">
        <v>8</v>
      </c>
      <c r="D408" s="3" t="s">
        <v>1035</v>
      </c>
      <c r="E408" s="3" t="str">
        <f>_xlfn.XLOOKUP(Table1[[#This Row],[Item Number]], 'Item Description Generator'!A:A, 'Item Description Generator'!E:E, "")</f>
        <v>Beehive oven #2</v>
      </c>
      <c r="F408" s="3">
        <v>6</v>
      </c>
      <c r="G408" s="9">
        <v>230.53899999999999</v>
      </c>
      <c r="H408" s="11">
        <v>45187</v>
      </c>
      <c r="I408" s="3" t="s">
        <v>1305</v>
      </c>
      <c r="J408" s="3" t="s">
        <v>9</v>
      </c>
    </row>
    <row r="409" spans="1:10" ht="14.25" x14ac:dyDescent="0.2">
      <c r="A409" s="3" t="s">
        <v>381</v>
      </c>
      <c r="B409" s="3" t="s">
        <v>891</v>
      </c>
      <c r="C409" s="3" t="s">
        <v>8</v>
      </c>
      <c r="D409" s="3" t="s">
        <v>1035</v>
      </c>
      <c r="E409" s="3" t="str">
        <f>_xlfn.XLOOKUP(Table1[[#This Row],[Item Number]], 'Item Description Generator'!A:A, 'Item Description Generator'!E:E, "")</f>
        <v>Beehive oven #2</v>
      </c>
      <c r="F409" s="3">
        <v>1</v>
      </c>
      <c r="G409" s="9">
        <v>174.15199999999999</v>
      </c>
      <c r="H409" s="11">
        <v>45187</v>
      </c>
      <c r="I409" s="3" t="s">
        <v>1305</v>
      </c>
      <c r="J409" s="3" t="s">
        <v>9</v>
      </c>
    </row>
    <row r="410" spans="1:10" ht="14.25" x14ac:dyDescent="0.2">
      <c r="A410" s="3" t="s">
        <v>381</v>
      </c>
      <c r="B410" s="3" t="s">
        <v>891</v>
      </c>
      <c r="C410" s="3" t="s">
        <v>8</v>
      </c>
      <c r="D410" s="3" t="s">
        <v>1061</v>
      </c>
      <c r="E410" s="3" t="str">
        <f>_xlfn.XLOOKUP(Table1[[#This Row],[Item Number]], 'Item Description Generator'!A:A, 'Item Description Generator'!E:E, "")</f>
        <v>Bachelor griller #3</v>
      </c>
      <c r="F410" s="3">
        <v>1</v>
      </c>
      <c r="G410" s="9">
        <v>143.69300000000001</v>
      </c>
      <c r="H410" s="11">
        <v>45187</v>
      </c>
      <c r="I410" s="3" t="s">
        <v>1305</v>
      </c>
      <c r="J410" s="3" t="s">
        <v>9</v>
      </c>
    </row>
    <row r="411" spans="1:10" ht="14.25" x14ac:dyDescent="0.2">
      <c r="A411" s="3" t="s">
        <v>381</v>
      </c>
      <c r="B411" s="3" t="s">
        <v>891</v>
      </c>
      <c r="C411" s="3" t="s">
        <v>8</v>
      </c>
      <c r="D411" s="3" t="s">
        <v>1065</v>
      </c>
      <c r="E411" s="3" t="str">
        <f>_xlfn.XLOOKUP(Table1[[#This Row],[Item Number]], 'Item Description Generator'!A:A, 'Item Description Generator'!E:E, "")</f>
        <v>Barbecue grill #1</v>
      </c>
      <c r="F411" s="3">
        <v>1</v>
      </c>
      <c r="G411" s="9">
        <v>102.29900000000001</v>
      </c>
      <c r="H411" s="11">
        <v>45187</v>
      </c>
      <c r="I411" s="3" t="s">
        <v>1305</v>
      </c>
      <c r="J411" s="3" t="s">
        <v>9</v>
      </c>
    </row>
    <row r="412" spans="1:10" ht="14.25" x14ac:dyDescent="0.2">
      <c r="A412" s="3" t="s">
        <v>393</v>
      </c>
      <c r="B412" s="3" t="s">
        <v>620</v>
      </c>
      <c r="C412" s="3" t="s">
        <v>17</v>
      </c>
      <c r="D412" s="3" t="s">
        <v>1042</v>
      </c>
      <c r="E412" s="3" t="str">
        <f>_xlfn.XLOOKUP(Table1[[#This Row],[Item Number]], 'Item Description Generator'!A:A, 'Item Description Generator'!E:E, "")</f>
        <v>Corn roaster #2</v>
      </c>
      <c r="F412" s="3">
        <v>3</v>
      </c>
      <c r="G412" s="9">
        <v>333.22</v>
      </c>
      <c r="H412" s="11">
        <v>45217</v>
      </c>
      <c r="I412" s="3" t="s">
        <v>1310</v>
      </c>
      <c r="J412" s="3" t="s">
        <v>9</v>
      </c>
    </row>
    <row r="413" spans="1:10" ht="14.25" x14ac:dyDescent="0.2">
      <c r="A413" s="3" t="s">
        <v>393</v>
      </c>
      <c r="B413" s="3" t="s">
        <v>620</v>
      </c>
      <c r="C413" s="3" t="s">
        <v>17</v>
      </c>
      <c r="D413" s="3" t="s">
        <v>1049</v>
      </c>
      <c r="E413" s="3" t="str">
        <f>_xlfn.XLOOKUP(Table1[[#This Row],[Item Number]], 'Item Description Generator'!A:A, 'Item Description Generator'!E:E, "")</f>
        <v>Griddle #3</v>
      </c>
      <c r="F413" s="3">
        <v>10</v>
      </c>
      <c r="G413" s="9">
        <v>169.98</v>
      </c>
      <c r="H413" s="11">
        <v>45217</v>
      </c>
      <c r="I413" s="3" t="s">
        <v>1310</v>
      </c>
      <c r="J413" s="3" t="s">
        <v>9</v>
      </c>
    </row>
    <row r="414" spans="1:10" ht="14.25" x14ac:dyDescent="0.2">
      <c r="A414" s="3" t="s">
        <v>393</v>
      </c>
      <c r="B414" s="3" t="s">
        <v>620</v>
      </c>
      <c r="C414" s="3" t="s">
        <v>17</v>
      </c>
      <c r="D414" s="3" t="s">
        <v>1147</v>
      </c>
      <c r="E414" s="3" t="str">
        <f>_xlfn.XLOOKUP(Table1[[#This Row],[Item Number]], 'Item Description Generator'!A:A, 'Item Description Generator'!E:E, "")</f>
        <v>Barbecue grill #3</v>
      </c>
      <c r="F414" s="3">
        <v>2</v>
      </c>
      <c r="G414" s="9">
        <v>108.4</v>
      </c>
      <c r="H414" s="11">
        <v>45217</v>
      </c>
      <c r="I414" s="3" t="s">
        <v>1310</v>
      </c>
      <c r="J414" s="3" t="s">
        <v>9</v>
      </c>
    </row>
    <row r="415" spans="1:10" ht="14.25" x14ac:dyDescent="0.2">
      <c r="A415" s="3" t="s">
        <v>393</v>
      </c>
      <c r="B415" s="3" t="s">
        <v>620</v>
      </c>
      <c r="C415" s="3" t="s">
        <v>17</v>
      </c>
      <c r="D415" s="3" t="s">
        <v>1042</v>
      </c>
      <c r="E415" s="3" t="str">
        <f>_xlfn.XLOOKUP(Table1[[#This Row],[Item Number]], 'Item Description Generator'!A:A, 'Item Description Generator'!E:E, "")</f>
        <v>Corn roaster #2</v>
      </c>
      <c r="F415" s="3">
        <v>10</v>
      </c>
      <c r="G415" s="9">
        <v>103.83099999999999</v>
      </c>
      <c r="H415" s="11">
        <v>45217</v>
      </c>
      <c r="I415" s="3" t="s">
        <v>1310</v>
      </c>
      <c r="J415" s="3" t="s">
        <v>9</v>
      </c>
    </row>
    <row r="416" spans="1:10" ht="14.25" x14ac:dyDescent="0.2">
      <c r="A416" s="3" t="s">
        <v>393</v>
      </c>
      <c r="B416" s="3" t="s">
        <v>620</v>
      </c>
      <c r="C416" s="3" t="s">
        <v>17</v>
      </c>
      <c r="D416" s="3" t="s">
        <v>1049</v>
      </c>
      <c r="E416" s="3" t="str">
        <f>_xlfn.XLOOKUP(Table1[[#This Row],[Item Number]], 'Item Description Generator'!A:A, 'Item Description Generator'!E:E, "")</f>
        <v>Griddle #3</v>
      </c>
      <c r="F416" s="3">
        <v>4</v>
      </c>
      <c r="G416" s="9">
        <v>71.569999999999993</v>
      </c>
      <c r="H416" s="11">
        <v>45217</v>
      </c>
      <c r="I416" s="3" t="s">
        <v>1310</v>
      </c>
      <c r="J416" s="3" t="s">
        <v>9</v>
      </c>
    </row>
    <row r="417" spans="1:10" ht="14.25" x14ac:dyDescent="0.2">
      <c r="A417" s="3" t="s">
        <v>94</v>
      </c>
      <c r="B417" s="3" t="s">
        <v>663</v>
      </c>
      <c r="C417" s="3" t="s">
        <v>17</v>
      </c>
      <c r="D417" s="3" t="s">
        <v>1147</v>
      </c>
      <c r="E417" s="3" t="str">
        <f>_xlfn.XLOOKUP(Table1[[#This Row],[Item Number]], 'Item Description Generator'!A:A, 'Item Description Generator'!E:E, "")</f>
        <v>Barbecue grill #3</v>
      </c>
      <c r="F417" s="3">
        <v>1</v>
      </c>
      <c r="G417" s="9">
        <v>144.22</v>
      </c>
      <c r="H417" s="11">
        <v>44852</v>
      </c>
      <c r="I417" s="3" t="s">
        <v>1316</v>
      </c>
      <c r="J417" s="3" t="s">
        <v>9</v>
      </c>
    </row>
    <row r="418" spans="1:10" ht="14.25" x14ac:dyDescent="0.2">
      <c r="A418" s="3" t="s">
        <v>360</v>
      </c>
      <c r="B418" s="3" t="s">
        <v>875</v>
      </c>
      <c r="C418" s="3" t="s">
        <v>17</v>
      </c>
      <c r="D418" s="3" t="s">
        <v>1083</v>
      </c>
      <c r="E418" s="3" t="str">
        <f>_xlfn.XLOOKUP(Table1[[#This Row],[Item Number]], 'Item Description Generator'!A:A, 'Item Description Generator'!E:E, "")</f>
        <v>Roasting jack #3</v>
      </c>
      <c r="F418" s="3">
        <v>15</v>
      </c>
      <c r="G418" s="9">
        <v>958.76</v>
      </c>
      <c r="H418" s="11">
        <v>45219</v>
      </c>
      <c r="I418" s="3" t="s">
        <v>1293</v>
      </c>
      <c r="J418" s="3" t="s">
        <v>9</v>
      </c>
    </row>
    <row r="419" spans="1:10" ht="14.25" x14ac:dyDescent="0.2">
      <c r="A419" s="3" t="s">
        <v>360</v>
      </c>
      <c r="B419" s="3" t="s">
        <v>875</v>
      </c>
      <c r="C419" s="3" t="s">
        <v>17</v>
      </c>
      <c r="D419" s="3" t="s">
        <v>1089</v>
      </c>
      <c r="E419" s="3" t="str">
        <f>_xlfn.XLOOKUP(Table1[[#This Row],[Item Number]], 'Item Description Generator'!A:A, 'Item Description Generator'!E:E, "")</f>
        <v>Mess kit #2</v>
      </c>
      <c r="F419" s="3">
        <v>9</v>
      </c>
      <c r="G419" s="9">
        <v>917.56</v>
      </c>
      <c r="H419" s="11">
        <v>45219</v>
      </c>
      <c r="I419" s="3" t="s">
        <v>1293</v>
      </c>
      <c r="J419" s="3" t="s">
        <v>9</v>
      </c>
    </row>
    <row r="420" spans="1:10" ht="14.25" x14ac:dyDescent="0.2">
      <c r="A420" s="3" t="s">
        <v>360</v>
      </c>
      <c r="B420" s="3" t="s">
        <v>875</v>
      </c>
      <c r="C420" s="3" t="s">
        <v>17</v>
      </c>
      <c r="D420" s="3" t="s">
        <v>1102</v>
      </c>
      <c r="E420" s="3" t="str">
        <f>_xlfn.XLOOKUP(Table1[[#This Row],[Item Number]], 'Item Description Generator'!A:A, 'Item Description Generator'!E:E, "")</f>
        <v>Popcorn maker #2</v>
      </c>
      <c r="F420" s="3">
        <v>1</v>
      </c>
      <c r="G420" s="9">
        <v>830.85</v>
      </c>
      <c r="H420" s="11">
        <v>45219</v>
      </c>
      <c r="I420" s="3" t="s">
        <v>1293</v>
      </c>
      <c r="J420" s="3" t="s">
        <v>9</v>
      </c>
    </row>
    <row r="421" spans="1:10" ht="14.25" x14ac:dyDescent="0.2">
      <c r="A421" s="3" t="s">
        <v>360</v>
      </c>
      <c r="B421" s="3" t="s">
        <v>875</v>
      </c>
      <c r="C421" s="3" t="s">
        <v>17</v>
      </c>
      <c r="D421" s="3" t="s">
        <v>1089</v>
      </c>
      <c r="E421" s="3" t="str">
        <f>_xlfn.XLOOKUP(Table1[[#This Row],[Item Number]], 'Item Description Generator'!A:A, 'Item Description Generator'!E:E, "")</f>
        <v>Mess kit #2</v>
      </c>
      <c r="F421" s="3">
        <v>6</v>
      </c>
      <c r="G421" s="9">
        <v>817.32</v>
      </c>
      <c r="H421" s="11">
        <v>45219</v>
      </c>
      <c r="I421" s="3" t="s">
        <v>1293</v>
      </c>
      <c r="J421" s="3" t="s">
        <v>9</v>
      </c>
    </row>
    <row r="422" spans="1:10" ht="14.25" x14ac:dyDescent="0.2">
      <c r="A422" s="3" t="s">
        <v>360</v>
      </c>
      <c r="B422" s="3" t="s">
        <v>875</v>
      </c>
      <c r="C422" s="3" t="s">
        <v>17</v>
      </c>
      <c r="D422" s="3" t="s">
        <v>1101</v>
      </c>
      <c r="E422" s="3" t="str">
        <f>_xlfn.XLOOKUP(Table1[[#This Row],[Item Number]], 'Item Description Generator'!A:A, 'Item Description Generator'!E:E, "")</f>
        <v>Beehive oven #3</v>
      </c>
      <c r="F422" s="3">
        <v>1</v>
      </c>
      <c r="G422" s="9">
        <v>751.94</v>
      </c>
      <c r="H422" s="11">
        <v>45219</v>
      </c>
      <c r="I422" s="3" t="s">
        <v>1293</v>
      </c>
      <c r="J422" s="3" t="s">
        <v>9</v>
      </c>
    </row>
    <row r="423" spans="1:10" ht="14.25" x14ac:dyDescent="0.2">
      <c r="A423" s="3" t="s">
        <v>360</v>
      </c>
      <c r="B423" s="3" t="s">
        <v>875</v>
      </c>
      <c r="C423" s="3" t="s">
        <v>17</v>
      </c>
      <c r="D423" s="3" t="s">
        <v>1045</v>
      </c>
      <c r="E423" s="3" t="str">
        <f>_xlfn.XLOOKUP(Table1[[#This Row],[Item Number]], 'Item Description Generator'!A:A, 'Item Description Generator'!E:E, "")</f>
        <v>Pressure cooker #3</v>
      </c>
      <c r="F423" s="3">
        <v>15</v>
      </c>
      <c r="G423" s="9">
        <v>746.99</v>
      </c>
      <c r="H423" s="11">
        <v>45219</v>
      </c>
      <c r="I423" s="3" t="s">
        <v>1293</v>
      </c>
      <c r="J423" s="3" t="s">
        <v>9</v>
      </c>
    </row>
    <row r="424" spans="1:10" ht="14.25" x14ac:dyDescent="0.2">
      <c r="A424" s="3" t="s">
        <v>360</v>
      </c>
      <c r="B424" s="3" t="s">
        <v>875</v>
      </c>
      <c r="C424" s="3" t="s">
        <v>17</v>
      </c>
      <c r="D424" s="3" t="s">
        <v>1071</v>
      </c>
      <c r="E424" s="3" t="str">
        <f>_xlfn.XLOOKUP(Table1[[#This Row],[Item Number]], 'Item Description Generator'!A:A, 'Item Description Generator'!E:E, "")</f>
        <v>Fire pot #1</v>
      </c>
      <c r="F424" s="3">
        <v>3</v>
      </c>
      <c r="G424" s="9">
        <v>647.29999999999995</v>
      </c>
      <c r="H424" s="11">
        <v>45219</v>
      </c>
      <c r="I424" s="3" t="s">
        <v>1293</v>
      </c>
      <c r="J424" s="3" t="s">
        <v>9</v>
      </c>
    </row>
    <row r="425" spans="1:10" ht="14.25" x14ac:dyDescent="0.2">
      <c r="A425" s="3" t="s">
        <v>360</v>
      </c>
      <c r="B425" s="3" t="s">
        <v>875</v>
      </c>
      <c r="C425" s="3" t="s">
        <v>17</v>
      </c>
      <c r="D425" s="3" t="s">
        <v>1036</v>
      </c>
      <c r="E425" s="3" t="str">
        <f>_xlfn.XLOOKUP(Table1[[#This Row],[Item Number]], 'Item Description Generator'!A:A, 'Item Description Generator'!E:E, "")</f>
        <v>Panini sandwich grill #1</v>
      </c>
      <c r="F425" s="3">
        <v>1</v>
      </c>
      <c r="G425" s="9">
        <v>552.99</v>
      </c>
      <c r="H425" s="11">
        <v>45219</v>
      </c>
      <c r="I425" s="3" t="s">
        <v>1293</v>
      </c>
      <c r="J425" s="3" t="s">
        <v>9</v>
      </c>
    </row>
    <row r="426" spans="1:10" ht="14.25" x14ac:dyDescent="0.2">
      <c r="A426" s="3" t="s">
        <v>360</v>
      </c>
      <c r="B426" s="3" t="s">
        <v>875</v>
      </c>
      <c r="C426" s="3" t="s">
        <v>17</v>
      </c>
      <c r="D426" s="3" t="s">
        <v>1087</v>
      </c>
      <c r="E426" s="3" t="str">
        <f>_xlfn.XLOOKUP(Table1[[#This Row],[Item Number]], 'Item Description Generator'!A:A, 'Item Description Generator'!E:E, "")</f>
        <v>Thermal immersion circulator #3</v>
      </c>
      <c r="F426" s="3">
        <v>4</v>
      </c>
      <c r="G426" s="9">
        <v>508.17</v>
      </c>
      <c r="H426" s="11">
        <v>45219</v>
      </c>
      <c r="I426" s="3" t="s">
        <v>1293</v>
      </c>
      <c r="J426" s="3" t="s">
        <v>9</v>
      </c>
    </row>
    <row r="427" spans="1:10" ht="14.25" x14ac:dyDescent="0.2">
      <c r="A427" s="3" t="s">
        <v>360</v>
      </c>
      <c r="B427" s="3" t="s">
        <v>875</v>
      </c>
      <c r="C427" s="3" t="s">
        <v>17</v>
      </c>
      <c r="D427" s="3" t="s">
        <v>1086</v>
      </c>
      <c r="E427" s="3" t="str">
        <f>_xlfn.XLOOKUP(Table1[[#This Row],[Item Number]], 'Item Description Generator'!A:A, 'Item Description Generator'!E:E, "")</f>
        <v>Turkey fryer #2</v>
      </c>
      <c r="F427" s="3">
        <v>3</v>
      </c>
      <c r="G427" s="9">
        <v>145.15</v>
      </c>
      <c r="H427" s="11">
        <v>45219</v>
      </c>
      <c r="I427" s="3" t="s">
        <v>1293</v>
      </c>
      <c r="J427" s="3" t="s">
        <v>9</v>
      </c>
    </row>
    <row r="428" spans="1:10" ht="14.25" x14ac:dyDescent="0.2">
      <c r="A428" s="3" t="s">
        <v>360</v>
      </c>
      <c r="B428" s="3" t="s">
        <v>875</v>
      </c>
      <c r="C428" s="3" t="s">
        <v>17</v>
      </c>
      <c r="D428" s="3" t="s">
        <v>1103</v>
      </c>
      <c r="E428" s="3" t="str">
        <f>_xlfn.XLOOKUP(Table1[[#This Row],[Item Number]], 'Item Description Generator'!A:A, 'Item Description Generator'!E:E, "")</f>
        <v>Pressure fryer #1</v>
      </c>
      <c r="F428" s="3">
        <v>1</v>
      </c>
      <c r="G428" s="9">
        <v>135.24</v>
      </c>
      <c r="H428" s="11">
        <v>45219</v>
      </c>
      <c r="I428" s="3" t="s">
        <v>1293</v>
      </c>
      <c r="J428" s="3" t="s">
        <v>9</v>
      </c>
    </row>
    <row r="429" spans="1:10" ht="14.25" x14ac:dyDescent="0.2">
      <c r="A429" s="3" t="s">
        <v>360</v>
      </c>
      <c r="B429" s="3" t="s">
        <v>875</v>
      </c>
      <c r="C429" s="3" t="s">
        <v>17</v>
      </c>
      <c r="D429" s="3" t="s">
        <v>1088</v>
      </c>
      <c r="E429" s="3" t="str">
        <f>_xlfn.XLOOKUP(Table1[[#This Row],[Item Number]], 'Item Description Generator'!A:A, 'Item Description Generator'!E:E, "")</f>
        <v>Vacuum fryer #3</v>
      </c>
      <c r="F429" s="3">
        <v>2</v>
      </c>
      <c r="G429" s="9">
        <v>128.04</v>
      </c>
      <c r="H429" s="11">
        <v>45219</v>
      </c>
      <c r="I429" s="3" t="s">
        <v>1293</v>
      </c>
      <c r="J429" s="3" t="s">
        <v>9</v>
      </c>
    </row>
    <row r="430" spans="1:10" ht="14.25" x14ac:dyDescent="0.2">
      <c r="A430" s="3" t="s">
        <v>360</v>
      </c>
      <c r="B430" s="3" t="s">
        <v>875</v>
      </c>
      <c r="C430" s="3" t="s">
        <v>17</v>
      </c>
      <c r="D430" s="3" t="s">
        <v>1086</v>
      </c>
      <c r="E430" s="3" t="str">
        <f>_xlfn.XLOOKUP(Table1[[#This Row],[Item Number]], 'Item Description Generator'!A:A, 'Item Description Generator'!E:E, "")</f>
        <v>Turkey fryer #2</v>
      </c>
      <c r="F430" s="3">
        <v>3</v>
      </c>
      <c r="G430" s="9">
        <v>113.23</v>
      </c>
      <c r="H430" s="11">
        <v>45219</v>
      </c>
      <c r="I430" s="3" t="s">
        <v>1293</v>
      </c>
      <c r="J430" s="3" t="s">
        <v>9</v>
      </c>
    </row>
    <row r="431" spans="1:10" ht="14.25" x14ac:dyDescent="0.2">
      <c r="A431" s="3" t="s">
        <v>360</v>
      </c>
      <c r="B431" s="3" t="s">
        <v>875</v>
      </c>
      <c r="C431" s="3" t="s">
        <v>17</v>
      </c>
      <c r="D431" s="3" t="s">
        <v>1089</v>
      </c>
      <c r="E431" s="3" t="str">
        <f>_xlfn.XLOOKUP(Table1[[#This Row],[Item Number]], 'Item Description Generator'!A:A, 'Item Description Generator'!E:E, "")</f>
        <v>Mess kit #2</v>
      </c>
      <c r="F431" s="3">
        <v>2</v>
      </c>
      <c r="G431" s="9">
        <v>109.715</v>
      </c>
      <c r="H431" s="11">
        <v>45219</v>
      </c>
      <c r="I431" s="3" t="s">
        <v>1293</v>
      </c>
      <c r="J431" s="3" t="s">
        <v>9</v>
      </c>
    </row>
    <row r="432" spans="1:10" ht="14.25" x14ac:dyDescent="0.2">
      <c r="A432" s="3" t="s">
        <v>360</v>
      </c>
      <c r="B432" s="3" t="s">
        <v>875</v>
      </c>
      <c r="C432" s="3" t="s">
        <v>17</v>
      </c>
      <c r="D432" s="3" t="s">
        <v>1102</v>
      </c>
      <c r="E432" s="3" t="str">
        <f>_xlfn.XLOOKUP(Table1[[#This Row],[Item Number]], 'Item Description Generator'!A:A, 'Item Description Generator'!E:E, "")</f>
        <v>Popcorn maker #2</v>
      </c>
      <c r="F432" s="3">
        <v>1</v>
      </c>
      <c r="G432" s="9">
        <v>95.15</v>
      </c>
      <c r="H432" s="11">
        <v>45219</v>
      </c>
      <c r="I432" s="3" t="s">
        <v>1293</v>
      </c>
      <c r="J432" s="3" t="s">
        <v>9</v>
      </c>
    </row>
    <row r="433" spans="1:10" ht="14.25" x14ac:dyDescent="0.2">
      <c r="A433" s="3" t="s">
        <v>473</v>
      </c>
      <c r="B433" s="3" t="s">
        <v>950</v>
      </c>
      <c r="C433" s="3" t="s">
        <v>8</v>
      </c>
      <c r="D433" s="3" t="s">
        <v>1133</v>
      </c>
      <c r="E433" s="3" t="str">
        <f>_xlfn.XLOOKUP(Table1[[#This Row],[Item Number]], 'Item Description Generator'!A:A, 'Item Description Generator'!E:E, "")</f>
        <v>Vacuum fryer #2</v>
      </c>
      <c r="F433" s="3">
        <v>6</v>
      </c>
      <c r="G433" s="9">
        <v>990.03</v>
      </c>
      <c r="H433" s="11">
        <v>45128</v>
      </c>
      <c r="I433" s="3" t="s">
        <v>1300</v>
      </c>
      <c r="J433" s="3" t="s">
        <v>9</v>
      </c>
    </row>
    <row r="434" spans="1:10" ht="14.25" x14ac:dyDescent="0.2">
      <c r="A434" s="3" t="s">
        <v>473</v>
      </c>
      <c r="B434" s="3" t="s">
        <v>950</v>
      </c>
      <c r="C434" s="3" t="s">
        <v>8</v>
      </c>
      <c r="D434" s="3" t="s">
        <v>1133</v>
      </c>
      <c r="E434" s="3" t="str">
        <f>_xlfn.XLOOKUP(Table1[[#This Row],[Item Number]], 'Item Description Generator'!A:A, 'Item Description Generator'!E:E, "")</f>
        <v>Vacuum fryer #2</v>
      </c>
      <c r="F434" s="3">
        <v>4</v>
      </c>
      <c r="G434" s="9">
        <v>745.19</v>
      </c>
      <c r="H434" s="11">
        <v>45128</v>
      </c>
      <c r="I434" s="3" t="s">
        <v>1300</v>
      </c>
      <c r="J434" s="3" t="s">
        <v>9</v>
      </c>
    </row>
    <row r="435" spans="1:10" ht="14.25" x14ac:dyDescent="0.2">
      <c r="A435" s="3" t="s">
        <v>388</v>
      </c>
      <c r="B435" s="3" t="s">
        <v>896</v>
      </c>
      <c r="C435" s="3" t="s">
        <v>8</v>
      </c>
      <c r="D435" s="3" t="s">
        <v>1121</v>
      </c>
      <c r="E435" s="3" t="str">
        <f>_xlfn.XLOOKUP(Table1[[#This Row],[Item Number]], 'Item Description Generator'!A:A, 'Item Description Generator'!E:E, "")</f>
        <v>Tabun oven #3</v>
      </c>
      <c r="F435" s="3">
        <v>2</v>
      </c>
      <c r="G435" s="9">
        <v>198.928</v>
      </c>
      <c r="H435" s="11">
        <v>45193</v>
      </c>
      <c r="I435" s="3" t="s">
        <v>1300</v>
      </c>
      <c r="J435" s="3" t="s">
        <v>9</v>
      </c>
    </row>
    <row r="436" spans="1:10" ht="14.25" x14ac:dyDescent="0.2">
      <c r="A436" s="3" t="s">
        <v>46</v>
      </c>
      <c r="B436" s="3" t="s">
        <v>619</v>
      </c>
      <c r="C436" s="3" t="s">
        <v>607</v>
      </c>
      <c r="D436" s="3" t="s">
        <v>1120</v>
      </c>
      <c r="E436" s="3" t="str">
        <f>_xlfn.XLOOKUP(Table1[[#This Row],[Item Number]], 'Item Description Generator'!A:A, 'Item Description Generator'!E:E, "")</f>
        <v>Sous-vide cooker #3</v>
      </c>
      <c r="F436" s="3">
        <v>1</v>
      </c>
      <c r="G436" s="9">
        <v>192.56</v>
      </c>
      <c r="H436" s="11">
        <v>45223</v>
      </c>
      <c r="I436" s="3" t="s">
        <v>1307</v>
      </c>
      <c r="J436" s="3" t="s">
        <v>7</v>
      </c>
    </row>
    <row r="437" spans="1:10" ht="14.25" x14ac:dyDescent="0.2">
      <c r="A437" s="3" t="s">
        <v>46</v>
      </c>
      <c r="B437" s="3" t="s">
        <v>619</v>
      </c>
      <c r="C437" s="3" t="s">
        <v>607</v>
      </c>
      <c r="D437" s="3" t="s">
        <v>1038</v>
      </c>
      <c r="E437" s="3" t="str">
        <f>_xlfn.XLOOKUP(Table1[[#This Row],[Item Number]], 'Item Description Generator'!A:A, 'Item Description Generator'!E:E, "")</f>
        <v>Slow cooker #1</v>
      </c>
      <c r="F437" s="3">
        <v>4</v>
      </c>
      <c r="G437" s="9">
        <v>133.453</v>
      </c>
      <c r="H437" s="11">
        <v>45223</v>
      </c>
      <c r="I437" s="3" t="s">
        <v>1307</v>
      </c>
      <c r="J437" s="3" t="s">
        <v>7</v>
      </c>
    </row>
    <row r="438" spans="1:10" ht="14.25" x14ac:dyDescent="0.2">
      <c r="A438" s="3" t="s">
        <v>129</v>
      </c>
      <c r="B438" s="3" t="s">
        <v>683</v>
      </c>
      <c r="C438" s="3" t="s">
        <v>8</v>
      </c>
      <c r="D438" s="3" t="s">
        <v>1062</v>
      </c>
      <c r="E438" s="3" t="str">
        <f>_xlfn.XLOOKUP(Table1[[#This Row],[Item Number]], 'Item Description Generator'!A:A, 'Item Description Generator'!E:E, "")</f>
        <v>Chocolatera #1</v>
      </c>
      <c r="F438" s="3">
        <v>1</v>
      </c>
      <c r="G438" s="9">
        <v>704.505</v>
      </c>
      <c r="H438" s="11">
        <v>45225</v>
      </c>
      <c r="I438" s="3" t="s">
        <v>1302</v>
      </c>
      <c r="J438" s="3" t="s">
        <v>9</v>
      </c>
    </row>
    <row r="439" spans="1:10" ht="14.25" x14ac:dyDescent="0.2">
      <c r="A439" s="3" t="s">
        <v>129</v>
      </c>
      <c r="B439" s="3" t="s">
        <v>683</v>
      </c>
      <c r="C439" s="3" t="s">
        <v>8</v>
      </c>
      <c r="D439" s="3" t="s">
        <v>1063</v>
      </c>
      <c r="E439" s="3" t="str">
        <f>_xlfn.XLOOKUP(Table1[[#This Row],[Item Number]], 'Item Description Generator'!A:A, 'Item Description Generator'!E:E, "")</f>
        <v>Chorkor oven #2</v>
      </c>
      <c r="F439" s="3">
        <v>1</v>
      </c>
      <c r="G439" s="9">
        <v>689.45</v>
      </c>
      <c r="H439" s="11">
        <v>45225</v>
      </c>
      <c r="I439" s="3" t="s">
        <v>1302</v>
      </c>
      <c r="J439" s="3" t="s">
        <v>9</v>
      </c>
    </row>
    <row r="440" spans="1:10" ht="14.25" x14ac:dyDescent="0.2">
      <c r="A440" s="3" t="s">
        <v>129</v>
      </c>
      <c r="B440" s="3" t="s">
        <v>683</v>
      </c>
      <c r="C440" s="3" t="s">
        <v>8</v>
      </c>
      <c r="D440" s="3" t="s">
        <v>1063</v>
      </c>
      <c r="E440" s="3" t="str">
        <f>_xlfn.XLOOKUP(Table1[[#This Row],[Item Number]], 'Item Description Generator'!A:A, 'Item Description Generator'!E:E, "")</f>
        <v>Chorkor oven #2</v>
      </c>
      <c r="F440" s="3">
        <v>1</v>
      </c>
      <c r="G440" s="9">
        <v>398.61599999999999</v>
      </c>
      <c r="H440" s="11">
        <v>45225</v>
      </c>
      <c r="I440" s="3" t="s">
        <v>1302</v>
      </c>
      <c r="J440" s="3" t="s">
        <v>9</v>
      </c>
    </row>
    <row r="441" spans="1:10" ht="14.25" x14ac:dyDescent="0.2">
      <c r="A441" s="3" t="s">
        <v>129</v>
      </c>
      <c r="B441" s="3" t="s">
        <v>683</v>
      </c>
      <c r="C441" s="3" t="s">
        <v>8</v>
      </c>
      <c r="D441" s="3" t="s">
        <v>1186</v>
      </c>
      <c r="E441" s="3" t="str">
        <f>_xlfn.XLOOKUP(Table1[[#This Row],[Item Number]], 'Item Description Generator'!A:A, 'Item Description Generator'!E:E, "")</f>
        <v>Chapati maker #2</v>
      </c>
      <c r="F441" s="3">
        <v>1</v>
      </c>
      <c r="G441" s="9">
        <v>397.459</v>
      </c>
      <c r="H441" s="11">
        <v>45225</v>
      </c>
      <c r="I441" s="3" t="s">
        <v>1302</v>
      </c>
      <c r="J441" s="3" t="s">
        <v>9</v>
      </c>
    </row>
    <row r="442" spans="1:10" ht="14.25" x14ac:dyDescent="0.2">
      <c r="A442" s="3" t="s">
        <v>129</v>
      </c>
      <c r="B442" s="3" t="s">
        <v>683</v>
      </c>
      <c r="C442" s="3" t="s">
        <v>8</v>
      </c>
      <c r="D442" s="3" t="s">
        <v>1062</v>
      </c>
      <c r="E442" s="3" t="str">
        <f>_xlfn.XLOOKUP(Table1[[#This Row],[Item Number]], 'Item Description Generator'!A:A, 'Item Description Generator'!E:E, "")</f>
        <v>Chocolatera #1</v>
      </c>
      <c r="F442" s="3">
        <v>2</v>
      </c>
      <c r="G442" s="9">
        <v>339.69600000000003</v>
      </c>
      <c r="H442" s="11">
        <v>45225</v>
      </c>
      <c r="I442" s="3" t="s">
        <v>1302</v>
      </c>
      <c r="J442" s="3" t="s">
        <v>9</v>
      </c>
    </row>
    <row r="443" spans="1:10" ht="14.25" x14ac:dyDescent="0.2">
      <c r="A443" s="3" t="s">
        <v>129</v>
      </c>
      <c r="B443" s="3" t="s">
        <v>683</v>
      </c>
      <c r="C443" s="3" t="s">
        <v>8</v>
      </c>
      <c r="D443" s="3" t="s">
        <v>1063</v>
      </c>
      <c r="E443" s="3" t="str">
        <f>_xlfn.XLOOKUP(Table1[[#This Row],[Item Number]], 'Item Description Generator'!A:A, 'Item Description Generator'!E:E, "")</f>
        <v>Chorkor oven #2</v>
      </c>
      <c r="F443" s="3">
        <v>1</v>
      </c>
      <c r="G443" s="9">
        <v>330.447</v>
      </c>
      <c r="H443" s="11">
        <v>45225</v>
      </c>
      <c r="I443" s="3" t="s">
        <v>1302</v>
      </c>
      <c r="J443" s="3" t="s">
        <v>9</v>
      </c>
    </row>
    <row r="444" spans="1:10" ht="14.25" x14ac:dyDescent="0.2">
      <c r="A444" s="3" t="s">
        <v>129</v>
      </c>
      <c r="B444" s="3" t="s">
        <v>683</v>
      </c>
      <c r="C444" s="3" t="s">
        <v>8</v>
      </c>
      <c r="D444" s="3" t="s">
        <v>1170</v>
      </c>
      <c r="E444" s="3" t="str">
        <f>_xlfn.XLOOKUP(Table1[[#This Row],[Item Number]], 'Item Description Generator'!A:A, 'Item Description Generator'!E:E, "")</f>
        <v>Butane torch #1</v>
      </c>
      <c r="F444" s="3">
        <v>1</v>
      </c>
      <c r="G444" s="9">
        <v>234.4151</v>
      </c>
      <c r="H444" s="11">
        <v>45225</v>
      </c>
      <c r="I444" s="3" t="s">
        <v>1302</v>
      </c>
      <c r="J444" s="3" t="s">
        <v>9</v>
      </c>
    </row>
    <row r="445" spans="1:10" ht="14.25" x14ac:dyDescent="0.2">
      <c r="A445" s="3" t="s">
        <v>129</v>
      </c>
      <c r="B445" s="3" t="s">
        <v>683</v>
      </c>
      <c r="C445" s="3" t="s">
        <v>8</v>
      </c>
      <c r="D445" s="3" t="s">
        <v>1062</v>
      </c>
      <c r="E445" s="3" t="str">
        <f>_xlfn.XLOOKUP(Table1[[#This Row],[Item Number]], 'Item Description Generator'!A:A, 'Item Description Generator'!E:E, "")</f>
        <v>Chocolatera #1</v>
      </c>
      <c r="F445" s="3">
        <v>1</v>
      </c>
      <c r="G445" s="9">
        <v>139.81800000000001</v>
      </c>
      <c r="H445" s="11">
        <v>45225</v>
      </c>
      <c r="I445" s="3" t="s">
        <v>1302</v>
      </c>
      <c r="J445" s="3" t="s">
        <v>9</v>
      </c>
    </row>
    <row r="446" spans="1:10" ht="14.25" x14ac:dyDescent="0.2">
      <c r="A446" s="3" t="s">
        <v>110</v>
      </c>
      <c r="B446" s="3" t="s">
        <v>673</v>
      </c>
      <c r="C446" s="3" t="s">
        <v>607</v>
      </c>
      <c r="D446" s="3" t="s">
        <v>1070</v>
      </c>
      <c r="E446" s="3" t="str">
        <f>_xlfn.XLOOKUP(Table1[[#This Row],[Item Number]], 'Item Description Generator'!A:A, 'Item Description Generator'!E:E, "")</f>
        <v>Deep fryer #3</v>
      </c>
      <c r="F446" s="3">
        <v>8</v>
      </c>
      <c r="G446" s="9">
        <v>259.62</v>
      </c>
      <c r="H446" s="11">
        <v>44892</v>
      </c>
      <c r="I446" s="3" t="s">
        <v>1319</v>
      </c>
      <c r="J446" s="3" t="s">
        <v>9</v>
      </c>
    </row>
    <row r="447" spans="1:10" ht="14.25" x14ac:dyDescent="0.2">
      <c r="A447" s="3" t="s">
        <v>56</v>
      </c>
      <c r="B447" s="3" t="s">
        <v>626</v>
      </c>
      <c r="C447" s="3" t="s">
        <v>17</v>
      </c>
      <c r="D447" s="3" t="s">
        <v>1038</v>
      </c>
      <c r="E447" s="3" t="str">
        <f>_xlfn.XLOOKUP(Table1[[#This Row],[Item Number]], 'Item Description Generator'!A:A, 'Item Description Generator'!E:E, "")</f>
        <v>Slow cooker #1</v>
      </c>
      <c r="F447" s="3">
        <v>1</v>
      </c>
      <c r="G447" s="9">
        <v>608.64</v>
      </c>
      <c r="H447" s="11">
        <v>44588</v>
      </c>
      <c r="I447" s="3" t="s">
        <v>1316</v>
      </c>
      <c r="J447" s="3" t="s">
        <v>9</v>
      </c>
    </row>
    <row r="448" spans="1:10" ht="14.25" x14ac:dyDescent="0.2">
      <c r="A448" s="3" t="s">
        <v>260</v>
      </c>
      <c r="B448" s="3" t="s">
        <v>786</v>
      </c>
      <c r="C448" s="3" t="s">
        <v>17</v>
      </c>
      <c r="D448" s="3" t="s">
        <v>1162</v>
      </c>
      <c r="E448" s="3" t="str">
        <f>_xlfn.XLOOKUP(Table1[[#This Row],[Item Number]], 'Item Description Generator'!A:A, 'Item Description Generator'!E:E, "")</f>
        <v>Instant Pot #1</v>
      </c>
      <c r="F448" s="3">
        <v>1</v>
      </c>
      <c r="G448" s="9">
        <v>170.12400000000002</v>
      </c>
      <c r="H448" s="11">
        <v>44893</v>
      </c>
      <c r="I448" s="3" t="s">
        <v>1291</v>
      </c>
      <c r="J448" s="3" t="s">
        <v>9</v>
      </c>
    </row>
    <row r="449" spans="1:10" ht="14.25" x14ac:dyDescent="0.2">
      <c r="A449" s="3" t="s">
        <v>67</v>
      </c>
      <c r="B449" s="3" t="s">
        <v>635</v>
      </c>
      <c r="C449" s="3" t="s">
        <v>17</v>
      </c>
      <c r="D449" s="3" t="s">
        <v>1089</v>
      </c>
      <c r="E449" s="3" t="str">
        <f>_xlfn.XLOOKUP(Table1[[#This Row],[Item Number]], 'Item Description Generator'!A:A, 'Item Description Generator'!E:E, "")</f>
        <v>Mess kit #2</v>
      </c>
      <c r="F449" s="3">
        <v>1</v>
      </c>
      <c r="G449" s="9">
        <v>681.86</v>
      </c>
      <c r="H449" s="11">
        <v>44862</v>
      </c>
      <c r="I449" s="3" t="s">
        <v>1321</v>
      </c>
      <c r="J449" s="3" t="s">
        <v>9</v>
      </c>
    </row>
    <row r="450" spans="1:10" ht="14.25" x14ac:dyDescent="0.2">
      <c r="A450" s="3" t="s">
        <v>261</v>
      </c>
      <c r="B450" s="3" t="s">
        <v>787</v>
      </c>
      <c r="C450" s="3" t="s">
        <v>17</v>
      </c>
      <c r="D450" s="3" t="s">
        <v>1092</v>
      </c>
      <c r="E450" s="3" t="str">
        <f>_xlfn.XLOOKUP(Table1[[#This Row],[Item Number]], 'Item Description Generator'!A:A, 'Item Description Generator'!E:E, "")</f>
        <v>Masonry oven #3</v>
      </c>
      <c r="F450" s="3">
        <v>1</v>
      </c>
      <c r="G450" s="9">
        <v>150.44159999999999</v>
      </c>
      <c r="H450" s="11">
        <v>45135</v>
      </c>
      <c r="I450" s="3" t="s">
        <v>1321</v>
      </c>
      <c r="J450" s="3" t="s">
        <v>9</v>
      </c>
    </row>
    <row r="451" spans="1:10" ht="14.25" x14ac:dyDescent="0.2">
      <c r="A451" s="3" t="s">
        <v>523</v>
      </c>
      <c r="B451" s="3" t="s">
        <v>980</v>
      </c>
      <c r="C451" s="3" t="s">
        <v>8</v>
      </c>
      <c r="D451" s="3" t="s">
        <v>1167</v>
      </c>
      <c r="E451" s="3" t="str">
        <f>_xlfn.XLOOKUP(Table1[[#This Row],[Item Number]], 'Item Description Generator'!A:A, 'Item Description Generator'!E:E, "")</f>
        <v>Communal oven #2</v>
      </c>
      <c r="F451" s="3">
        <v>1</v>
      </c>
      <c r="G451" s="9">
        <v>208.30380000000002</v>
      </c>
      <c r="H451" s="11">
        <v>45197</v>
      </c>
      <c r="I451" s="3" t="s">
        <v>1305</v>
      </c>
      <c r="J451" s="3" t="s">
        <v>9</v>
      </c>
    </row>
    <row r="452" spans="1:10" ht="14.25" x14ac:dyDescent="0.2">
      <c r="A452" s="3" t="s">
        <v>542</v>
      </c>
      <c r="B452" s="3" t="s">
        <v>996</v>
      </c>
      <c r="C452" s="3" t="s">
        <v>607</v>
      </c>
      <c r="D452" s="3" t="s">
        <v>1178</v>
      </c>
      <c r="E452" s="3" t="str">
        <f>_xlfn.XLOOKUP(Table1[[#This Row],[Item Number]], 'Item Description Generator'!A:A, 'Item Description Generator'!E:E, "")</f>
        <v>Rice cooker #3</v>
      </c>
      <c r="F452" s="3">
        <v>1</v>
      </c>
      <c r="G452" s="9">
        <v>240.01089999999999</v>
      </c>
      <c r="H452" s="11">
        <v>44957</v>
      </c>
      <c r="I452" s="3" t="s">
        <v>1318</v>
      </c>
      <c r="J452" s="3" t="s">
        <v>9</v>
      </c>
    </row>
    <row r="453" spans="1:10" ht="14.25" x14ac:dyDescent="0.2">
      <c r="A453" s="3" t="s">
        <v>398</v>
      </c>
      <c r="B453" s="3" t="s">
        <v>902</v>
      </c>
      <c r="C453" s="3" t="s">
        <v>8</v>
      </c>
      <c r="D453" s="3" t="s">
        <v>1038</v>
      </c>
      <c r="E453" s="3" t="str">
        <f>_xlfn.XLOOKUP(Table1[[#This Row],[Item Number]], 'Item Description Generator'!A:A, 'Item Description Generator'!E:E, "")</f>
        <v>Slow cooker #1</v>
      </c>
      <c r="F453" s="3">
        <v>8</v>
      </c>
      <c r="G453" s="9">
        <v>359.524</v>
      </c>
      <c r="H453" s="11">
        <v>45170</v>
      </c>
      <c r="I453" s="3" t="s">
        <v>1300</v>
      </c>
      <c r="J453" s="3" t="s">
        <v>9</v>
      </c>
    </row>
    <row r="454" spans="1:10" ht="14.25" x14ac:dyDescent="0.2">
      <c r="A454" s="3" t="s">
        <v>398</v>
      </c>
      <c r="B454" s="3" t="s">
        <v>902</v>
      </c>
      <c r="C454" s="3" t="s">
        <v>8</v>
      </c>
      <c r="D454" s="3" t="s">
        <v>1046</v>
      </c>
      <c r="E454" s="3" t="str">
        <f>_xlfn.XLOOKUP(Table1[[#This Row],[Item Number]], 'Item Description Generator'!A:A, 'Item Description Generator'!E:E, "")</f>
        <v>Pancake machine #1</v>
      </c>
      <c r="F454" s="3">
        <v>12</v>
      </c>
      <c r="G454" s="9">
        <v>230.67</v>
      </c>
      <c r="H454" s="11">
        <v>45170</v>
      </c>
      <c r="I454" s="3" t="s">
        <v>1300</v>
      </c>
      <c r="J454" s="3" t="s">
        <v>9</v>
      </c>
    </row>
    <row r="455" spans="1:10" ht="14.25" x14ac:dyDescent="0.2">
      <c r="A455" s="3" t="s">
        <v>398</v>
      </c>
      <c r="B455" s="3" t="s">
        <v>902</v>
      </c>
      <c r="C455" s="3" t="s">
        <v>8</v>
      </c>
      <c r="D455" s="3" t="s">
        <v>1038</v>
      </c>
      <c r="E455" s="3" t="str">
        <f>_xlfn.XLOOKUP(Table1[[#This Row],[Item Number]], 'Item Description Generator'!A:A, 'Item Description Generator'!E:E, "")</f>
        <v>Slow cooker #1</v>
      </c>
      <c r="F455" s="3">
        <v>4</v>
      </c>
      <c r="G455" s="9">
        <v>193.19900000000001</v>
      </c>
      <c r="H455" s="11">
        <v>45170</v>
      </c>
      <c r="I455" s="3" t="s">
        <v>1300</v>
      </c>
      <c r="J455" s="3" t="s">
        <v>9</v>
      </c>
    </row>
    <row r="456" spans="1:10" ht="14.25" x14ac:dyDescent="0.2">
      <c r="A456" s="3" t="s">
        <v>267</v>
      </c>
      <c r="B456" s="3" t="s">
        <v>792</v>
      </c>
      <c r="C456" s="3" t="s">
        <v>17</v>
      </c>
      <c r="D456" s="3" t="s">
        <v>1163</v>
      </c>
      <c r="E456" s="3" t="str">
        <f>_xlfn.XLOOKUP(Table1[[#This Row],[Item Number]], 'Item Description Generator'!A:A, 'Item Description Generator'!E:E, "")</f>
        <v>Microwave oven #2</v>
      </c>
      <c r="F456" s="3">
        <v>1</v>
      </c>
      <c r="G456" s="9">
        <v>169.0548</v>
      </c>
      <c r="H456" s="11">
        <v>44959</v>
      </c>
      <c r="I456" s="3" t="s">
        <v>1321</v>
      </c>
      <c r="J456" s="3" t="s">
        <v>9</v>
      </c>
    </row>
    <row r="457" spans="1:10" ht="14.25" x14ac:dyDescent="0.2">
      <c r="A457" s="3" t="s">
        <v>43</v>
      </c>
      <c r="B457" s="3" t="s">
        <v>617</v>
      </c>
      <c r="C457" s="3" t="s">
        <v>17</v>
      </c>
      <c r="D457" s="3" t="s">
        <v>1137</v>
      </c>
      <c r="E457" s="3" t="str">
        <f>_xlfn.XLOOKUP(Table1[[#This Row],[Item Number]], 'Item Description Generator'!A:A, 'Item Description Generator'!E:E, "")</f>
        <v>Hibachi #2</v>
      </c>
      <c r="F457" s="3">
        <v>5</v>
      </c>
      <c r="G457" s="9">
        <v>143.35999999999999</v>
      </c>
      <c r="H457" s="11">
        <v>45172</v>
      </c>
      <c r="I457" s="3" t="s">
        <v>1308</v>
      </c>
      <c r="J457" s="3" t="s">
        <v>7</v>
      </c>
    </row>
    <row r="458" spans="1:10" ht="14.25" x14ac:dyDescent="0.2">
      <c r="A458" s="3" t="s">
        <v>584</v>
      </c>
      <c r="B458" s="3" t="s">
        <v>1021</v>
      </c>
      <c r="C458" s="3" t="s">
        <v>607</v>
      </c>
      <c r="D458" s="3" t="s">
        <v>1078</v>
      </c>
      <c r="E458" s="3" t="str">
        <f>_xlfn.XLOOKUP(Table1[[#This Row],[Item Number]], 'Item Description Generator'!A:A, 'Item Description Generator'!E:E, "")</f>
        <v>Chocolatera #2</v>
      </c>
      <c r="F458" s="3">
        <v>1</v>
      </c>
      <c r="G458" s="9">
        <v>295.58999999999997</v>
      </c>
      <c r="H458" s="11">
        <v>45202</v>
      </c>
      <c r="I458" s="3" t="s">
        <v>1307</v>
      </c>
      <c r="J458" s="3" t="s">
        <v>7</v>
      </c>
    </row>
    <row r="459" spans="1:10" ht="14.25" x14ac:dyDescent="0.2">
      <c r="A459" s="3" t="s">
        <v>584</v>
      </c>
      <c r="B459" s="3" t="s">
        <v>1021</v>
      </c>
      <c r="C459" s="3" t="s">
        <v>607</v>
      </c>
      <c r="D459" s="3" t="s">
        <v>1198</v>
      </c>
      <c r="E459" s="3" t="str">
        <f>_xlfn.XLOOKUP(Table1[[#This Row],[Item Number]], 'Item Description Generator'!A:A, 'Item Description Generator'!E:E, "")</f>
        <v>Cheesemelter #1</v>
      </c>
      <c r="F459" s="3">
        <v>1</v>
      </c>
      <c r="G459" s="9">
        <v>272.27999999999997</v>
      </c>
      <c r="H459" s="11">
        <v>45202</v>
      </c>
      <c r="I459" s="3" t="s">
        <v>1307</v>
      </c>
      <c r="J459" s="3" t="s">
        <v>7</v>
      </c>
    </row>
    <row r="460" spans="1:10" ht="14.25" x14ac:dyDescent="0.2">
      <c r="A460" s="3" t="s">
        <v>589</v>
      </c>
      <c r="B460" s="3" t="s">
        <v>1024</v>
      </c>
      <c r="C460" s="3" t="s">
        <v>607</v>
      </c>
      <c r="D460" s="3" t="s">
        <v>1089</v>
      </c>
      <c r="E460" s="3" t="str">
        <f>_xlfn.XLOOKUP(Table1[[#This Row],[Item Number]], 'Item Description Generator'!A:A, 'Item Description Generator'!E:E, "")</f>
        <v>Mess kit #2</v>
      </c>
      <c r="F460" s="3">
        <v>1</v>
      </c>
      <c r="G460" s="9">
        <v>611.94000000000005</v>
      </c>
      <c r="H460" s="11">
        <v>44812</v>
      </c>
      <c r="I460" s="3" t="s">
        <v>1307</v>
      </c>
      <c r="J460" s="3" t="s">
        <v>7</v>
      </c>
    </row>
    <row r="461" spans="1:10" ht="14.25" x14ac:dyDescent="0.2">
      <c r="A461" s="3" t="s">
        <v>175</v>
      </c>
      <c r="B461" s="3" t="s">
        <v>690</v>
      </c>
      <c r="C461" s="3" t="s">
        <v>607</v>
      </c>
      <c r="D461" s="3" t="s">
        <v>1051</v>
      </c>
      <c r="E461" s="3" t="str">
        <f>_xlfn.XLOOKUP(Table1[[#This Row],[Item Number]], 'Item Description Generator'!A:A, 'Item Description Generator'!E:E, "")</f>
        <v>Fire pot #3</v>
      </c>
      <c r="F461" s="3">
        <v>3</v>
      </c>
      <c r="G461" s="9">
        <v>96.02</v>
      </c>
      <c r="H461" s="11">
        <v>44874</v>
      </c>
      <c r="I461" s="3" t="s">
        <v>1318</v>
      </c>
      <c r="J461" s="3" t="s">
        <v>9</v>
      </c>
    </row>
    <row r="462" spans="1:10" ht="14.25" x14ac:dyDescent="0.2">
      <c r="A462" s="3" t="s">
        <v>437</v>
      </c>
      <c r="B462" s="3" t="s">
        <v>926</v>
      </c>
      <c r="C462" s="3" t="s">
        <v>607</v>
      </c>
      <c r="D462" s="3" t="s">
        <v>1135</v>
      </c>
      <c r="E462" s="3" t="str">
        <f>_xlfn.XLOOKUP(Table1[[#This Row],[Item Number]], 'Item Description Generator'!A:A, 'Item Description Generator'!E:E, "")</f>
        <v>Wet grinder #2</v>
      </c>
      <c r="F462" s="3">
        <v>6</v>
      </c>
      <c r="G462" s="9">
        <v>358.04</v>
      </c>
      <c r="H462" s="11">
        <v>45208</v>
      </c>
      <c r="I462" s="3" t="s">
        <v>1306</v>
      </c>
      <c r="J462" s="3" t="s">
        <v>7</v>
      </c>
    </row>
    <row r="463" spans="1:10" ht="14.25" x14ac:dyDescent="0.2">
      <c r="A463" s="3" t="s">
        <v>437</v>
      </c>
      <c r="B463" s="3" t="s">
        <v>926</v>
      </c>
      <c r="C463" s="3" t="s">
        <v>607</v>
      </c>
      <c r="D463" s="3" t="s">
        <v>1138</v>
      </c>
      <c r="E463" s="3" t="str">
        <f>_xlfn.XLOOKUP(Table1[[#This Row],[Item Number]], 'Item Description Generator'!A:A, 'Item Description Generator'!E:E, "")</f>
        <v>Toaster and toaster ovens #1</v>
      </c>
      <c r="F463" s="3">
        <v>2</v>
      </c>
      <c r="G463" s="9">
        <v>297.88</v>
      </c>
      <c r="H463" s="11">
        <v>45208</v>
      </c>
      <c r="I463" s="3" t="s">
        <v>1306</v>
      </c>
      <c r="J463" s="3" t="s">
        <v>7</v>
      </c>
    </row>
    <row r="464" spans="1:10" ht="14.25" x14ac:dyDescent="0.2">
      <c r="A464" s="3" t="s">
        <v>437</v>
      </c>
      <c r="B464" s="3" t="s">
        <v>926</v>
      </c>
      <c r="C464" s="3" t="s">
        <v>607</v>
      </c>
      <c r="D464" s="3" t="s">
        <v>1143</v>
      </c>
      <c r="E464" s="3" t="str">
        <f>_xlfn.XLOOKUP(Table1[[#This Row],[Item Number]], 'Item Description Generator'!A:A, 'Item Description Generator'!E:E, "")</f>
        <v>Convection microwave #1</v>
      </c>
      <c r="F464" s="3">
        <v>2</v>
      </c>
      <c r="G464" s="9">
        <v>163.15</v>
      </c>
      <c r="H464" s="11">
        <v>45208</v>
      </c>
      <c r="I464" s="3" t="s">
        <v>1306</v>
      </c>
      <c r="J464" s="3" t="s">
        <v>7</v>
      </c>
    </row>
    <row r="465" spans="1:10" ht="14.25" x14ac:dyDescent="0.2">
      <c r="A465" s="3" t="s">
        <v>437</v>
      </c>
      <c r="B465" s="3" t="s">
        <v>926</v>
      </c>
      <c r="C465" s="3" t="s">
        <v>607</v>
      </c>
      <c r="D465" s="3" t="s">
        <v>1143</v>
      </c>
      <c r="E465" s="3" t="str">
        <f>_xlfn.XLOOKUP(Table1[[#This Row],[Item Number]], 'Item Description Generator'!A:A, 'Item Description Generator'!E:E, "")</f>
        <v>Convection microwave #1</v>
      </c>
      <c r="F465" s="3">
        <v>2</v>
      </c>
      <c r="G465" s="9">
        <v>163.15</v>
      </c>
      <c r="H465" s="11">
        <v>45208</v>
      </c>
      <c r="I465" s="3" t="s">
        <v>1306</v>
      </c>
      <c r="J465" s="3" t="s">
        <v>7</v>
      </c>
    </row>
    <row r="466" spans="1:10" ht="14.25" x14ac:dyDescent="0.2">
      <c r="A466" s="3" t="s">
        <v>437</v>
      </c>
      <c r="B466" s="3" t="s">
        <v>926</v>
      </c>
      <c r="C466" s="3" t="s">
        <v>607</v>
      </c>
      <c r="D466" s="3" t="s">
        <v>1143</v>
      </c>
      <c r="E466" s="3" t="str">
        <f>_xlfn.XLOOKUP(Table1[[#This Row],[Item Number]], 'Item Description Generator'!A:A, 'Item Description Generator'!E:E, "")</f>
        <v>Convection microwave #1</v>
      </c>
      <c r="F466" s="3">
        <v>2</v>
      </c>
      <c r="G466" s="9">
        <v>147.03</v>
      </c>
      <c r="H466" s="11">
        <v>45208</v>
      </c>
      <c r="I466" s="3" t="s">
        <v>1306</v>
      </c>
      <c r="J466" s="3" t="s">
        <v>7</v>
      </c>
    </row>
    <row r="467" spans="1:10" ht="14.25" x14ac:dyDescent="0.2">
      <c r="A467" s="3" t="s">
        <v>437</v>
      </c>
      <c r="B467" s="3" t="s">
        <v>926</v>
      </c>
      <c r="C467" s="3" t="s">
        <v>607</v>
      </c>
      <c r="D467" s="3" t="s">
        <v>1138</v>
      </c>
      <c r="E467" s="3" t="str">
        <f>_xlfn.XLOOKUP(Table1[[#This Row],[Item Number]], 'Item Description Generator'!A:A, 'Item Description Generator'!E:E, "")</f>
        <v>Toaster and toaster ovens #1</v>
      </c>
      <c r="F467" s="3">
        <v>2</v>
      </c>
      <c r="G467" s="9">
        <v>144.30000000000001</v>
      </c>
      <c r="H467" s="11">
        <v>45208</v>
      </c>
      <c r="I467" s="3" t="s">
        <v>1306</v>
      </c>
      <c r="J467" s="3" t="s">
        <v>7</v>
      </c>
    </row>
    <row r="468" spans="1:10" ht="14.25" x14ac:dyDescent="0.2">
      <c r="A468" s="3" t="s">
        <v>437</v>
      </c>
      <c r="B468" s="3" t="s">
        <v>926</v>
      </c>
      <c r="C468" s="3" t="s">
        <v>607</v>
      </c>
      <c r="D468" s="3" t="s">
        <v>1143</v>
      </c>
      <c r="E468" s="3" t="str">
        <f>_xlfn.XLOOKUP(Table1[[#This Row],[Item Number]], 'Item Description Generator'!A:A, 'Item Description Generator'!E:E, "")</f>
        <v>Convection microwave #1</v>
      </c>
      <c r="F468" s="3">
        <v>4</v>
      </c>
      <c r="G468" s="9">
        <v>135.92500000000001</v>
      </c>
      <c r="H468" s="11">
        <v>45208</v>
      </c>
      <c r="I468" s="3" t="s">
        <v>1306</v>
      </c>
      <c r="J468" s="3" t="s">
        <v>7</v>
      </c>
    </row>
    <row r="469" spans="1:10" ht="14.25" x14ac:dyDescent="0.2">
      <c r="A469" s="3" t="s">
        <v>437</v>
      </c>
      <c r="B469" s="3" t="s">
        <v>926</v>
      </c>
      <c r="C469" s="3" t="s">
        <v>607</v>
      </c>
      <c r="D469" s="3" t="s">
        <v>1143</v>
      </c>
      <c r="E469" s="3" t="str">
        <f>_xlfn.XLOOKUP(Table1[[#This Row],[Item Number]], 'Item Description Generator'!A:A, 'Item Description Generator'!E:E, "")</f>
        <v>Convection microwave #1</v>
      </c>
      <c r="F469" s="3">
        <v>2</v>
      </c>
      <c r="G469" s="9">
        <v>132.87</v>
      </c>
      <c r="H469" s="11">
        <v>45208</v>
      </c>
      <c r="I469" s="3" t="s">
        <v>1306</v>
      </c>
      <c r="J469" s="3" t="s">
        <v>7</v>
      </c>
    </row>
    <row r="470" spans="1:10" ht="14.25" x14ac:dyDescent="0.2">
      <c r="A470" s="3" t="s">
        <v>437</v>
      </c>
      <c r="B470" s="3" t="s">
        <v>926</v>
      </c>
      <c r="C470" s="3" t="s">
        <v>607</v>
      </c>
      <c r="D470" s="3" t="s">
        <v>1143</v>
      </c>
      <c r="E470" s="3" t="str">
        <f>_xlfn.XLOOKUP(Table1[[#This Row],[Item Number]], 'Item Description Generator'!A:A, 'Item Description Generator'!E:E, "")</f>
        <v>Convection microwave #1</v>
      </c>
      <c r="F470" s="3">
        <v>2</v>
      </c>
      <c r="G470" s="9">
        <v>129.05000000000001</v>
      </c>
      <c r="H470" s="11">
        <v>45208</v>
      </c>
      <c r="I470" s="3" t="s">
        <v>1306</v>
      </c>
      <c r="J470" s="3" t="s">
        <v>7</v>
      </c>
    </row>
    <row r="471" spans="1:10" ht="14.25" x14ac:dyDescent="0.2">
      <c r="A471" s="3" t="s">
        <v>437</v>
      </c>
      <c r="B471" s="3" t="s">
        <v>926</v>
      </c>
      <c r="C471" s="3" t="s">
        <v>607</v>
      </c>
      <c r="D471" s="3" t="s">
        <v>1143</v>
      </c>
      <c r="E471" s="3" t="str">
        <f>_xlfn.XLOOKUP(Table1[[#This Row],[Item Number]], 'Item Description Generator'!A:A, 'Item Description Generator'!E:E, "")</f>
        <v>Convection microwave #1</v>
      </c>
      <c r="F471" s="3">
        <v>2</v>
      </c>
      <c r="G471" s="9">
        <v>128.30000000000001</v>
      </c>
      <c r="H471" s="11">
        <v>45208</v>
      </c>
      <c r="I471" s="3" t="s">
        <v>1306</v>
      </c>
      <c r="J471" s="3" t="s">
        <v>7</v>
      </c>
    </row>
    <row r="472" spans="1:10" ht="14.25" x14ac:dyDescent="0.2">
      <c r="A472" s="3" t="s">
        <v>497</v>
      </c>
      <c r="B472" s="3" t="s">
        <v>965</v>
      </c>
      <c r="C472" s="3" t="s">
        <v>608</v>
      </c>
      <c r="D472" s="3" t="s">
        <v>1176</v>
      </c>
      <c r="E472" s="3" t="str">
        <f>_xlfn.XLOOKUP(Table1[[#This Row],[Item Number]], 'Item Description Generator'!A:A, 'Item Description Generator'!E:E, "")</f>
        <v>Stove #3</v>
      </c>
      <c r="F472" s="3">
        <v>1</v>
      </c>
      <c r="G472" s="9">
        <v>792.95299999999997</v>
      </c>
      <c r="H472" s="11">
        <v>45209</v>
      </c>
      <c r="I472" s="3" t="s">
        <v>1297</v>
      </c>
      <c r="J472" s="3" t="s">
        <v>7</v>
      </c>
    </row>
    <row r="473" spans="1:10" ht="14.25" x14ac:dyDescent="0.2">
      <c r="A473" s="3" t="s">
        <v>497</v>
      </c>
      <c r="B473" s="3" t="s">
        <v>965</v>
      </c>
      <c r="C473" s="3" t="s">
        <v>608</v>
      </c>
      <c r="D473" s="3" t="s">
        <v>1160</v>
      </c>
      <c r="E473" s="3" t="str">
        <f>_xlfn.XLOOKUP(Table1[[#This Row],[Item Number]], 'Item Description Generator'!A:A, 'Item Description Generator'!E:E, "")</f>
        <v>Tabun oven #1</v>
      </c>
      <c r="F473" s="3">
        <v>6</v>
      </c>
      <c r="G473" s="9">
        <v>388.78</v>
      </c>
      <c r="H473" s="11">
        <v>45209</v>
      </c>
      <c r="I473" s="3" t="s">
        <v>1297</v>
      </c>
      <c r="J473" s="3" t="s">
        <v>7</v>
      </c>
    </row>
    <row r="474" spans="1:10" ht="14.25" x14ac:dyDescent="0.2">
      <c r="A474" s="3" t="s">
        <v>84</v>
      </c>
      <c r="B474" s="3" t="s">
        <v>651</v>
      </c>
      <c r="C474" s="3" t="s">
        <v>8</v>
      </c>
      <c r="D474" s="3" t="s">
        <v>1089</v>
      </c>
      <c r="E474" s="3" t="str">
        <f>_xlfn.XLOOKUP(Table1[[#This Row],[Item Number]], 'Item Description Generator'!A:A, 'Item Description Generator'!E:E, "")</f>
        <v>Mess kit #2</v>
      </c>
      <c r="F474" s="3">
        <v>1</v>
      </c>
      <c r="G474" s="9">
        <v>776.07</v>
      </c>
      <c r="H474" s="11">
        <v>44906</v>
      </c>
      <c r="I474" s="3" t="s">
        <v>1298</v>
      </c>
      <c r="J474" s="3" t="s">
        <v>9</v>
      </c>
    </row>
    <row r="475" spans="1:10" ht="14.25" x14ac:dyDescent="0.2">
      <c r="A475" s="3" t="s">
        <v>600</v>
      </c>
      <c r="B475" s="3" t="s">
        <v>666</v>
      </c>
      <c r="C475" s="3" t="s">
        <v>8</v>
      </c>
      <c r="D475" s="3" t="s">
        <v>1071</v>
      </c>
      <c r="E475" s="3" t="str">
        <f>_xlfn.XLOOKUP(Table1[[#This Row],[Item Number]], 'Item Description Generator'!A:A, 'Item Description Generator'!E:E, "")</f>
        <v>Fire pot #1</v>
      </c>
      <c r="F475" s="3">
        <v>1</v>
      </c>
      <c r="G475" s="9">
        <v>451.6</v>
      </c>
      <c r="H475" s="11">
        <v>44876</v>
      </c>
      <c r="I475" s="3" t="s">
        <v>1298</v>
      </c>
      <c r="J475" s="3" t="s">
        <v>9</v>
      </c>
    </row>
    <row r="476" spans="1:10" ht="14.25" x14ac:dyDescent="0.2">
      <c r="A476" s="3" t="s">
        <v>571</v>
      </c>
      <c r="B476" s="3" t="s">
        <v>907</v>
      </c>
      <c r="C476" s="3" t="s">
        <v>17</v>
      </c>
      <c r="D476" s="3" t="s">
        <v>1189</v>
      </c>
      <c r="E476" s="3" t="str">
        <f>_xlfn.XLOOKUP(Table1[[#This Row],[Item Number]], 'Item Description Generator'!A:A, 'Item Description Generator'!E:E, "")</f>
        <v>Fire pot #2</v>
      </c>
      <c r="F476" s="3">
        <v>1</v>
      </c>
      <c r="G476" s="9">
        <v>157.47499999999999</v>
      </c>
      <c r="H476" s="11">
        <v>44909</v>
      </c>
      <c r="I476" s="3" t="s">
        <v>1294</v>
      </c>
      <c r="J476" s="3" t="s">
        <v>9</v>
      </c>
    </row>
    <row r="477" spans="1:10" ht="14.25" x14ac:dyDescent="0.2">
      <c r="A477" s="3" t="s">
        <v>306</v>
      </c>
      <c r="B477" s="3" t="s">
        <v>827</v>
      </c>
      <c r="C477" s="3" t="s">
        <v>607</v>
      </c>
      <c r="D477" s="3" t="s">
        <v>1094</v>
      </c>
      <c r="E477" s="3" t="str">
        <f>_xlfn.XLOOKUP(Table1[[#This Row],[Item Number]], 'Item Description Generator'!A:A, 'Item Description Generator'!E:E, "")</f>
        <v>Kitchener range #3</v>
      </c>
      <c r="F477" s="3">
        <v>1</v>
      </c>
      <c r="G477" s="9">
        <v>199.08279999999999</v>
      </c>
      <c r="H477" s="11">
        <v>44973</v>
      </c>
      <c r="I477" s="3" t="s">
        <v>1293</v>
      </c>
      <c r="J477" s="3" t="s">
        <v>7</v>
      </c>
    </row>
    <row r="478" spans="1:10" ht="14.25" x14ac:dyDescent="0.2">
      <c r="A478" s="3" t="s">
        <v>307</v>
      </c>
      <c r="B478" s="3" t="s">
        <v>828</v>
      </c>
      <c r="C478" s="3" t="s">
        <v>17</v>
      </c>
      <c r="D478" s="3" t="s">
        <v>1162</v>
      </c>
      <c r="E478" s="3" t="str">
        <f>_xlfn.XLOOKUP(Table1[[#This Row],[Item Number]], 'Item Description Generator'!A:A, 'Item Description Generator'!E:E, "")</f>
        <v>Instant Pot #1</v>
      </c>
      <c r="F478" s="3">
        <v>1</v>
      </c>
      <c r="G478" s="9">
        <v>159.39709999999999</v>
      </c>
      <c r="H478" s="11">
        <v>44911</v>
      </c>
      <c r="I478" s="3" t="s">
        <v>1308</v>
      </c>
      <c r="J478" s="3" t="s">
        <v>7</v>
      </c>
    </row>
    <row r="479" spans="1:10" ht="14.25" x14ac:dyDescent="0.2">
      <c r="A479" s="3" t="s">
        <v>399</v>
      </c>
      <c r="B479" s="3" t="s">
        <v>645</v>
      </c>
      <c r="C479" s="3" t="s">
        <v>17</v>
      </c>
      <c r="D479" s="3" t="s">
        <v>1038</v>
      </c>
      <c r="E479" s="3" t="str">
        <f>_xlfn.XLOOKUP(Table1[[#This Row],[Item Number]], 'Item Description Generator'!A:A, 'Item Description Generator'!E:E, "")</f>
        <v>Slow cooker #1</v>
      </c>
      <c r="F479" s="3">
        <v>1</v>
      </c>
      <c r="G479" s="9">
        <v>764.9</v>
      </c>
      <c r="H479" s="11">
        <v>45215</v>
      </c>
      <c r="I479" s="3" t="s">
        <v>1300</v>
      </c>
      <c r="J479" s="3" t="s">
        <v>9</v>
      </c>
    </row>
    <row r="480" spans="1:10" ht="14.25" x14ac:dyDescent="0.2">
      <c r="A480" s="3" t="s">
        <v>399</v>
      </c>
      <c r="B480" s="3" t="s">
        <v>645</v>
      </c>
      <c r="C480" s="3" t="s">
        <v>17</v>
      </c>
      <c r="D480" s="3" t="s">
        <v>1038</v>
      </c>
      <c r="E480" s="3" t="str">
        <f>_xlfn.XLOOKUP(Table1[[#This Row],[Item Number]], 'Item Description Generator'!A:A, 'Item Description Generator'!E:E, "")</f>
        <v>Slow cooker #1</v>
      </c>
      <c r="F480" s="3">
        <v>2</v>
      </c>
      <c r="G480" s="9">
        <v>144.57599999999999</v>
      </c>
      <c r="H480" s="11">
        <v>45215</v>
      </c>
      <c r="I480" s="3" t="s">
        <v>1300</v>
      </c>
      <c r="J480" s="3" t="s">
        <v>9</v>
      </c>
    </row>
    <row r="481" spans="1:10" ht="14.25" x14ac:dyDescent="0.2">
      <c r="A481" s="3" t="s">
        <v>536</v>
      </c>
      <c r="B481" s="3" t="s">
        <v>991</v>
      </c>
      <c r="C481" s="3" t="s">
        <v>607</v>
      </c>
      <c r="D481" s="3" t="s">
        <v>1054</v>
      </c>
      <c r="E481" s="3" t="str">
        <f>_xlfn.XLOOKUP(Table1[[#This Row],[Item Number]], 'Item Description Generator'!A:A, 'Item Description Generator'!E:E, "")</f>
        <v>Butane torch #2</v>
      </c>
      <c r="F481" s="3">
        <v>1</v>
      </c>
      <c r="G481" s="9">
        <v>363.15890000000002</v>
      </c>
      <c r="H481" s="11">
        <v>44912</v>
      </c>
      <c r="I481" s="3" t="s">
        <v>1299</v>
      </c>
      <c r="J481" s="3" t="s">
        <v>7</v>
      </c>
    </row>
    <row r="482" spans="1:10" ht="14.25" x14ac:dyDescent="0.2">
      <c r="A482" s="3" t="s">
        <v>536</v>
      </c>
      <c r="B482" s="3" t="s">
        <v>991</v>
      </c>
      <c r="C482" s="3" t="s">
        <v>607</v>
      </c>
      <c r="D482" s="3" t="s">
        <v>1078</v>
      </c>
      <c r="E482" s="3" t="str">
        <f>_xlfn.XLOOKUP(Table1[[#This Row],[Item Number]], 'Item Description Generator'!A:A, 'Item Description Generator'!E:E, "")</f>
        <v>Chocolatera #2</v>
      </c>
      <c r="F482" s="3">
        <v>1</v>
      </c>
      <c r="G482" s="9">
        <v>295.58999999999997</v>
      </c>
      <c r="H482" s="11">
        <v>44912</v>
      </c>
      <c r="I482" s="3" t="s">
        <v>1299</v>
      </c>
      <c r="J482" s="3" t="s">
        <v>7</v>
      </c>
    </row>
    <row r="483" spans="1:10" ht="14.25" x14ac:dyDescent="0.2">
      <c r="A483" s="3" t="s">
        <v>536</v>
      </c>
      <c r="B483" s="3" t="s">
        <v>991</v>
      </c>
      <c r="C483" s="3" t="s">
        <v>607</v>
      </c>
      <c r="D483" s="3" t="s">
        <v>1078</v>
      </c>
      <c r="E483" s="3" t="str">
        <f>_xlfn.XLOOKUP(Table1[[#This Row],[Item Number]], 'Item Description Generator'!A:A, 'Item Description Generator'!E:E, "")</f>
        <v>Chocolatera #2</v>
      </c>
      <c r="F483" s="3">
        <v>1</v>
      </c>
      <c r="G483" s="9">
        <v>170.01</v>
      </c>
      <c r="H483" s="11">
        <v>44912</v>
      </c>
      <c r="I483" s="3" t="s">
        <v>1299</v>
      </c>
      <c r="J483" s="3" t="s">
        <v>7</v>
      </c>
    </row>
    <row r="484" spans="1:10" ht="14.25" x14ac:dyDescent="0.2">
      <c r="A484" s="3" t="s">
        <v>536</v>
      </c>
      <c r="B484" s="3" t="s">
        <v>991</v>
      </c>
      <c r="C484" s="3" t="s">
        <v>607</v>
      </c>
      <c r="D484" s="3" t="s">
        <v>1078</v>
      </c>
      <c r="E484" s="3" t="str">
        <f>_xlfn.XLOOKUP(Table1[[#This Row],[Item Number]], 'Item Description Generator'!A:A, 'Item Description Generator'!E:E, "")</f>
        <v>Chocolatera #2</v>
      </c>
      <c r="F484" s="3">
        <v>1</v>
      </c>
      <c r="G484" s="9">
        <v>118.66</v>
      </c>
      <c r="H484" s="11">
        <v>44912</v>
      </c>
      <c r="I484" s="3" t="s">
        <v>1299</v>
      </c>
      <c r="J484" s="3" t="s">
        <v>7</v>
      </c>
    </row>
    <row r="485" spans="1:10" ht="14.25" x14ac:dyDescent="0.2">
      <c r="A485" s="3" t="s">
        <v>536</v>
      </c>
      <c r="B485" s="3" t="s">
        <v>991</v>
      </c>
      <c r="C485" s="3" t="s">
        <v>607</v>
      </c>
      <c r="D485" s="3" t="s">
        <v>1087</v>
      </c>
      <c r="E485" s="3" t="str">
        <f>_xlfn.XLOOKUP(Table1[[#This Row],[Item Number]], 'Item Description Generator'!A:A, 'Item Description Generator'!E:E, "")</f>
        <v>Thermal immersion circulator #3</v>
      </c>
      <c r="F485" s="3">
        <v>1</v>
      </c>
      <c r="G485" s="9">
        <v>79.31</v>
      </c>
      <c r="H485" s="11">
        <v>44912</v>
      </c>
      <c r="I485" s="3" t="s">
        <v>1299</v>
      </c>
      <c r="J485" s="3" t="s">
        <v>7</v>
      </c>
    </row>
    <row r="486" spans="1:10" ht="14.25" x14ac:dyDescent="0.2">
      <c r="A486" s="3" t="s">
        <v>247</v>
      </c>
      <c r="B486" s="3" t="s">
        <v>773</v>
      </c>
      <c r="C486" s="3" t="s">
        <v>607</v>
      </c>
      <c r="D486" s="3" t="s">
        <v>1174</v>
      </c>
      <c r="E486" s="3" t="str">
        <f>_xlfn.XLOOKUP(Table1[[#This Row],[Item Number]], 'Item Description Generator'!A:A, 'Item Description Generator'!E:E, "")</f>
        <v>Mess kit #1</v>
      </c>
      <c r="F486" s="3">
        <v>1</v>
      </c>
      <c r="G486" s="9">
        <v>216.14689999999999</v>
      </c>
      <c r="H486" s="11">
        <v>45187</v>
      </c>
      <c r="I486" s="3" t="s">
        <v>1311</v>
      </c>
      <c r="J486" s="3" t="s">
        <v>9</v>
      </c>
    </row>
    <row r="487" spans="1:10" ht="14.25" x14ac:dyDescent="0.2">
      <c r="A487" s="3" t="s">
        <v>433</v>
      </c>
      <c r="B487" s="3" t="s">
        <v>922</v>
      </c>
      <c r="C487" s="3" t="s">
        <v>607</v>
      </c>
      <c r="D487" s="3" t="s">
        <v>1041</v>
      </c>
      <c r="E487" s="3" t="str">
        <f>_xlfn.XLOOKUP(Table1[[#This Row],[Item Number]], 'Item Description Generator'!A:A, 'Item Description Generator'!E:E, "")</f>
        <v>Hot plate #3</v>
      </c>
      <c r="F487" s="3">
        <v>2</v>
      </c>
      <c r="G487" s="9">
        <v>285.35000000000002</v>
      </c>
      <c r="H487" s="11">
        <v>44913</v>
      </c>
      <c r="I487" s="3" t="s">
        <v>1299</v>
      </c>
      <c r="J487" s="3" t="s">
        <v>7</v>
      </c>
    </row>
    <row r="488" spans="1:10" ht="14.25" x14ac:dyDescent="0.2">
      <c r="A488" s="3" t="s">
        <v>433</v>
      </c>
      <c r="B488" s="3" t="s">
        <v>922</v>
      </c>
      <c r="C488" s="3" t="s">
        <v>607</v>
      </c>
      <c r="D488" s="3" t="s">
        <v>1041</v>
      </c>
      <c r="E488" s="3" t="str">
        <f>_xlfn.XLOOKUP(Table1[[#This Row],[Item Number]], 'Item Description Generator'!A:A, 'Item Description Generator'!E:E, "")</f>
        <v>Hot plate #3</v>
      </c>
      <c r="F488" s="3">
        <v>2</v>
      </c>
      <c r="G488" s="9">
        <v>285.35000000000002</v>
      </c>
      <c r="H488" s="11">
        <v>44913</v>
      </c>
      <c r="I488" s="3" t="s">
        <v>1299</v>
      </c>
      <c r="J488" s="3" t="s">
        <v>7</v>
      </c>
    </row>
    <row r="489" spans="1:10" ht="14.25" x14ac:dyDescent="0.2">
      <c r="A489" s="3" t="s">
        <v>433</v>
      </c>
      <c r="B489" s="3" t="s">
        <v>922</v>
      </c>
      <c r="C489" s="3" t="s">
        <v>607</v>
      </c>
      <c r="D489" s="3" t="s">
        <v>1041</v>
      </c>
      <c r="E489" s="3" t="str">
        <f>_xlfn.XLOOKUP(Table1[[#This Row],[Item Number]], 'Item Description Generator'!A:A, 'Item Description Generator'!E:E, "")</f>
        <v>Hot plate #3</v>
      </c>
      <c r="F489" s="3">
        <v>2</v>
      </c>
      <c r="G489" s="9">
        <v>285.35000000000002</v>
      </c>
      <c r="H489" s="11">
        <v>44913</v>
      </c>
      <c r="I489" s="3" t="s">
        <v>1299</v>
      </c>
      <c r="J489" s="3" t="s">
        <v>7</v>
      </c>
    </row>
    <row r="490" spans="1:10" ht="14.25" x14ac:dyDescent="0.2">
      <c r="A490" s="3" t="s">
        <v>433</v>
      </c>
      <c r="B490" s="3" t="s">
        <v>922</v>
      </c>
      <c r="C490" s="3" t="s">
        <v>607</v>
      </c>
      <c r="D490" s="3" t="s">
        <v>1041</v>
      </c>
      <c r="E490" s="3" t="str">
        <f>_xlfn.XLOOKUP(Table1[[#This Row],[Item Number]], 'Item Description Generator'!A:A, 'Item Description Generator'!E:E, "")</f>
        <v>Hot plate #3</v>
      </c>
      <c r="F490" s="3">
        <v>1</v>
      </c>
      <c r="G490" s="9">
        <v>148.32</v>
      </c>
      <c r="H490" s="11">
        <v>44913</v>
      </c>
      <c r="I490" s="3" t="s">
        <v>1299</v>
      </c>
      <c r="J490" s="3" t="s">
        <v>7</v>
      </c>
    </row>
    <row r="491" spans="1:10" ht="14.25" x14ac:dyDescent="0.2">
      <c r="A491" s="3" t="s">
        <v>30</v>
      </c>
      <c r="B491" s="3" t="s">
        <v>609</v>
      </c>
      <c r="C491" s="3" t="s">
        <v>608</v>
      </c>
      <c r="D491" s="3" t="s">
        <v>1071</v>
      </c>
      <c r="E491" s="3" t="str">
        <f>_xlfn.XLOOKUP(Table1[[#This Row],[Item Number]], 'Item Description Generator'!A:A, 'Item Description Generator'!E:E, "")</f>
        <v>Fire pot #1</v>
      </c>
      <c r="F491" s="3">
        <v>1</v>
      </c>
      <c r="G491" s="9">
        <v>322.5</v>
      </c>
      <c r="H491" s="11">
        <v>44791</v>
      </c>
      <c r="I491" s="3" t="s">
        <v>1297</v>
      </c>
      <c r="J491" s="3" t="s">
        <v>7</v>
      </c>
    </row>
    <row r="492" spans="1:10" ht="14.25" x14ac:dyDescent="0.2">
      <c r="A492" s="3" t="s">
        <v>284</v>
      </c>
      <c r="B492" s="3" t="s">
        <v>808</v>
      </c>
      <c r="C492" s="3" t="s">
        <v>17</v>
      </c>
      <c r="D492" s="3" t="s">
        <v>1165</v>
      </c>
      <c r="E492" s="3" t="str">
        <f>_xlfn.XLOOKUP(Table1[[#This Row],[Item Number]], 'Item Description Generator'!A:A, 'Item Description Generator'!E:E, "")</f>
        <v>Corn roaster #1</v>
      </c>
      <c r="F492" s="3">
        <v>1</v>
      </c>
      <c r="G492" s="9">
        <v>608.11300000000006</v>
      </c>
      <c r="H492" s="11">
        <v>44916</v>
      </c>
      <c r="I492" s="3" t="s">
        <v>1321</v>
      </c>
      <c r="J492" s="3" t="s">
        <v>9</v>
      </c>
    </row>
    <row r="493" spans="1:10" ht="14.25" x14ac:dyDescent="0.2">
      <c r="A493" s="3" t="s">
        <v>111</v>
      </c>
      <c r="B493" s="3" t="s">
        <v>674</v>
      </c>
      <c r="C493" s="3" t="s">
        <v>607</v>
      </c>
      <c r="D493" s="3" t="s">
        <v>1042</v>
      </c>
      <c r="E493" s="3" t="str">
        <f>_xlfn.XLOOKUP(Table1[[#This Row],[Item Number]], 'Item Description Generator'!A:A, 'Item Description Generator'!E:E, "")</f>
        <v>Corn roaster #2</v>
      </c>
      <c r="F493" s="3">
        <v>3</v>
      </c>
      <c r="G493" s="9">
        <v>333.22</v>
      </c>
      <c r="H493" s="11">
        <v>45190</v>
      </c>
      <c r="I493" s="3" t="s">
        <v>1320</v>
      </c>
      <c r="J493" s="3" t="s">
        <v>9</v>
      </c>
    </row>
    <row r="494" spans="1:10" ht="14.25" x14ac:dyDescent="0.2">
      <c r="A494" s="3" t="s">
        <v>111</v>
      </c>
      <c r="B494" s="3" t="s">
        <v>674</v>
      </c>
      <c r="C494" s="3" t="s">
        <v>607</v>
      </c>
      <c r="D494" s="3" t="s">
        <v>1146</v>
      </c>
      <c r="E494" s="3" t="str">
        <f>_xlfn.XLOOKUP(Table1[[#This Row],[Item Number]], 'Item Description Generator'!A:A, 'Item Description Generator'!E:E, "")</f>
        <v>Earth oven #3</v>
      </c>
      <c r="F494" s="3">
        <v>5</v>
      </c>
      <c r="G494" s="9">
        <v>234.99200000000002</v>
      </c>
      <c r="H494" s="11">
        <v>45190</v>
      </c>
      <c r="I494" s="3" t="s">
        <v>1320</v>
      </c>
      <c r="J494" s="3" t="s">
        <v>9</v>
      </c>
    </row>
    <row r="495" spans="1:10" ht="14.25" x14ac:dyDescent="0.2">
      <c r="A495" s="3" t="s">
        <v>111</v>
      </c>
      <c r="B495" s="3" t="s">
        <v>674</v>
      </c>
      <c r="C495" s="3" t="s">
        <v>607</v>
      </c>
      <c r="D495" s="3" t="s">
        <v>1146</v>
      </c>
      <c r="E495" s="3" t="str">
        <f>_xlfn.XLOOKUP(Table1[[#This Row],[Item Number]], 'Item Description Generator'!A:A, 'Item Description Generator'!E:E, "")</f>
        <v>Earth oven #3</v>
      </c>
      <c r="F495" s="3">
        <v>5</v>
      </c>
      <c r="G495" s="9">
        <v>210.66199999999998</v>
      </c>
      <c r="H495" s="11">
        <v>45190</v>
      </c>
      <c r="I495" s="3" t="s">
        <v>1320</v>
      </c>
      <c r="J495" s="3" t="s">
        <v>9</v>
      </c>
    </row>
    <row r="496" spans="1:10" ht="14.25" x14ac:dyDescent="0.2">
      <c r="A496" s="3" t="s">
        <v>557</v>
      </c>
      <c r="B496" s="3" t="s">
        <v>831</v>
      </c>
      <c r="C496" s="3" t="s">
        <v>17</v>
      </c>
      <c r="D496" s="3" t="s">
        <v>1062</v>
      </c>
      <c r="E496" s="3" t="str">
        <f>_xlfn.XLOOKUP(Table1[[#This Row],[Item Number]], 'Item Description Generator'!A:A, 'Item Description Generator'!E:E, "")</f>
        <v>Chocolatera #1</v>
      </c>
      <c r="F496" s="3">
        <v>1</v>
      </c>
      <c r="G496" s="9">
        <v>160.42060000000001</v>
      </c>
      <c r="H496" s="11">
        <v>45220</v>
      </c>
      <c r="I496" s="3" t="s">
        <v>1304</v>
      </c>
      <c r="J496" s="3" t="s">
        <v>7</v>
      </c>
    </row>
    <row r="497" spans="1:10" ht="14.25" x14ac:dyDescent="0.2">
      <c r="A497" s="3" t="s">
        <v>60</v>
      </c>
      <c r="B497" s="3" t="s">
        <v>629</v>
      </c>
      <c r="C497" s="3" t="s">
        <v>8</v>
      </c>
      <c r="D497" s="3" t="s">
        <v>1207</v>
      </c>
      <c r="E497" s="3" t="str">
        <f>_xlfn.XLOOKUP(Table1[[#This Row],[Item Number]], 'Item Description Generator'!A:A, 'Item Description Generator'!E:E, "")</f>
        <v>Hot box (appliance) #3</v>
      </c>
      <c r="F497" s="3">
        <v>1</v>
      </c>
      <c r="G497" s="9">
        <v>134.47</v>
      </c>
      <c r="H497" s="11">
        <v>44613</v>
      </c>
      <c r="I497" s="3" t="s">
        <v>1298</v>
      </c>
      <c r="J497" s="3" t="s">
        <v>9</v>
      </c>
    </row>
    <row r="498" spans="1:10" ht="14.25" x14ac:dyDescent="0.2">
      <c r="A498" s="3" t="s">
        <v>103</v>
      </c>
      <c r="B498" s="3" t="s">
        <v>617</v>
      </c>
      <c r="C498" s="3" t="s">
        <v>17</v>
      </c>
      <c r="D498" s="3" t="s">
        <v>1137</v>
      </c>
      <c r="E498" s="3" t="str">
        <f>_xlfn.XLOOKUP(Table1[[#This Row],[Item Number]], 'Item Description Generator'!A:A, 'Item Description Generator'!E:E, "")</f>
        <v>Hibachi #2</v>
      </c>
      <c r="F498" s="3">
        <v>3</v>
      </c>
      <c r="G498" s="9">
        <v>885.12</v>
      </c>
      <c r="H498" s="11">
        <v>45160</v>
      </c>
      <c r="I498" s="3" t="s">
        <v>1308</v>
      </c>
      <c r="J498" s="3" t="s">
        <v>7</v>
      </c>
    </row>
    <row r="499" spans="1:10" ht="14.25" x14ac:dyDescent="0.2">
      <c r="A499" s="3" t="s">
        <v>103</v>
      </c>
      <c r="B499" s="3" t="s">
        <v>617</v>
      </c>
      <c r="C499" s="3" t="s">
        <v>17</v>
      </c>
      <c r="D499" s="3" t="s">
        <v>1136</v>
      </c>
      <c r="E499" s="3" t="str">
        <f>_xlfn.XLOOKUP(Table1[[#This Row],[Item Number]], 'Item Description Generator'!A:A, 'Item Description Generator'!E:E, "")</f>
        <v>Thermal immersion circulator #2</v>
      </c>
      <c r="F499" s="3">
        <v>1</v>
      </c>
      <c r="G499" s="9">
        <v>427.05</v>
      </c>
      <c r="H499" s="11">
        <v>45160</v>
      </c>
      <c r="I499" s="3" t="s">
        <v>1308</v>
      </c>
      <c r="J499" s="3" t="s">
        <v>7</v>
      </c>
    </row>
    <row r="500" spans="1:10" ht="14.25" x14ac:dyDescent="0.2">
      <c r="A500" s="3" t="s">
        <v>103</v>
      </c>
      <c r="B500" s="3" t="s">
        <v>617</v>
      </c>
      <c r="C500" s="3" t="s">
        <v>17</v>
      </c>
      <c r="D500" s="3" t="s">
        <v>1044</v>
      </c>
      <c r="E500" s="3" t="str">
        <f>_xlfn.XLOOKUP(Table1[[#This Row],[Item Number]], 'Item Description Generator'!A:A, 'Item Description Generator'!E:E, "")</f>
        <v>Communal oven #1</v>
      </c>
      <c r="F500" s="3">
        <v>15</v>
      </c>
      <c r="G500" s="9">
        <v>191.47399999999999</v>
      </c>
      <c r="H500" s="11">
        <v>45160</v>
      </c>
      <c r="I500" s="3" t="s">
        <v>1308</v>
      </c>
      <c r="J500" s="3" t="s">
        <v>7</v>
      </c>
    </row>
    <row r="501" spans="1:10" ht="14.25" x14ac:dyDescent="0.2">
      <c r="A501" s="3" t="s">
        <v>283</v>
      </c>
      <c r="B501" s="3" t="s">
        <v>807</v>
      </c>
      <c r="C501" s="3" t="s">
        <v>17</v>
      </c>
      <c r="D501" s="3" t="s">
        <v>1164</v>
      </c>
      <c r="E501" s="3" t="str">
        <f>_xlfn.XLOOKUP(Table1[[#This Row],[Item Number]], 'Item Description Generator'!A:A, 'Item Description Generator'!E:E, "")</f>
        <v>Masonry oven #1</v>
      </c>
      <c r="F501" s="3">
        <v>1</v>
      </c>
      <c r="G501" s="9">
        <v>255.4341</v>
      </c>
      <c r="H501" s="11">
        <v>44948</v>
      </c>
      <c r="I501" s="3" t="s">
        <v>1288</v>
      </c>
      <c r="J501" s="3" t="s">
        <v>9</v>
      </c>
    </row>
    <row r="502" spans="1:10" ht="14.25" x14ac:dyDescent="0.2">
      <c r="A502" s="3" t="s">
        <v>435</v>
      </c>
      <c r="B502" s="3" t="s">
        <v>924</v>
      </c>
      <c r="C502" s="3" t="s">
        <v>607</v>
      </c>
      <c r="D502" s="3" t="s">
        <v>1071</v>
      </c>
      <c r="E502" s="3" t="str">
        <f>_xlfn.XLOOKUP(Table1[[#This Row],[Item Number]], 'Item Description Generator'!A:A, 'Item Description Generator'!E:E, "")</f>
        <v>Fire pot #1</v>
      </c>
      <c r="F502" s="3">
        <v>2</v>
      </c>
      <c r="G502" s="9">
        <v>620.44000000000005</v>
      </c>
      <c r="H502" s="11">
        <v>44917</v>
      </c>
      <c r="I502" s="3" t="s">
        <v>1299</v>
      </c>
      <c r="J502" s="3" t="s">
        <v>7</v>
      </c>
    </row>
    <row r="503" spans="1:10" ht="14.25" x14ac:dyDescent="0.2">
      <c r="A503" s="3" t="s">
        <v>466</v>
      </c>
      <c r="B503" s="3" t="s">
        <v>945</v>
      </c>
      <c r="C503" s="3" t="s">
        <v>8</v>
      </c>
      <c r="D503" s="3" t="s">
        <v>1179</v>
      </c>
      <c r="E503" s="3" t="str">
        <f>_xlfn.XLOOKUP(Table1[[#This Row],[Item Number]], 'Item Description Generator'!A:A, 'Item Description Generator'!E:E, "")</f>
        <v>Waffle iron #3</v>
      </c>
      <c r="F503" s="3">
        <v>1</v>
      </c>
      <c r="G503" s="9">
        <v>113.93440000000001</v>
      </c>
      <c r="H503" s="11">
        <v>45221</v>
      </c>
      <c r="I503" s="3" t="s">
        <v>1300</v>
      </c>
      <c r="J503" s="3" t="s">
        <v>9</v>
      </c>
    </row>
    <row r="504" spans="1:10" ht="14.25" x14ac:dyDescent="0.2">
      <c r="A504" s="3" t="s">
        <v>466</v>
      </c>
      <c r="B504" s="3" t="s">
        <v>945</v>
      </c>
      <c r="C504" s="3" t="s">
        <v>8</v>
      </c>
      <c r="D504" s="3" t="s">
        <v>1153</v>
      </c>
      <c r="E504" s="3" t="str">
        <f>_xlfn.XLOOKUP(Table1[[#This Row],[Item Number]], 'Item Description Generator'!A:A, 'Item Description Generator'!E:E, "")</f>
        <v>Sandwich toaster #1</v>
      </c>
      <c r="F504" s="3">
        <v>1</v>
      </c>
      <c r="G504" s="9">
        <v>107.99</v>
      </c>
      <c r="H504" s="11">
        <v>45221</v>
      </c>
      <c r="I504" s="3" t="s">
        <v>1300</v>
      </c>
      <c r="J504" s="3" t="s">
        <v>9</v>
      </c>
    </row>
    <row r="505" spans="1:10" ht="14.25" x14ac:dyDescent="0.2">
      <c r="A505" s="3" t="s">
        <v>466</v>
      </c>
      <c r="B505" s="3" t="s">
        <v>945</v>
      </c>
      <c r="C505" s="3" t="s">
        <v>8</v>
      </c>
      <c r="D505" s="3" t="s">
        <v>1153</v>
      </c>
      <c r="E505" s="3" t="str">
        <f>_xlfn.XLOOKUP(Table1[[#This Row],[Item Number]], 'Item Description Generator'!A:A, 'Item Description Generator'!E:E, "")</f>
        <v>Sandwich toaster #1</v>
      </c>
      <c r="F505" s="3">
        <v>2</v>
      </c>
      <c r="G505" s="9">
        <v>103.9</v>
      </c>
      <c r="H505" s="11">
        <v>45221</v>
      </c>
      <c r="I505" s="3" t="s">
        <v>1300</v>
      </c>
      <c r="J505" s="3" t="s">
        <v>9</v>
      </c>
    </row>
    <row r="506" spans="1:10" ht="14.25" x14ac:dyDescent="0.2">
      <c r="A506" s="3" t="s">
        <v>154</v>
      </c>
      <c r="B506" s="3" t="s">
        <v>709</v>
      </c>
      <c r="C506" s="3" t="s">
        <v>607</v>
      </c>
      <c r="D506" s="3" t="s">
        <v>1044</v>
      </c>
      <c r="E506" s="3" t="str">
        <f>_xlfn.XLOOKUP(Table1[[#This Row],[Item Number]], 'Item Description Generator'!A:A, 'Item Description Generator'!E:E, "")</f>
        <v>Communal oven #1</v>
      </c>
      <c r="F506" s="3">
        <v>2</v>
      </c>
      <c r="G506" s="9">
        <v>318.45</v>
      </c>
      <c r="H506" s="11">
        <v>44948</v>
      </c>
      <c r="I506" s="3" t="s">
        <v>1319</v>
      </c>
      <c r="J506" s="3" t="s">
        <v>9</v>
      </c>
    </row>
    <row r="507" spans="1:10" ht="14.25" x14ac:dyDescent="0.2">
      <c r="A507" s="3" t="s">
        <v>154</v>
      </c>
      <c r="B507" s="3" t="s">
        <v>709</v>
      </c>
      <c r="C507" s="3" t="s">
        <v>607</v>
      </c>
      <c r="D507" s="3" t="s">
        <v>1044</v>
      </c>
      <c r="E507" s="3" t="str">
        <f>_xlfn.XLOOKUP(Table1[[#This Row],[Item Number]], 'Item Description Generator'!A:A, 'Item Description Generator'!E:E, "")</f>
        <v>Communal oven #1</v>
      </c>
      <c r="F507" s="3">
        <v>2</v>
      </c>
      <c r="G507" s="9">
        <v>170.55</v>
      </c>
      <c r="H507" s="11">
        <v>44948</v>
      </c>
      <c r="I507" s="3" t="s">
        <v>1319</v>
      </c>
      <c r="J507" s="3" t="s">
        <v>9</v>
      </c>
    </row>
    <row r="508" spans="1:10" ht="14.25" x14ac:dyDescent="0.2">
      <c r="A508" s="3" t="s">
        <v>154</v>
      </c>
      <c r="B508" s="3" t="s">
        <v>709</v>
      </c>
      <c r="C508" s="3" t="s">
        <v>607</v>
      </c>
      <c r="D508" s="3" t="s">
        <v>1044</v>
      </c>
      <c r="E508" s="3" t="str">
        <f>_xlfn.XLOOKUP(Table1[[#This Row],[Item Number]], 'Item Description Generator'!A:A, 'Item Description Generator'!E:E, "")</f>
        <v>Communal oven #1</v>
      </c>
      <c r="F508" s="3">
        <v>2</v>
      </c>
      <c r="G508" s="9">
        <v>98.67</v>
      </c>
      <c r="H508" s="11">
        <v>44948</v>
      </c>
      <c r="I508" s="3" t="s">
        <v>1319</v>
      </c>
      <c r="J508" s="3" t="s">
        <v>9</v>
      </c>
    </row>
    <row r="509" spans="1:10" ht="14.25" x14ac:dyDescent="0.2">
      <c r="A509" s="3" t="s">
        <v>222</v>
      </c>
      <c r="B509" s="3" t="s">
        <v>740</v>
      </c>
      <c r="C509" s="3" t="s">
        <v>8</v>
      </c>
      <c r="D509" s="3" t="s">
        <v>1042</v>
      </c>
      <c r="E509" s="3" t="str">
        <f>_xlfn.XLOOKUP(Table1[[#This Row],[Item Number]], 'Item Description Generator'!A:A, 'Item Description Generator'!E:E, "")</f>
        <v>Corn roaster #2</v>
      </c>
      <c r="F509" s="3">
        <v>10</v>
      </c>
      <c r="G509" s="9">
        <v>251.04000000000002</v>
      </c>
      <c r="H509" s="11">
        <v>44918</v>
      </c>
      <c r="I509" s="3" t="s">
        <v>1298</v>
      </c>
      <c r="J509" s="3" t="s">
        <v>9</v>
      </c>
    </row>
    <row r="510" spans="1:10" ht="14.25" x14ac:dyDescent="0.2">
      <c r="A510" s="3" t="s">
        <v>558</v>
      </c>
      <c r="B510" s="3" t="s">
        <v>998</v>
      </c>
      <c r="C510" s="3" t="s">
        <v>607</v>
      </c>
      <c r="D510" s="3" t="s">
        <v>1089</v>
      </c>
      <c r="E510" s="3" t="str">
        <f>_xlfn.XLOOKUP(Table1[[#This Row],[Item Number]], 'Item Description Generator'!A:A, 'Item Description Generator'!E:E, "")</f>
        <v>Mess kit #2</v>
      </c>
      <c r="F510" s="3">
        <v>1</v>
      </c>
      <c r="G510" s="9">
        <v>681.86</v>
      </c>
      <c r="H510" s="11">
        <v>44949</v>
      </c>
      <c r="I510" s="3" t="s">
        <v>1289</v>
      </c>
      <c r="J510" s="3" t="s">
        <v>9</v>
      </c>
    </row>
    <row r="511" spans="1:10" ht="14.25" x14ac:dyDescent="0.2">
      <c r="A511" s="3" t="s">
        <v>558</v>
      </c>
      <c r="B511" s="3" t="s">
        <v>998</v>
      </c>
      <c r="C511" s="3" t="s">
        <v>607</v>
      </c>
      <c r="D511" s="3" t="s">
        <v>1183</v>
      </c>
      <c r="E511" s="3" t="str">
        <f>_xlfn.XLOOKUP(Table1[[#This Row],[Item Number]], 'Item Description Generator'!A:A, 'Item Description Generator'!E:E, "")</f>
        <v>Rice cooker #2</v>
      </c>
      <c r="F511" s="3">
        <v>1</v>
      </c>
      <c r="G511" s="9">
        <v>148.37899999999999</v>
      </c>
      <c r="H511" s="11">
        <v>44949</v>
      </c>
      <c r="I511" s="3" t="s">
        <v>1289</v>
      </c>
      <c r="J511" s="3" t="s">
        <v>9</v>
      </c>
    </row>
    <row r="512" spans="1:10" ht="14.25" x14ac:dyDescent="0.2">
      <c r="A512" s="3" t="s">
        <v>467</v>
      </c>
      <c r="B512" s="3" t="s">
        <v>946</v>
      </c>
      <c r="C512" s="3" t="s">
        <v>8</v>
      </c>
      <c r="D512" s="3" t="s">
        <v>1044</v>
      </c>
      <c r="E512" s="3" t="str">
        <f>_xlfn.XLOOKUP(Table1[[#This Row],[Item Number]], 'Item Description Generator'!A:A, 'Item Description Generator'!E:E, "")</f>
        <v>Communal oven #1</v>
      </c>
      <c r="F512" s="3">
        <v>2</v>
      </c>
      <c r="G512" s="9">
        <v>767.92</v>
      </c>
      <c r="H512" s="11">
        <v>44918</v>
      </c>
      <c r="I512" s="3" t="s">
        <v>1298</v>
      </c>
      <c r="J512" s="3" t="s">
        <v>9</v>
      </c>
    </row>
    <row r="513" spans="1:10" ht="14.25" x14ac:dyDescent="0.2">
      <c r="A513" s="3" t="s">
        <v>229</v>
      </c>
      <c r="B513" s="3" t="s">
        <v>655</v>
      </c>
      <c r="C513" s="3" t="s">
        <v>8</v>
      </c>
      <c r="D513" s="3" t="s">
        <v>1071</v>
      </c>
      <c r="E513" s="3" t="str">
        <f>_xlfn.XLOOKUP(Table1[[#This Row],[Item Number]], 'Item Description Generator'!A:A, 'Item Description Generator'!E:E, "")</f>
        <v>Fire pot #1</v>
      </c>
      <c r="F513" s="3">
        <v>2</v>
      </c>
      <c r="G513" s="9">
        <v>868.81</v>
      </c>
      <c r="H513" s="11">
        <v>44828</v>
      </c>
      <c r="I513" s="3" t="s">
        <v>1305</v>
      </c>
      <c r="J513" s="3" t="s">
        <v>9</v>
      </c>
    </row>
    <row r="514" spans="1:10" ht="14.25" x14ac:dyDescent="0.2">
      <c r="A514" s="3" t="s">
        <v>114</v>
      </c>
      <c r="B514" s="3" t="s">
        <v>635</v>
      </c>
      <c r="C514" s="3" t="s">
        <v>17</v>
      </c>
      <c r="D514" s="3" t="s">
        <v>1089</v>
      </c>
      <c r="E514" s="3" t="str">
        <f>_xlfn.XLOOKUP(Table1[[#This Row],[Item Number]], 'Item Description Generator'!A:A, 'Item Description Generator'!E:E, "")</f>
        <v>Mess kit #2</v>
      </c>
      <c r="F514" s="3">
        <v>1</v>
      </c>
      <c r="G514" s="9">
        <v>681.86</v>
      </c>
      <c r="H514" s="11">
        <v>44829</v>
      </c>
      <c r="I514" s="3" t="s">
        <v>1321</v>
      </c>
      <c r="J514" s="3" t="s">
        <v>9</v>
      </c>
    </row>
    <row r="515" spans="1:10" ht="14.25" x14ac:dyDescent="0.2">
      <c r="A515" s="3" t="s">
        <v>357</v>
      </c>
      <c r="B515" s="3" t="s">
        <v>873</v>
      </c>
      <c r="C515" s="3" t="s">
        <v>17</v>
      </c>
      <c r="D515" s="3" t="s">
        <v>1093</v>
      </c>
      <c r="E515" s="3" t="str">
        <f>_xlfn.XLOOKUP(Table1[[#This Row],[Item Number]], 'Item Description Generator'!A:A, 'Item Description Generator'!E:E, "")</f>
        <v>Solar cooker #2</v>
      </c>
      <c r="F515" s="3">
        <v>1</v>
      </c>
      <c r="G515" s="9">
        <v>209.68310000000002</v>
      </c>
      <c r="H515" s="11">
        <v>44798</v>
      </c>
      <c r="I515" s="3" t="s">
        <v>1293</v>
      </c>
      <c r="J515" s="3" t="s">
        <v>9</v>
      </c>
    </row>
    <row r="516" spans="1:10" ht="14.25" x14ac:dyDescent="0.2">
      <c r="A516" s="3" t="s">
        <v>577</v>
      </c>
      <c r="B516" s="3" t="s">
        <v>897</v>
      </c>
      <c r="C516" s="3" t="s">
        <v>8</v>
      </c>
      <c r="D516" s="3" t="s">
        <v>1119</v>
      </c>
      <c r="E516" s="3" t="str">
        <f>_xlfn.XLOOKUP(Table1[[#This Row],[Item Number]], 'Item Description Generator'!A:A, 'Item Description Generator'!E:E, "")</f>
        <v>Self-cleaning oven #3</v>
      </c>
      <c r="F516" s="3">
        <v>1</v>
      </c>
      <c r="G516" s="9">
        <v>535.99</v>
      </c>
      <c r="H516" s="11">
        <v>44920</v>
      </c>
      <c r="I516" s="3" t="s">
        <v>1300</v>
      </c>
      <c r="J516" s="3" t="s">
        <v>9</v>
      </c>
    </row>
    <row r="517" spans="1:10" ht="14.25" x14ac:dyDescent="0.2">
      <c r="A517" s="3" t="s">
        <v>105</v>
      </c>
      <c r="B517" s="3" t="s">
        <v>671</v>
      </c>
      <c r="C517" s="3" t="s">
        <v>17</v>
      </c>
      <c r="D517" s="3" t="s">
        <v>1044</v>
      </c>
      <c r="E517" s="3" t="str">
        <f>_xlfn.XLOOKUP(Table1[[#This Row],[Item Number]], 'Item Description Generator'!A:A, 'Item Description Generator'!E:E, "")</f>
        <v>Communal oven #1</v>
      </c>
      <c r="F517" s="3">
        <v>10</v>
      </c>
      <c r="G517" s="9">
        <v>286.58999999999997</v>
      </c>
      <c r="H517" s="11">
        <v>44985</v>
      </c>
      <c r="I517" s="3" t="s">
        <v>1308</v>
      </c>
      <c r="J517" s="3" t="s">
        <v>7</v>
      </c>
    </row>
    <row r="518" spans="1:10" ht="14.25" x14ac:dyDescent="0.2">
      <c r="A518" s="3" t="s">
        <v>161</v>
      </c>
      <c r="B518" s="3" t="s">
        <v>715</v>
      </c>
      <c r="C518" s="3" t="s">
        <v>17</v>
      </c>
      <c r="D518" s="3" t="s">
        <v>1208</v>
      </c>
      <c r="E518" s="3" t="str">
        <f>_xlfn.XLOOKUP(Table1[[#This Row],[Item Number]], 'Item Description Generator'!A:A, 'Item Description Generator'!E:E, "")</f>
        <v>Salamander broiler #3</v>
      </c>
      <c r="F518" s="3">
        <v>1</v>
      </c>
      <c r="G518" s="9">
        <v>973.83</v>
      </c>
      <c r="H518" s="11">
        <v>44893</v>
      </c>
      <c r="I518" s="3" t="s">
        <v>1291</v>
      </c>
      <c r="J518" s="3" t="s">
        <v>9</v>
      </c>
    </row>
    <row r="519" spans="1:10" ht="14.25" x14ac:dyDescent="0.2">
      <c r="A519" s="3" t="s">
        <v>161</v>
      </c>
      <c r="B519" s="3" t="s">
        <v>715</v>
      </c>
      <c r="C519" s="3" t="s">
        <v>17</v>
      </c>
      <c r="D519" s="3" t="s">
        <v>1181</v>
      </c>
      <c r="E519" s="3" t="str">
        <f>_xlfn.XLOOKUP(Table1[[#This Row],[Item Number]], 'Item Description Generator'!A:A, 'Item Description Generator'!E:E, "")</f>
        <v>Rotisserie #1</v>
      </c>
      <c r="F519" s="3">
        <v>1</v>
      </c>
      <c r="G519" s="9">
        <v>268.46850000000001</v>
      </c>
      <c r="H519" s="11">
        <v>44893</v>
      </c>
      <c r="I519" s="3" t="s">
        <v>1291</v>
      </c>
      <c r="J519" s="3" t="s">
        <v>9</v>
      </c>
    </row>
    <row r="520" spans="1:10" ht="14.25" x14ac:dyDescent="0.2">
      <c r="A520" s="3" t="s">
        <v>161</v>
      </c>
      <c r="B520" s="3" t="s">
        <v>715</v>
      </c>
      <c r="C520" s="3" t="s">
        <v>17</v>
      </c>
      <c r="D520" s="3" t="s">
        <v>1148</v>
      </c>
      <c r="E520" s="3" t="str">
        <f>_xlfn.XLOOKUP(Table1[[#This Row],[Item Number]], 'Item Description Generator'!A:A, 'Item Description Generator'!E:E, "")</f>
        <v>Russian oven #2</v>
      </c>
      <c r="F520" s="3">
        <v>1</v>
      </c>
      <c r="G520" s="9">
        <v>225.53</v>
      </c>
      <c r="H520" s="11">
        <v>44893</v>
      </c>
      <c r="I520" s="3" t="s">
        <v>1291</v>
      </c>
      <c r="J520" s="3" t="s">
        <v>9</v>
      </c>
    </row>
    <row r="521" spans="1:10" ht="14.25" x14ac:dyDescent="0.2">
      <c r="A521" s="3" t="s">
        <v>565</v>
      </c>
      <c r="B521" s="3" t="s">
        <v>1008</v>
      </c>
      <c r="C521" s="3" t="s">
        <v>8</v>
      </c>
      <c r="D521" s="3" t="s">
        <v>1061</v>
      </c>
      <c r="E521" s="3" t="str">
        <f>_xlfn.XLOOKUP(Table1[[#This Row],[Item Number]], 'Item Description Generator'!A:A, 'Item Description Generator'!E:E, "")</f>
        <v>Bachelor griller #3</v>
      </c>
      <c r="F521" s="3">
        <v>1</v>
      </c>
      <c r="G521" s="9">
        <v>913.44</v>
      </c>
      <c r="H521" s="11">
        <v>45197</v>
      </c>
      <c r="I521" s="3" t="s">
        <v>1300</v>
      </c>
      <c r="J521" s="3" t="s">
        <v>9</v>
      </c>
    </row>
    <row r="522" spans="1:10" ht="14.25" x14ac:dyDescent="0.2">
      <c r="A522" s="3" t="s">
        <v>394</v>
      </c>
      <c r="B522" s="3" t="s">
        <v>899</v>
      </c>
      <c r="C522" s="3" t="s">
        <v>607</v>
      </c>
      <c r="D522" s="3" t="s">
        <v>1038</v>
      </c>
      <c r="E522" s="3" t="str">
        <f>_xlfn.XLOOKUP(Table1[[#This Row],[Item Number]], 'Item Description Generator'!A:A, 'Item Description Generator'!E:E, "")</f>
        <v>Slow cooker #1</v>
      </c>
      <c r="F522" s="3">
        <v>2</v>
      </c>
      <c r="G522" s="9">
        <v>717.14</v>
      </c>
      <c r="H522" s="11">
        <v>44955</v>
      </c>
      <c r="I522" s="3" t="s">
        <v>1306</v>
      </c>
      <c r="J522" s="3" t="s">
        <v>7</v>
      </c>
    </row>
    <row r="523" spans="1:10" ht="14.25" x14ac:dyDescent="0.2">
      <c r="A523" s="3" t="s">
        <v>394</v>
      </c>
      <c r="B523" s="3" t="s">
        <v>899</v>
      </c>
      <c r="C523" s="3" t="s">
        <v>607</v>
      </c>
      <c r="D523" s="3" t="s">
        <v>1038</v>
      </c>
      <c r="E523" s="3" t="str">
        <f>_xlfn.XLOOKUP(Table1[[#This Row],[Item Number]], 'Item Description Generator'!A:A, 'Item Description Generator'!E:E, "")</f>
        <v>Slow cooker #1</v>
      </c>
      <c r="F523" s="3">
        <v>2</v>
      </c>
      <c r="G523" s="9">
        <v>693.67</v>
      </c>
      <c r="H523" s="11">
        <v>44955</v>
      </c>
      <c r="I523" s="3" t="s">
        <v>1306</v>
      </c>
      <c r="J523" s="3" t="s">
        <v>7</v>
      </c>
    </row>
    <row r="524" spans="1:10" ht="14.25" x14ac:dyDescent="0.2">
      <c r="A524" s="3" t="s">
        <v>394</v>
      </c>
      <c r="B524" s="3" t="s">
        <v>899</v>
      </c>
      <c r="C524" s="3" t="s">
        <v>607</v>
      </c>
      <c r="D524" s="3" t="s">
        <v>1106</v>
      </c>
      <c r="E524" s="3" t="str">
        <f>_xlfn.XLOOKUP(Table1[[#This Row],[Item Number]], 'Item Description Generator'!A:A, 'Item Description Generator'!E:E, "")</f>
        <v>Rotimatic #1</v>
      </c>
      <c r="F524" s="3">
        <v>2</v>
      </c>
      <c r="G524" s="9">
        <v>392.27</v>
      </c>
      <c r="H524" s="11">
        <v>44955</v>
      </c>
      <c r="I524" s="3" t="s">
        <v>1306</v>
      </c>
      <c r="J524" s="3" t="s">
        <v>7</v>
      </c>
    </row>
    <row r="525" spans="1:10" ht="14.25" x14ac:dyDescent="0.2">
      <c r="A525" s="3" t="s">
        <v>501</v>
      </c>
      <c r="B525" s="3" t="s">
        <v>966</v>
      </c>
      <c r="C525" s="3" t="s">
        <v>17</v>
      </c>
      <c r="D525" s="3" t="s">
        <v>1060</v>
      </c>
      <c r="E525" s="3" t="str">
        <f>_xlfn.XLOOKUP(Table1[[#This Row],[Item Number]], 'Item Description Generator'!A:A, 'Item Description Generator'!E:E, "")</f>
        <v>Popcorn maker #1</v>
      </c>
      <c r="F525" s="3">
        <v>1</v>
      </c>
      <c r="G525" s="9">
        <v>756.27</v>
      </c>
      <c r="H525" s="11">
        <v>45228</v>
      </c>
      <c r="I525" s="3" t="s">
        <v>1315</v>
      </c>
      <c r="J525" s="3" t="s">
        <v>9</v>
      </c>
    </row>
    <row r="526" spans="1:10" ht="14.25" x14ac:dyDescent="0.2">
      <c r="A526" s="3" t="s">
        <v>501</v>
      </c>
      <c r="B526" s="3" t="s">
        <v>966</v>
      </c>
      <c r="C526" s="3" t="s">
        <v>17</v>
      </c>
      <c r="D526" s="3" t="s">
        <v>1094</v>
      </c>
      <c r="E526" s="3" t="str">
        <f>_xlfn.XLOOKUP(Table1[[#This Row],[Item Number]], 'Item Description Generator'!A:A, 'Item Description Generator'!E:E, "")</f>
        <v>Kitchener range #3</v>
      </c>
      <c r="F526" s="3">
        <v>1</v>
      </c>
      <c r="G526" s="9">
        <v>223.74939999999998</v>
      </c>
      <c r="H526" s="11">
        <v>45228</v>
      </c>
      <c r="I526" s="3" t="s">
        <v>1315</v>
      </c>
      <c r="J526" s="3" t="s">
        <v>9</v>
      </c>
    </row>
    <row r="527" spans="1:10" ht="14.25" x14ac:dyDescent="0.2">
      <c r="A527" s="3" t="s">
        <v>501</v>
      </c>
      <c r="B527" s="3" t="s">
        <v>966</v>
      </c>
      <c r="C527" s="3" t="s">
        <v>17</v>
      </c>
      <c r="D527" s="3" t="s">
        <v>1053</v>
      </c>
      <c r="E527" s="3" t="str">
        <f>_xlfn.XLOOKUP(Table1[[#This Row],[Item Number]], 'Item Description Generator'!A:A, 'Item Description Generator'!E:E, "")</f>
        <v>Combi steamer #1</v>
      </c>
      <c r="F527" s="3">
        <v>1</v>
      </c>
      <c r="G527" s="9">
        <v>126.99000000000001</v>
      </c>
      <c r="H527" s="11">
        <v>45228</v>
      </c>
      <c r="I527" s="3" t="s">
        <v>1315</v>
      </c>
      <c r="J527" s="3" t="s">
        <v>9</v>
      </c>
    </row>
    <row r="528" spans="1:10" ht="14.25" x14ac:dyDescent="0.2">
      <c r="A528" s="3" t="s">
        <v>61</v>
      </c>
      <c r="B528" s="3" t="s">
        <v>630</v>
      </c>
      <c r="C528" s="3" t="s">
        <v>607</v>
      </c>
      <c r="D528" s="3" t="s">
        <v>1038</v>
      </c>
      <c r="E528" s="3" t="str">
        <f>_xlfn.XLOOKUP(Table1[[#This Row],[Item Number]], 'Item Description Generator'!A:A, 'Item Description Generator'!E:E, "")</f>
        <v>Slow cooker #1</v>
      </c>
      <c r="F528" s="3">
        <v>3</v>
      </c>
      <c r="G528" s="9">
        <v>105.15599999999999</v>
      </c>
      <c r="H528" s="11">
        <v>44955</v>
      </c>
      <c r="I528" s="3" t="s">
        <v>1307</v>
      </c>
      <c r="J528" s="3" t="s">
        <v>7</v>
      </c>
    </row>
    <row r="529" spans="1:10" ht="14.25" x14ac:dyDescent="0.2">
      <c r="A529" s="3" t="s">
        <v>61</v>
      </c>
      <c r="B529" s="3" t="s">
        <v>630</v>
      </c>
      <c r="C529" s="3" t="s">
        <v>607</v>
      </c>
      <c r="D529" s="3" t="s">
        <v>1038</v>
      </c>
      <c r="E529" s="3" t="str">
        <f>_xlfn.XLOOKUP(Table1[[#This Row],[Item Number]], 'Item Description Generator'!A:A, 'Item Description Generator'!E:E, "")</f>
        <v>Slow cooker #1</v>
      </c>
      <c r="F529" s="3">
        <v>3</v>
      </c>
      <c r="G529" s="9">
        <v>101.715</v>
      </c>
      <c r="H529" s="11">
        <v>44955</v>
      </c>
      <c r="I529" s="3" t="s">
        <v>1307</v>
      </c>
      <c r="J529" s="3" t="s">
        <v>7</v>
      </c>
    </row>
    <row r="530" spans="1:10" ht="14.25" x14ac:dyDescent="0.2">
      <c r="A530" s="3" t="s">
        <v>564</v>
      </c>
      <c r="B530" s="3" t="s">
        <v>1007</v>
      </c>
      <c r="C530" s="3" t="s">
        <v>8</v>
      </c>
      <c r="D530" s="3" t="s">
        <v>1053</v>
      </c>
      <c r="E530" s="3" t="str">
        <f>_xlfn.XLOOKUP(Table1[[#This Row],[Item Number]], 'Item Description Generator'!A:A, 'Item Description Generator'!E:E, "")</f>
        <v>Combi steamer #1</v>
      </c>
      <c r="F530" s="3">
        <v>1</v>
      </c>
      <c r="G530" s="9">
        <v>765.351</v>
      </c>
      <c r="H530" s="11">
        <v>44894</v>
      </c>
      <c r="I530" s="3" t="s">
        <v>1324</v>
      </c>
      <c r="J530" s="3" t="s">
        <v>9</v>
      </c>
    </row>
    <row r="531" spans="1:10" ht="14.25" x14ac:dyDescent="0.2">
      <c r="A531" s="3" t="s">
        <v>308</v>
      </c>
      <c r="B531" s="3" t="s">
        <v>829</v>
      </c>
      <c r="C531" s="3" t="s">
        <v>608</v>
      </c>
      <c r="D531" s="3" t="s">
        <v>1104</v>
      </c>
      <c r="E531" s="3" t="str">
        <f>_xlfn.XLOOKUP(Table1[[#This Row],[Item Number]], 'Item Description Generator'!A:A, 'Item Description Generator'!E:E, "")</f>
        <v>Chorkor oven #1</v>
      </c>
      <c r="F531" s="3">
        <v>1</v>
      </c>
      <c r="G531" s="9">
        <v>550.35799999999995</v>
      </c>
      <c r="H531" s="11">
        <v>45168</v>
      </c>
      <c r="I531" s="3" t="s">
        <v>1297</v>
      </c>
      <c r="J531" s="3" t="s">
        <v>7</v>
      </c>
    </row>
    <row r="532" spans="1:10" ht="14.25" x14ac:dyDescent="0.2">
      <c r="A532" s="3" t="s">
        <v>176</v>
      </c>
      <c r="B532" s="3" t="s">
        <v>725</v>
      </c>
      <c r="C532" s="3" t="s">
        <v>608</v>
      </c>
      <c r="D532" s="3" t="s">
        <v>1176</v>
      </c>
      <c r="E532" s="3" t="str">
        <f>_xlfn.XLOOKUP(Table1[[#This Row],[Item Number]], 'Item Description Generator'!A:A, 'Item Description Generator'!E:E, "")</f>
        <v>Stove #3</v>
      </c>
      <c r="F532" s="3">
        <v>1</v>
      </c>
      <c r="G532" s="9">
        <v>802.15100000000007</v>
      </c>
      <c r="H532" s="11">
        <v>44895</v>
      </c>
      <c r="I532" s="3" t="s">
        <v>1296</v>
      </c>
      <c r="J532" s="3" t="s">
        <v>9</v>
      </c>
    </row>
    <row r="533" spans="1:10" ht="14.25" x14ac:dyDescent="0.2">
      <c r="A533" s="3" t="s">
        <v>434</v>
      </c>
      <c r="B533" s="3" t="s">
        <v>923</v>
      </c>
      <c r="C533" s="3" t="s">
        <v>607</v>
      </c>
      <c r="D533" s="3" t="s">
        <v>1041</v>
      </c>
      <c r="E533" s="3" t="str">
        <f>_xlfn.XLOOKUP(Table1[[#This Row],[Item Number]], 'Item Description Generator'!A:A, 'Item Description Generator'!E:E, "")</f>
        <v>Hot plate #3</v>
      </c>
      <c r="F533" s="3">
        <v>2</v>
      </c>
      <c r="G533" s="9">
        <v>285.35000000000002</v>
      </c>
      <c r="H533" s="11">
        <v>45169</v>
      </c>
      <c r="I533" s="3" t="s">
        <v>1293</v>
      </c>
      <c r="J533" s="3" t="s">
        <v>7</v>
      </c>
    </row>
    <row r="534" spans="1:10" ht="14.25" x14ac:dyDescent="0.2">
      <c r="A534" s="3" t="s">
        <v>217</v>
      </c>
      <c r="B534" s="3" t="s">
        <v>750</v>
      </c>
      <c r="C534" s="3" t="s">
        <v>8</v>
      </c>
      <c r="D534" s="3" t="s">
        <v>1072</v>
      </c>
      <c r="E534" s="3" t="str">
        <f>_xlfn.XLOOKUP(Table1[[#This Row],[Item Number]], 'Item Description Generator'!A:A, 'Item Description Generator'!E:E, "")</f>
        <v>Corn roaster #3</v>
      </c>
      <c r="F534" s="3">
        <v>3</v>
      </c>
      <c r="G534" s="9">
        <v>455.21000000000004</v>
      </c>
      <c r="H534" s="11">
        <v>44804</v>
      </c>
      <c r="I534" s="3" t="s">
        <v>1305</v>
      </c>
      <c r="J534" s="3" t="s">
        <v>9</v>
      </c>
    </row>
    <row r="535" spans="1:10" ht="14.25" x14ac:dyDescent="0.2">
      <c r="A535" s="3" t="s">
        <v>128</v>
      </c>
      <c r="B535" s="3" t="s">
        <v>682</v>
      </c>
      <c r="C535" s="3" t="s">
        <v>8</v>
      </c>
      <c r="D535" s="3" t="s">
        <v>1188</v>
      </c>
      <c r="E535" s="3" t="str">
        <f>_xlfn.XLOOKUP(Table1[[#This Row],[Item Number]], 'Item Description Generator'!A:A, 'Item Description Generator'!E:E, "")</f>
        <v>Reflector oven #1</v>
      </c>
      <c r="F535" s="3">
        <v>1</v>
      </c>
      <c r="G535" s="9">
        <v>946.27</v>
      </c>
      <c r="H535" s="11">
        <v>45230</v>
      </c>
      <c r="I535" s="3" t="s">
        <v>1305</v>
      </c>
      <c r="J535" s="3" t="s">
        <v>9</v>
      </c>
    </row>
    <row r="536" spans="1:10" ht="14.25" x14ac:dyDescent="0.2">
      <c r="A536" s="3" t="s">
        <v>128</v>
      </c>
      <c r="B536" s="3" t="s">
        <v>682</v>
      </c>
      <c r="C536" s="3" t="s">
        <v>8</v>
      </c>
      <c r="D536" s="3" t="s">
        <v>1188</v>
      </c>
      <c r="E536" s="3" t="str">
        <f>_xlfn.XLOOKUP(Table1[[#This Row],[Item Number]], 'Item Description Generator'!A:A, 'Item Description Generator'!E:E, "")</f>
        <v>Reflector oven #1</v>
      </c>
      <c r="F536" s="3">
        <v>1</v>
      </c>
      <c r="G536" s="9">
        <v>154.70400000000001</v>
      </c>
      <c r="H536" s="11">
        <v>45230</v>
      </c>
      <c r="I536" s="3" t="s">
        <v>1305</v>
      </c>
      <c r="J536" s="3" t="s">
        <v>9</v>
      </c>
    </row>
    <row r="537" spans="1:10" ht="14.25" x14ac:dyDescent="0.2">
      <c r="A537" s="3" t="s">
        <v>364</v>
      </c>
      <c r="B537" s="3" t="s">
        <v>879</v>
      </c>
      <c r="C537" s="3" t="s">
        <v>17</v>
      </c>
      <c r="D537" s="3" t="s">
        <v>1077</v>
      </c>
      <c r="E537" s="3" t="str">
        <f>_xlfn.XLOOKUP(Table1[[#This Row],[Item Number]], 'Item Description Generator'!A:A, 'Item Description Generator'!E:E, "")</f>
        <v>Pancake machine #3</v>
      </c>
      <c r="F537" s="3">
        <v>1</v>
      </c>
      <c r="G537" s="9">
        <v>525.71</v>
      </c>
      <c r="H537" s="11">
        <v>44988</v>
      </c>
      <c r="I537" s="3" t="s">
        <v>1293</v>
      </c>
      <c r="J537" s="3" t="s">
        <v>9</v>
      </c>
    </row>
    <row r="538" spans="1:10" ht="14.25" x14ac:dyDescent="0.2">
      <c r="A538" s="3" t="s">
        <v>364</v>
      </c>
      <c r="B538" s="3" t="s">
        <v>879</v>
      </c>
      <c r="C538" s="3" t="s">
        <v>17</v>
      </c>
      <c r="D538" s="3" t="s">
        <v>1075</v>
      </c>
      <c r="E538" s="3" t="str">
        <f>_xlfn.XLOOKUP(Table1[[#This Row],[Item Number]], 'Item Description Generator'!A:A, 'Item Description Generator'!E:E, "")</f>
        <v>Oven #2</v>
      </c>
      <c r="F538" s="3">
        <v>1</v>
      </c>
      <c r="G538" s="9">
        <v>369.85</v>
      </c>
      <c r="H538" s="11">
        <v>44988</v>
      </c>
      <c r="I538" s="3" t="s">
        <v>1293</v>
      </c>
      <c r="J538" s="3" t="s">
        <v>9</v>
      </c>
    </row>
    <row r="539" spans="1:10" ht="14.25" x14ac:dyDescent="0.2">
      <c r="A539" s="3" t="s">
        <v>364</v>
      </c>
      <c r="B539" s="3" t="s">
        <v>879</v>
      </c>
      <c r="C539" s="3" t="s">
        <v>17</v>
      </c>
      <c r="D539" s="3" t="s">
        <v>1077</v>
      </c>
      <c r="E539" s="3" t="str">
        <f>_xlfn.XLOOKUP(Table1[[#This Row],[Item Number]], 'Item Description Generator'!A:A, 'Item Description Generator'!E:E, "")</f>
        <v>Pancake machine #3</v>
      </c>
      <c r="F539" s="3">
        <v>1</v>
      </c>
      <c r="G539" s="9">
        <v>310.17</v>
      </c>
      <c r="H539" s="11">
        <v>44988</v>
      </c>
      <c r="I539" s="3" t="s">
        <v>1293</v>
      </c>
      <c r="J539" s="3" t="s">
        <v>9</v>
      </c>
    </row>
    <row r="540" spans="1:10" ht="14.25" x14ac:dyDescent="0.2">
      <c r="A540" s="3" t="s">
        <v>364</v>
      </c>
      <c r="B540" s="3" t="s">
        <v>879</v>
      </c>
      <c r="C540" s="3" t="s">
        <v>17</v>
      </c>
      <c r="D540" s="3" t="s">
        <v>1094</v>
      </c>
      <c r="E540" s="3" t="str">
        <f>_xlfn.XLOOKUP(Table1[[#This Row],[Item Number]], 'Item Description Generator'!A:A, 'Item Description Generator'!E:E, "")</f>
        <v>Kitchener range #3</v>
      </c>
      <c r="F540" s="3">
        <v>1</v>
      </c>
      <c r="G540" s="9">
        <v>296.59800000000001</v>
      </c>
      <c r="H540" s="11">
        <v>44988</v>
      </c>
      <c r="I540" s="3" t="s">
        <v>1293</v>
      </c>
      <c r="J540" s="3" t="s">
        <v>9</v>
      </c>
    </row>
    <row r="541" spans="1:10" ht="14.25" x14ac:dyDescent="0.2">
      <c r="A541" s="3" t="s">
        <v>364</v>
      </c>
      <c r="B541" s="3" t="s">
        <v>879</v>
      </c>
      <c r="C541" s="3" t="s">
        <v>17</v>
      </c>
      <c r="D541" s="3" t="s">
        <v>1095</v>
      </c>
      <c r="E541" s="3" t="str">
        <f>_xlfn.XLOOKUP(Table1[[#This Row],[Item Number]], 'Item Description Generator'!A:A, 'Item Description Generator'!E:E, "")</f>
        <v>Reflector oven #2</v>
      </c>
      <c r="F541" s="3">
        <v>1</v>
      </c>
      <c r="G541" s="9">
        <v>186.209</v>
      </c>
      <c r="H541" s="11">
        <v>44988</v>
      </c>
      <c r="I541" s="3" t="s">
        <v>1293</v>
      </c>
      <c r="J541" s="3" t="s">
        <v>9</v>
      </c>
    </row>
    <row r="542" spans="1:10" ht="14.25" x14ac:dyDescent="0.2">
      <c r="A542" s="3" t="s">
        <v>101</v>
      </c>
      <c r="B542" s="3" t="s">
        <v>617</v>
      </c>
      <c r="C542" s="3" t="s">
        <v>17</v>
      </c>
      <c r="D542" s="3" t="s">
        <v>1071</v>
      </c>
      <c r="E542" s="3" t="str">
        <f>_xlfn.XLOOKUP(Table1[[#This Row],[Item Number]], 'Item Description Generator'!A:A, 'Item Description Generator'!E:E, "")</f>
        <v>Fire pot #1</v>
      </c>
      <c r="F542" s="3">
        <v>5</v>
      </c>
      <c r="G542" s="9">
        <v>147.351</v>
      </c>
      <c r="H542" s="11">
        <v>44593</v>
      </c>
      <c r="I542" s="3" t="s">
        <v>1308</v>
      </c>
      <c r="J542" s="3" t="s">
        <v>7</v>
      </c>
    </row>
    <row r="543" spans="1:10" ht="14.25" x14ac:dyDescent="0.2">
      <c r="A543" s="3" t="s">
        <v>31</v>
      </c>
      <c r="B543" s="3" t="s">
        <v>609</v>
      </c>
      <c r="C543" s="3" t="s">
        <v>608</v>
      </c>
      <c r="D543" s="3" t="s">
        <v>1071</v>
      </c>
      <c r="E543" s="3" t="str">
        <f>_xlfn.XLOOKUP(Table1[[#This Row],[Item Number]], 'Item Description Generator'!A:A, 'Item Description Generator'!E:E, "")</f>
        <v>Fire pot #1</v>
      </c>
      <c r="F543" s="3">
        <v>1</v>
      </c>
      <c r="G543" s="9">
        <v>322.5</v>
      </c>
      <c r="H543" s="11">
        <v>44958</v>
      </c>
      <c r="I543" s="3" t="s">
        <v>1297</v>
      </c>
      <c r="J543" s="3" t="s">
        <v>7</v>
      </c>
    </row>
    <row r="544" spans="1:10" ht="14.25" x14ac:dyDescent="0.2">
      <c r="A544" s="3" t="s">
        <v>32</v>
      </c>
      <c r="B544" s="3" t="s">
        <v>609</v>
      </c>
      <c r="C544" s="3" t="s">
        <v>608</v>
      </c>
      <c r="D544" s="3" t="s">
        <v>1079</v>
      </c>
      <c r="E544" s="3" t="str">
        <f>_xlfn.XLOOKUP(Table1[[#This Row],[Item Number]], 'Item Description Generator'!A:A, 'Item Description Generator'!E:E, "")</f>
        <v>Chapati maker #1</v>
      </c>
      <c r="F544" s="3">
        <v>1</v>
      </c>
      <c r="G544" s="9">
        <v>106.99</v>
      </c>
      <c r="H544" s="11">
        <v>44866</v>
      </c>
      <c r="I544" s="3" t="s">
        <v>1297</v>
      </c>
      <c r="J544" s="3" t="s">
        <v>7</v>
      </c>
    </row>
    <row r="545" spans="1:10" ht="14.25" x14ac:dyDescent="0.2">
      <c r="A545" s="3" t="s">
        <v>380</v>
      </c>
      <c r="B545" s="3" t="s">
        <v>685</v>
      </c>
      <c r="C545" s="3" t="s">
        <v>607</v>
      </c>
      <c r="D545" s="3" t="s">
        <v>1115</v>
      </c>
      <c r="E545" s="3" t="str">
        <f>_xlfn.XLOOKUP(Table1[[#This Row],[Item Number]], 'Item Description Generator'!A:A, 'Item Description Generator'!E:E, "")</f>
        <v>Rotimatic #3</v>
      </c>
      <c r="F545" s="3">
        <v>2</v>
      </c>
      <c r="G545" s="9">
        <v>110.78</v>
      </c>
      <c r="H545" s="11">
        <v>44896</v>
      </c>
      <c r="I545" s="3" t="s">
        <v>1296</v>
      </c>
      <c r="J545" s="3" t="s">
        <v>9</v>
      </c>
    </row>
    <row r="546" spans="1:10" ht="14.25" x14ac:dyDescent="0.2">
      <c r="A546" s="3" t="s">
        <v>112</v>
      </c>
      <c r="B546" s="3" t="s">
        <v>635</v>
      </c>
      <c r="C546" s="3" t="s">
        <v>17</v>
      </c>
      <c r="D546" s="3" t="s">
        <v>1042</v>
      </c>
      <c r="E546" s="3" t="str">
        <f>_xlfn.XLOOKUP(Table1[[#This Row],[Item Number]], 'Item Description Generator'!A:A, 'Item Description Generator'!E:E, "")</f>
        <v>Corn roaster #2</v>
      </c>
      <c r="F546" s="3">
        <v>6</v>
      </c>
      <c r="G546" s="9">
        <v>641.07000000000005</v>
      </c>
      <c r="H546" s="11">
        <v>44835</v>
      </c>
      <c r="I546" s="3" t="s">
        <v>1321</v>
      </c>
      <c r="J546" s="3" t="s">
        <v>9</v>
      </c>
    </row>
    <row r="547" spans="1:10" ht="14.25" x14ac:dyDescent="0.2">
      <c r="A547" s="3" t="s">
        <v>248</v>
      </c>
      <c r="B547" s="3" t="s">
        <v>774</v>
      </c>
      <c r="C547" s="3" t="s">
        <v>608</v>
      </c>
      <c r="D547" s="3" t="s">
        <v>1054</v>
      </c>
      <c r="E547" s="3" t="str">
        <f>_xlfn.XLOOKUP(Table1[[#This Row],[Item Number]], 'Item Description Generator'!A:A, 'Item Description Generator'!E:E, "")</f>
        <v>Butane torch #2</v>
      </c>
      <c r="F547" s="3">
        <v>2</v>
      </c>
      <c r="G547" s="9">
        <v>577.92359999999996</v>
      </c>
      <c r="H547" s="11">
        <v>44958</v>
      </c>
      <c r="I547" s="3" t="s">
        <v>1297</v>
      </c>
      <c r="J547" s="3" t="s">
        <v>7</v>
      </c>
    </row>
    <row r="548" spans="1:10" ht="14.25" x14ac:dyDescent="0.2">
      <c r="A548" s="3" t="s">
        <v>303</v>
      </c>
      <c r="B548" s="3" t="s">
        <v>824</v>
      </c>
      <c r="C548" s="3" t="s">
        <v>608</v>
      </c>
      <c r="D548" s="3" t="s">
        <v>1054</v>
      </c>
      <c r="E548" s="3" t="str">
        <f>_xlfn.XLOOKUP(Table1[[#This Row],[Item Number]], 'Item Description Generator'!A:A, 'Item Description Generator'!E:E, "")</f>
        <v>Butane torch #2</v>
      </c>
      <c r="F548" s="3">
        <v>1</v>
      </c>
      <c r="G548" s="9">
        <v>324.54630000000003</v>
      </c>
      <c r="H548" s="11">
        <v>44962</v>
      </c>
      <c r="I548" s="3" t="s">
        <v>1297</v>
      </c>
      <c r="J548" s="3" t="s">
        <v>7</v>
      </c>
    </row>
    <row r="549" spans="1:10" ht="14.25" x14ac:dyDescent="0.2">
      <c r="A549" s="3" t="s">
        <v>303</v>
      </c>
      <c r="B549" s="3" t="s">
        <v>824</v>
      </c>
      <c r="C549" s="3" t="s">
        <v>608</v>
      </c>
      <c r="D549" s="3" t="s">
        <v>1081</v>
      </c>
      <c r="E549" s="3" t="str">
        <f>_xlfn.XLOOKUP(Table1[[#This Row],[Item Number]], 'Item Description Generator'!A:A, 'Item Description Generator'!E:E, "")</f>
        <v>Chorkor oven #3</v>
      </c>
      <c r="F549" s="3">
        <v>1</v>
      </c>
      <c r="G549" s="9">
        <v>158.09530000000001</v>
      </c>
      <c r="H549" s="11">
        <v>44962</v>
      </c>
      <c r="I549" s="3" t="s">
        <v>1297</v>
      </c>
      <c r="J549" s="3" t="s">
        <v>7</v>
      </c>
    </row>
    <row r="550" spans="1:10" ht="14.25" x14ac:dyDescent="0.2">
      <c r="A550" s="3" t="s">
        <v>303</v>
      </c>
      <c r="B550" s="3" t="s">
        <v>824</v>
      </c>
      <c r="C550" s="3" t="s">
        <v>608</v>
      </c>
      <c r="D550" s="3" t="s">
        <v>1040</v>
      </c>
      <c r="E550" s="3" t="str">
        <f>_xlfn.XLOOKUP(Table1[[#This Row],[Item Number]], 'Item Description Generator'!A:A, 'Item Description Generator'!E:E, "")</f>
        <v>Combi steamer #2</v>
      </c>
      <c r="F550" s="3">
        <v>10</v>
      </c>
      <c r="G550" s="9">
        <v>156.21600000000001</v>
      </c>
      <c r="H550" s="11">
        <v>44962</v>
      </c>
      <c r="I550" s="3" t="s">
        <v>1297</v>
      </c>
      <c r="J550" s="3" t="s">
        <v>7</v>
      </c>
    </row>
    <row r="551" spans="1:10" ht="14.25" x14ac:dyDescent="0.2">
      <c r="A551" s="3" t="s">
        <v>303</v>
      </c>
      <c r="B551" s="3" t="s">
        <v>824</v>
      </c>
      <c r="C551" s="3" t="s">
        <v>608</v>
      </c>
      <c r="D551" s="3" t="s">
        <v>1135</v>
      </c>
      <c r="E551" s="3" t="str">
        <f>_xlfn.XLOOKUP(Table1[[#This Row],[Item Number]], 'Item Description Generator'!A:A, 'Item Description Generator'!E:E, "")</f>
        <v>Wet grinder #2</v>
      </c>
      <c r="F551" s="3">
        <v>3</v>
      </c>
      <c r="G551" s="9">
        <v>99.53</v>
      </c>
      <c r="H551" s="11">
        <v>44962</v>
      </c>
      <c r="I551" s="3" t="s">
        <v>1297</v>
      </c>
      <c r="J551" s="3" t="s">
        <v>7</v>
      </c>
    </row>
    <row r="552" spans="1:10" ht="14.25" x14ac:dyDescent="0.2">
      <c r="A552" s="3" t="s">
        <v>337</v>
      </c>
      <c r="B552" s="3" t="s">
        <v>855</v>
      </c>
      <c r="C552" s="3" t="s">
        <v>17</v>
      </c>
      <c r="D552" s="3" t="s">
        <v>1094</v>
      </c>
      <c r="E552" s="3" t="str">
        <f>_xlfn.XLOOKUP(Table1[[#This Row],[Item Number]], 'Item Description Generator'!A:A, 'Item Description Generator'!E:E, "")</f>
        <v>Kitchener range #3</v>
      </c>
      <c r="F552" s="3">
        <v>1</v>
      </c>
      <c r="G552" s="9">
        <v>212.48050000000001</v>
      </c>
      <c r="H552" s="11">
        <v>44962</v>
      </c>
      <c r="I552" s="3" t="s">
        <v>1316</v>
      </c>
      <c r="J552" s="3" t="s">
        <v>9</v>
      </c>
    </row>
    <row r="553" spans="1:10" ht="14.25" x14ac:dyDescent="0.2">
      <c r="A553" s="3" t="s">
        <v>424</v>
      </c>
      <c r="B553" s="3" t="s">
        <v>915</v>
      </c>
      <c r="C553" s="3" t="s">
        <v>17</v>
      </c>
      <c r="D553" s="3" t="s">
        <v>1041</v>
      </c>
      <c r="E553" s="3" t="str">
        <f>_xlfn.XLOOKUP(Table1[[#This Row],[Item Number]], 'Item Description Generator'!A:A, 'Item Description Generator'!E:E, "")</f>
        <v>Hot plate #3</v>
      </c>
      <c r="F553" s="3">
        <v>3</v>
      </c>
      <c r="G553" s="9">
        <v>466.23</v>
      </c>
      <c r="H553" s="11">
        <v>45204</v>
      </c>
      <c r="I553" s="3" t="s">
        <v>1317</v>
      </c>
      <c r="J553" s="3" t="s">
        <v>9</v>
      </c>
    </row>
    <row r="554" spans="1:10" ht="14.25" x14ac:dyDescent="0.2">
      <c r="A554" s="3" t="s">
        <v>424</v>
      </c>
      <c r="B554" s="3" t="s">
        <v>915</v>
      </c>
      <c r="C554" s="3" t="s">
        <v>17</v>
      </c>
      <c r="D554" s="3" t="s">
        <v>1041</v>
      </c>
      <c r="E554" s="3" t="str">
        <f>_xlfn.XLOOKUP(Table1[[#This Row],[Item Number]], 'Item Description Generator'!A:A, 'Item Description Generator'!E:E, "")</f>
        <v>Hot plate #3</v>
      </c>
      <c r="F554" s="3">
        <v>3</v>
      </c>
      <c r="G554" s="9">
        <v>466.23</v>
      </c>
      <c r="H554" s="11">
        <v>45204</v>
      </c>
      <c r="I554" s="3" t="s">
        <v>1317</v>
      </c>
      <c r="J554" s="3" t="s">
        <v>9</v>
      </c>
    </row>
    <row r="555" spans="1:10" ht="14.25" x14ac:dyDescent="0.2">
      <c r="A555" s="3" t="s">
        <v>424</v>
      </c>
      <c r="B555" s="3" t="s">
        <v>915</v>
      </c>
      <c r="C555" s="3" t="s">
        <v>17</v>
      </c>
      <c r="D555" s="3" t="s">
        <v>1041</v>
      </c>
      <c r="E555" s="3" t="str">
        <f>_xlfn.XLOOKUP(Table1[[#This Row],[Item Number]], 'Item Description Generator'!A:A, 'Item Description Generator'!E:E, "")</f>
        <v>Hot plate #3</v>
      </c>
      <c r="F555" s="3">
        <v>3</v>
      </c>
      <c r="G555" s="9">
        <v>466.23</v>
      </c>
      <c r="H555" s="11">
        <v>45204</v>
      </c>
      <c r="I555" s="3" t="s">
        <v>1317</v>
      </c>
      <c r="J555" s="3" t="s">
        <v>9</v>
      </c>
    </row>
    <row r="556" spans="1:10" ht="14.25" x14ac:dyDescent="0.2">
      <c r="A556" s="3" t="s">
        <v>424</v>
      </c>
      <c r="B556" s="3" t="s">
        <v>915</v>
      </c>
      <c r="C556" s="3" t="s">
        <v>17</v>
      </c>
      <c r="D556" s="3" t="s">
        <v>1085</v>
      </c>
      <c r="E556" s="3" t="str">
        <f>_xlfn.XLOOKUP(Table1[[#This Row],[Item Number]], 'Item Description Generator'!A:A, 'Item Description Generator'!E:E, "")</f>
        <v>Convection microwave #3</v>
      </c>
      <c r="F556" s="3">
        <v>10</v>
      </c>
      <c r="G556" s="9">
        <v>367.18</v>
      </c>
      <c r="H556" s="11">
        <v>45204</v>
      </c>
      <c r="I556" s="3" t="s">
        <v>1317</v>
      </c>
      <c r="J556" s="3" t="s">
        <v>9</v>
      </c>
    </row>
    <row r="557" spans="1:10" ht="14.25" x14ac:dyDescent="0.2">
      <c r="A557" s="3" t="s">
        <v>424</v>
      </c>
      <c r="B557" s="3" t="s">
        <v>915</v>
      </c>
      <c r="C557" s="3" t="s">
        <v>17</v>
      </c>
      <c r="D557" s="3" t="s">
        <v>1041</v>
      </c>
      <c r="E557" s="3" t="str">
        <f>_xlfn.XLOOKUP(Table1[[#This Row],[Item Number]], 'Item Description Generator'!A:A, 'Item Description Generator'!E:E, "")</f>
        <v>Hot plate #3</v>
      </c>
      <c r="F557" s="3">
        <v>2</v>
      </c>
      <c r="G557" s="9">
        <v>317.95999999999998</v>
      </c>
      <c r="H557" s="11">
        <v>45204</v>
      </c>
      <c r="I557" s="3" t="s">
        <v>1317</v>
      </c>
      <c r="J557" s="3" t="s">
        <v>9</v>
      </c>
    </row>
    <row r="558" spans="1:10" ht="14.25" x14ac:dyDescent="0.2">
      <c r="A558" s="3" t="s">
        <v>424</v>
      </c>
      <c r="B558" s="3" t="s">
        <v>915</v>
      </c>
      <c r="C558" s="3" t="s">
        <v>17</v>
      </c>
      <c r="D558" s="3" t="s">
        <v>1151</v>
      </c>
      <c r="E558" s="3" t="str">
        <f>_xlfn.XLOOKUP(Table1[[#This Row],[Item Number]], 'Item Description Generator'!A:A, 'Item Description Generator'!E:E, "")</f>
        <v>Griddle #2</v>
      </c>
      <c r="F558" s="3">
        <v>1</v>
      </c>
      <c r="G558" s="9">
        <v>106.97</v>
      </c>
      <c r="H558" s="11">
        <v>45204</v>
      </c>
      <c r="I558" s="3" t="s">
        <v>1317</v>
      </c>
      <c r="J558" s="3" t="s">
        <v>9</v>
      </c>
    </row>
    <row r="559" spans="1:10" ht="14.25" x14ac:dyDescent="0.2">
      <c r="A559" s="3" t="s">
        <v>66</v>
      </c>
      <c r="B559" s="3" t="s">
        <v>617</v>
      </c>
      <c r="C559" s="3" t="s">
        <v>17</v>
      </c>
      <c r="D559" s="3" t="s">
        <v>1044</v>
      </c>
      <c r="E559" s="3" t="str">
        <f>_xlfn.XLOOKUP(Table1[[#This Row],[Item Number]], 'Item Description Generator'!A:A, 'Item Description Generator'!E:E, "")</f>
        <v>Communal oven #1</v>
      </c>
      <c r="F559" s="3">
        <v>10</v>
      </c>
      <c r="G559" s="9">
        <v>106.071</v>
      </c>
      <c r="H559" s="11">
        <v>44931</v>
      </c>
      <c r="I559" s="3" t="s">
        <v>1308</v>
      </c>
      <c r="J559" s="3" t="s">
        <v>7</v>
      </c>
    </row>
    <row r="560" spans="1:10" ht="14.25" x14ac:dyDescent="0.2">
      <c r="A560" s="3" t="s">
        <v>397</v>
      </c>
      <c r="B560" s="3" t="s">
        <v>627</v>
      </c>
      <c r="C560" s="3" t="s">
        <v>17</v>
      </c>
      <c r="D560" s="3" t="s">
        <v>1038</v>
      </c>
      <c r="E560" s="3" t="str">
        <f>_xlfn.XLOOKUP(Table1[[#This Row],[Item Number]], 'Item Description Generator'!A:A, 'Item Description Generator'!E:E, "")</f>
        <v>Slow cooker #1</v>
      </c>
      <c r="F560" s="3">
        <v>1</v>
      </c>
      <c r="G560" s="9">
        <v>311.89</v>
      </c>
      <c r="H560" s="11">
        <v>45174</v>
      </c>
      <c r="I560" s="3" t="s">
        <v>1293</v>
      </c>
      <c r="J560" s="3" t="s">
        <v>9</v>
      </c>
    </row>
    <row r="561" spans="1:10" ht="14.25" x14ac:dyDescent="0.2">
      <c r="A561" s="3" t="s">
        <v>525</v>
      </c>
      <c r="B561" s="3" t="s">
        <v>981</v>
      </c>
      <c r="C561" s="3" t="s">
        <v>8</v>
      </c>
      <c r="D561" s="3" t="s">
        <v>1064</v>
      </c>
      <c r="E561" s="3" t="str">
        <f>_xlfn.XLOOKUP(Table1[[#This Row],[Item Number]], 'Item Description Generator'!A:A, 'Item Description Generator'!E:E, "")</f>
        <v>Air fryer #2</v>
      </c>
      <c r="F561" s="3">
        <v>1</v>
      </c>
      <c r="G561" s="9">
        <v>532.09</v>
      </c>
      <c r="H561" s="11">
        <v>45205</v>
      </c>
      <c r="I561" s="3" t="s">
        <v>1305</v>
      </c>
      <c r="J561" s="3" t="s">
        <v>9</v>
      </c>
    </row>
    <row r="562" spans="1:10" ht="14.25" x14ac:dyDescent="0.2">
      <c r="A562" s="3" t="s">
        <v>525</v>
      </c>
      <c r="B562" s="3" t="s">
        <v>981</v>
      </c>
      <c r="C562" s="3" t="s">
        <v>8</v>
      </c>
      <c r="D562" s="3" t="s">
        <v>1035</v>
      </c>
      <c r="E562" s="3" t="str">
        <f>_xlfn.XLOOKUP(Table1[[#This Row],[Item Number]], 'Item Description Generator'!A:A, 'Item Description Generator'!E:E, "")</f>
        <v>Beehive oven #2</v>
      </c>
      <c r="F562" s="3">
        <v>1</v>
      </c>
      <c r="G562" s="9">
        <v>508.5</v>
      </c>
      <c r="H562" s="11">
        <v>45205</v>
      </c>
      <c r="I562" s="3" t="s">
        <v>1305</v>
      </c>
      <c r="J562" s="3" t="s">
        <v>9</v>
      </c>
    </row>
    <row r="563" spans="1:10" ht="14.25" x14ac:dyDescent="0.2">
      <c r="A563" s="3" t="s">
        <v>525</v>
      </c>
      <c r="B563" s="3" t="s">
        <v>981</v>
      </c>
      <c r="C563" s="3" t="s">
        <v>8</v>
      </c>
      <c r="D563" s="3" t="s">
        <v>1171</v>
      </c>
      <c r="E563" s="3" t="str">
        <f>_xlfn.XLOOKUP(Table1[[#This Row],[Item Number]], 'Item Description Generator'!A:A, 'Item Description Generator'!E:E, "")</f>
        <v>Wet grinder #1</v>
      </c>
      <c r="F563" s="3">
        <v>1</v>
      </c>
      <c r="G563" s="9">
        <v>307.77600000000001</v>
      </c>
      <c r="H563" s="11">
        <v>45205</v>
      </c>
      <c r="I563" s="3" t="s">
        <v>1305</v>
      </c>
      <c r="J563" s="3" t="s">
        <v>9</v>
      </c>
    </row>
    <row r="564" spans="1:10" ht="14.25" x14ac:dyDescent="0.2">
      <c r="A564" s="3" t="s">
        <v>525</v>
      </c>
      <c r="B564" s="3" t="s">
        <v>981</v>
      </c>
      <c r="C564" s="3" t="s">
        <v>8</v>
      </c>
      <c r="D564" s="3" t="s">
        <v>1064</v>
      </c>
      <c r="E564" s="3" t="str">
        <f>_xlfn.XLOOKUP(Table1[[#This Row],[Item Number]], 'Item Description Generator'!A:A, 'Item Description Generator'!E:E, "")</f>
        <v>Air fryer #2</v>
      </c>
      <c r="F564" s="3">
        <v>1</v>
      </c>
      <c r="G564" s="9">
        <v>160.85499999999999</v>
      </c>
      <c r="H564" s="11">
        <v>45205</v>
      </c>
      <c r="I564" s="3" t="s">
        <v>1305</v>
      </c>
      <c r="J564" s="3" t="s">
        <v>9</v>
      </c>
    </row>
    <row r="565" spans="1:10" ht="14.25" x14ac:dyDescent="0.2">
      <c r="A565" s="3" t="s">
        <v>525</v>
      </c>
      <c r="B565" s="3" t="s">
        <v>981</v>
      </c>
      <c r="C565" s="3" t="s">
        <v>8</v>
      </c>
      <c r="D565" s="3" t="s">
        <v>1035</v>
      </c>
      <c r="E565" s="3" t="str">
        <f>_xlfn.XLOOKUP(Table1[[#This Row],[Item Number]], 'Item Description Generator'!A:A, 'Item Description Generator'!E:E, "")</f>
        <v>Beehive oven #2</v>
      </c>
      <c r="F565" s="3">
        <v>1</v>
      </c>
      <c r="G565" s="9">
        <v>92.96</v>
      </c>
      <c r="H565" s="11">
        <v>45205</v>
      </c>
      <c r="I565" s="3" t="s">
        <v>1305</v>
      </c>
      <c r="J565" s="3" t="s">
        <v>9</v>
      </c>
    </row>
    <row r="566" spans="1:10" ht="14.25" x14ac:dyDescent="0.2">
      <c r="A566" s="3" t="s">
        <v>268</v>
      </c>
      <c r="B566" s="3" t="s">
        <v>793</v>
      </c>
      <c r="C566" s="3" t="s">
        <v>607</v>
      </c>
      <c r="D566" s="3" t="s">
        <v>1162</v>
      </c>
      <c r="E566" s="3" t="str">
        <f>_xlfn.XLOOKUP(Table1[[#This Row],[Item Number]], 'Item Description Generator'!A:A, 'Item Description Generator'!E:E, "")</f>
        <v>Instant Pot #1</v>
      </c>
      <c r="F566" s="3">
        <v>1</v>
      </c>
      <c r="G566" s="9">
        <v>159.39709999999999</v>
      </c>
      <c r="H566" s="11">
        <v>44963</v>
      </c>
      <c r="I566" s="3" t="s">
        <v>1307</v>
      </c>
      <c r="J566" s="3" t="s">
        <v>7</v>
      </c>
    </row>
    <row r="567" spans="1:10" ht="14.25" x14ac:dyDescent="0.2">
      <c r="A567" s="3" t="s">
        <v>545</v>
      </c>
      <c r="B567" s="3" t="s">
        <v>10</v>
      </c>
      <c r="C567" s="3" t="s">
        <v>8</v>
      </c>
      <c r="D567" s="3" t="s">
        <v>1094</v>
      </c>
      <c r="E567" s="3" t="str">
        <f>_xlfn.XLOOKUP(Table1[[#This Row],[Item Number]], 'Item Description Generator'!A:A, 'Item Description Generator'!E:E, "")</f>
        <v>Kitchener range #3</v>
      </c>
      <c r="F567" s="3">
        <v>1</v>
      </c>
      <c r="G567" s="9">
        <v>221.51509999999999</v>
      </c>
      <c r="H567" s="11">
        <v>44901</v>
      </c>
      <c r="I567" s="3" t="s">
        <v>1300</v>
      </c>
      <c r="J567" s="3" t="s">
        <v>9</v>
      </c>
    </row>
    <row r="568" spans="1:10" ht="14.25" x14ac:dyDescent="0.2">
      <c r="A568" s="3" t="s">
        <v>545</v>
      </c>
      <c r="B568" s="3" t="s">
        <v>10</v>
      </c>
      <c r="C568" s="3" t="s">
        <v>8</v>
      </c>
      <c r="D568" s="3" t="s">
        <v>1075</v>
      </c>
      <c r="E568" s="3" t="str">
        <f>_xlfn.XLOOKUP(Table1[[#This Row],[Item Number]], 'Item Description Generator'!A:A, 'Item Description Generator'!E:E, "")</f>
        <v>Oven #2</v>
      </c>
      <c r="F568" s="3">
        <v>1</v>
      </c>
      <c r="G568" s="9">
        <v>193.99</v>
      </c>
      <c r="H568" s="11">
        <v>44901</v>
      </c>
      <c r="I568" s="3" t="s">
        <v>1300</v>
      </c>
      <c r="J568" s="3" t="s">
        <v>9</v>
      </c>
    </row>
    <row r="569" spans="1:10" ht="14.25" x14ac:dyDescent="0.2">
      <c r="A569" s="3" t="s">
        <v>545</v>
      </c>
      <c r="B569" s="3" t="s">
        <v>10</v>
      </c>
      <c r="C569" s="3" t="s">
        <v>8</v>
      </c>
      <c r="D569" s="3" t="s">
        <v>1075</v>
      </c>
      <c r="E569" s="3" t="str">
        <f>_xlfn.XLOOKUP(Table1[[#This Row],[Item Number]], 'Item Description Generator'!A:A, 'Item Description Generator'!E:E, "")</f>
        <v>Oven #2</v>
      </c>
      <c r="F569" s="3">
        <v>1</v>
      </c>
      <c r="G569" s="9">
        <v>163.70400000000001</v>
      </c>
      <c r="H569" s="11">
        <v>44901</v>
      </c>
      <c r="I569" s="3" t="s">
        <v>1300</v>
      </c>
      <c r="J569" s="3" t="s">
        <v>9</v>
      </c>
    </row>
    <row r="570" spans="1:10" ht="14.25" x14ac:dyDescent="0.2">
      <c r="A570" s="3" t="s">
        <v>177</v>
      </c>
      <c r="B570" s="3" t="s">
        <v>672</v>
      </c>
      <c r="C570" s="3" t="s">
        <v>607</v>
      </c>
      <c r="D570" s="3" t="s">
        <v>1147</v>
      </c>
      <c r="E570" s="3" t="str">
        <f>_xlfn.XLOOKUP(Table1[[#This Row],[Item Number]], 'Item Description Generator'!A:A, 'Item Description Generator'!E:E, "")</f>
        <v>Barbecue grill #3</v>
      </c>
      <c r="F570" s="3">
        <v>1</v>
      </c>
      <c r="G570" s="9">
        <v>144.22</v>
      </c>
      <c r="H570" s="11">
        <v>44840</v>
      </c>
      <c r="I570" s="3" t="s">
        <v>1318</v>
      </c>
      <c r="J570" s="3" t="s">
        <v>9</v>
      </c>
    </row>
    <row r="571" spans="1:10" ht="14.25" x14ac:dyDescent="0.2">
      <c r="A571" s="3" t="s">
        <v>54</v>
      </c>
      <c r="B571" s="3" t="s">
        <v>14</v>
      </c>
      <c r="C571" s="3" t="s">
        <v>17</v>
      </c>
      <c r="D571" s="3" t="s">
        <v>1042</v>
      </c>
      <c r="E571" s="3" t="str">
        <f>_xlfn.XLOOKUP(Table1[[#This Row],[Item Number]], 'Item Description Generator'!A:A, 'Item Description Generator'!E:E, "")</f>
        <v>Corn roaster #2</v>
      </c>
      <c r="F571" s="3">
        <v>10</v>
      </c>
      <c r="G571" s="9">
        <v>550.47</v>
      </c>
      <c r="H571" s="11">
        <v>44902</v>
      </c>
      <c r="I571" s="3" t="s">
        <v>1303</v>
      </c>
      <c r="J571" s="3" t="s">
        <v>9</v>
      </c>
    </row>
    <row r="572" spans="1:10" ht="14.25" x14ac:dyDescent="0.2">
      <c r="A572" s="3" t="s">
        <v>279</v>
      </c>
      <c r="B572" s="3" t="s">
        <v>803</v>
      </c>
      <c r="C572" s="3" t="s">
        <v>607</v>
      </c>
      <c r="D572" s="3" t="s">
        <v>1054</v>
      </c>
      <c r="E572" s="3" t="str">
        <f>_xlfn.XLOOKUP(Table1[[#This Row],[Item Number]], 'Item Description Generator'!A:A, 'Item Description Generator'!E:E, "")</f>
        <v>Butane torch #2</v>
      </c>
      <c r="F572" s="3">
        <v>1</v>
      </c>
      <c r="G572" s="9">
        <v>302.61770000000001</v>
      </c>
      <c r="H572" s="11">
        <v>45176</v>
      </c>
      <c r="I572" s="3" t="s">
        <v>1318</v>
      </c>
      <c r="J572" s="3" t="s">
        <v>9</v>
      </c>
    </row>
    <row r="573" spans="1:10" ht="14.25" x14ac:dyDescent="0.2">
      <c r="A573" s="3" t="s">
        <v>279</v>
      </c>
      <c r="B573" s="3" t="s">
        <v>803</v>
      </c>
      <c r="C573" s="3" t="s">
        <v>607</v>
      </c>
      <c r="D573" s="3" t="s">
        <v>1078</v>
      </c>
      <c r="E573" s="3" t="str">
        <f>_xlfn.XLOOKUP(Table1[[#This Row],[Item Number]], 'Item Description Generator'!A:A, 'Item Description Generator'!E:E, "")</f>
        <v>Chocolatera #2</v>
      </c>
      <c r="F573" s="3">
        <v>1</v>
      </c>
      <c r="G573" s="9">
        <v>217.99</v>
      </c>
      <c r="H573" s="11">
        <v>45176</v>
      </c>
      <c r="I573" s="3" t="s">
        <v>1318</v>
      </c>
      <c r="J573" s="3" t="s">
        <v>9</v>
      </c>
    </row>
    <row r="574" spans="1:10" ht="14.25" x14ac:dyDescent="0.2">
      <c r="A574" s="3" t="s">
        <v>279</v>
      </c>
      <c r="B574" s="3" t="s">
        <v>803</v>
      </c>
      <c r="C574" s="3" t="s">
        <v>607</v>
      </c>
      <c r="D574" s="3" t="s">
        <v>1078</v>
      </c>
      <c r="E574" s="3" t="str">
        <f>_xlfn.XLOOKUP(Table1[[#This Row],[Item Number]], 'Item Description Generator'!A:A, 'Item Description Generator'!E:E, "")</f>
        <v>Chocolatera #2</v>
      </c>
      <c r="F574" s="3">
        <v>1</v>
      </c>
      <c r="G574" s="9">
        <v>211.34</v>
      </c>
      <c r="H574" s="11">
        <v>45176</v>
      </c>
      <c r="I574" s="3" t="s">
        <v>1318</v>
      </c>
      <c r="J574" s="3" t="s">
        <v>9</v>
      </c>
    </row>
    <row r="575" spans="1:10" ht="14.25" x14ac:dyDescent="0.2">
      <c r="A575" s="3" t="s">
        <v>280</v>
      </c>
      <c r="B575" s="3" t="s">
        <v>804</v>
      </c>
      <c r="C575" s="3" t="s">
        <v>607</v>
      </c>
      <c r="D575" s="3" t="s">
        <v>1162</v>
      </c>
      <c r="E575" s="3" t="str">
        <f>_xlfn.XLOOKUP(Table1[[#This Row],[Item Number]], 'Item Description Generator'!A:A, 'Item Description Generator'!E:E, "")</f>
        <v>Instant Pot #1</v>
      </c>
      <c r="F575" s="3">
        <v>1</v>
      </c>
      <c r="G575" s="9">
        <v>170.12400000000002</v>
      </c>
      <c r="H575" s="11">
        <v>44627</v>
      </c>
      <c r="I575" s="3" t="s">
        <v>1318</v>
      </c>
      <c r="J575" s="3" t="s">
        <v>9</v>
      </c>
    </row>
    <row r="576" spans="1:10" ht="14.25" x14ac:dyDescent="0.2">
      <c r="A576" s="3" t="s">
        <v>249</v>
      </c>
      <c r="B576" s="3" t="s">
        <v>775</v>
      </c>
      <c r="C576" s="3" t="s">
        <v>8</v>
      </c>
      <c r="D576" s="3" t="s">
        <v>1094</v>
      </c>
      <c r="E576" s="3" t="str">
        <f>_xlfn.XLOOKUP(Table1[[#This Row],[Item Number]], 'Item Description Generator'!A:A, 'Item Description Generator'!E:E, "")</f>
        <v>Kitchener range #3</v>
      </c>
      <c r="F576" s="3">
        <v>1</v>
      </c>
      <c r="G576" s="9">
        <v>244.20770000000002</v>
      </c>
      <c r="H576" s="11">
        <v>45206</v>
      </c>
      <c r="I576" s="3" t="s">
        <v>1324</v>
      </c>
      <c r="J576" s="3" t="s">
        <v>9</v>
      </c>
    </row>
    <row r="577" spans="1:10" ht="14.25" x14ac:dyDescent="0.2">
      <c r="A577" s="3" t="s">
        <v>249</v>
      </c>
      <c r="B577" s="3" t="s">
        <v>775</v>
      </c>
      <c r="C577" s="3" t="s">
        <v>8</v>
      </c>
      <c r="D577" s="3" t="s">
        <v>1075</v>
      </c>
      <c r="E577" s="3" t="str">
        <f>_xlfn.XLOOKUP(Table1[[#This Row],[Item Number]], 'Item Description Generator'!A:A, 'Item Description Generator'!E:E, "")</f>
        <v>Oven #2</v>
      </c>
      <c r="F577" s="3">
        <v>1</v>
      </c>
      <c r="G577" s="9">
        <v>138.53299999999999</v>
      </c>
      <c r="H577" s="11">
        <v>45206</v>
      </c>
      <c r="I577" s="3" t="s">
        <v>1324</v>
      </c>
      <c r="J577" s="3" t="s">
        <v>9</v>
      </c>
    </row>
    <row r="578" spans="1:10" ht="14.25" x14ac:dyDescent="0.2">
      <c r="A578" s="3" t="s">
        <v>249</v>
      </c>
      <c r="B578" s="3" t="s">
        <v>775</v>
      </c>
      <c r="C578" s="3" t="s">
        <v>8</v>
      </c>
      <c r="D578" s="3" t="s">
        <v>1075</v>
      </c>
      <c r="E578" s="3" t="str">
        <f>_xlfn.XLOOKUP(Table1[[#This Row],[Item Number]], 'Item Description Generator'!A:A, 'Item Description Generator'!E:E, "")</f>
        <v>Oven #2</v>
      </c>
      <c r="F578" s="3">
        <v>1</v>
      </c>
      <c r="G578" s="9">
        <v>124.77200000000001</v>
      </c>
      <c r="H578" s="11">
        <v>45206</v>
      </c>
      <c r="I578" s="3" t="s">
        <v>1324</v>
      </c>
      <c r="J578" s="3" t="s">
        <v>9</v>
      </c>
    </row>
    <row r="579" spans="1:10" ht="14.25" x14ac:dyDescent="0.2">
      <c r="A579" s="3" t="s">
        <v>537</v>
      </c>
      <c r="B579" s="3" t="s">
        <v>992</v>
      </c>
      <c r="C579" s="3" t="s">
        <v>608</v>
      </c>
      <c r="D579" s="3" t="s">
        <v>1177</v>
      </c>
      <c r="E579" s="3" t="str">
        <f>_xlfn.XLOOKUP(Table1[[#This Row],[Item Number]], 'Item Description Generator'!A:A, 'Item Description Generator'!E:E, "")</f>
        <v>Air fryer #3</v>
      </c>
      <c r="F579" s="3">
        <v>1</v>
      </c>
      <c r="G579" s="9">
        <v>292.51069999999999</v>
      </c>
      <c r="H579" s="11">
        <v>44873</v>
      </c>
      <c r="I579" s="3" t="s">
        <v>1297</v>
      </c>
      <c r="J579" s="3" t="s">
        <v>7</v>
      </c>
    </row>
    <row r="580" spans="1:10" ht="14.25" x14ac:dyDescent="0.2">
      <c r="A580" s="3" t="s">
        <v>309</v>
      </c>
      <c r="B580" s="3" t="s">
        <v>830</v>
      </c>
      <c r="C580" s="3" t="s">
        <v>608</v>
      </c>
      <c r="D580" s="3" t="s">
        <v>1094</v>
      </c>
      <c r="E580" s="3" t="str">
        <f>_xlfn.XLOOKUP(Table1[[#This Row],[Item Number]], 'Item Description Generator'!A:A, 'Item Description Generator'!E:E, "")</f>
        <v>Kitchener range #3</v>
      </c>
      <c r="F580" s="3">
        <v>1</v>
      </c>
      <c r="G580" s="9">
        <v>199.08279999999999</v>
      </c>
      <c r="H580" s="11">
        <v>44934</v>
      </c>
      <c r="I580" s="3" t="s">
        <v>1297</v>
      </c>
      <c r="J580" s="3" t="s">
        <v>7</v>
      </c>
    </row>
    <row r="581" spans="1:10" ht="14.25" x14ac:dyDescent="0.2">
      <c r="A581" s="3" t="s">
        <v>508</v>
      </c>
      <c r="B581" s="3" t="s">
        <v>831</v>
      </c>
      <c r="C581" s="3" t="s">
        <v>17</v>
      </c>
      <c r="D581" s="3" t="s">
        <v>1104</v>
      </c>
      <c r="E581" s="3" t="str">
        <f>_xlfn.XLOOKUP(Table1[[#This Row],[Item Number]], 'Item Description Generator'!A:A, 'Item Description Generator'!E:E, "")</f>
        <v>Chorkor oven #1</v>
      </c>
      <c r="F581" s="3">
        <v>1</v>
      </c>
      <c r="G581" s="9">
        <v>584.75400000000002</v>
      </c>
      <c r="H581" s="11">
        <v>44903</v>
      </c>
      <c r="I581" s="3" t="s">
        <v>1304</v>
      </c>
      <c r="J581" s="3" t="s">
        <v>7</v>
      </c>
    </row>
    <row r="582" spans="1:10" ht="14.25" x14ac:dyDescent="0.2">
      <c r="A582" s="3" t="s">
        <v>508</v>
      </c>
      <c r="B582" s="3" t="s">
        <v>831</v>
      </c>
      <c r="C582" s="3" t="s">
        <v>17</v>
      </c>
      <c r="D582" s="3" t="s">
        <v>1104</v>
      </c>
      <c r="E582" s="3" t="str">
        <f>_xlfn.XLOOKUP(Table1[[#This Row],[Item Number]], 'Item Description Generator'!A:A, 'Item Description Generator'!E:E, "")</f>
        <v>Chorkor oven #1</v>
      </c>
      <c r="F582" s="3">
        <v>1</v>
      </c>
      <c r="G582" s="9">
        <v>584.75400000000002</v>
      </c>
      <c r="H582" s="11">
        <v>44903</v>
      </c>
      <c r="I582" s="3" t="s">
        <v>1304</v>
      </c>
      <c r="J582" s="3" t="s">
        <v>7</v>
      </c>
    </row>
    <row r="583" spans="1:10" ht="14.25" x14ac:dyDescent="0.2">
      <c r="A583" s="3" t="s">
        <v>508</v>
      </c>
      <c r="B583" s="3" t="s">
        <v>831</v>
      </c>
      <c r="C583" s="3" t="s">
        <v>17</v>
      </c>
      <c r="D583" s="3" t="s">
        <v>1074</v>
      </c>
      <c r="E583" s="3" t="str">
        <f>_xlfn.XLOOKUP(Table1[[#This Row],[Item Number]], 'Item Description Generator'!A:A, 'Item Description Generator'!E:E, "")</f>
        <v>Butane torch #3</v>
      </c>
      <c r="F583" s="3">
        <v>1</v>
      </c>
      <c r="G583" s="9">
        <v>427.7</v>
      </c>
      <c r="H583" s="11">
        <v>44903</v>
      </c>
      <c r="I583" s="3" t="s">
        <v>1304</v>
      </c>
      <c r="J583" s="3" t="s">
        <v>7</v>
      </c>
    </row>
    <row r="584" spans="1:10" ht="14.25" x14ac:dyDescent="0.2">
      <c r="A584" s="3" t="s">
        <v>310</v>
      </c>
      <c r="B584" s="3" t="s">
        <v>831</v>
      </c>
      <c r="C584" s="3" t="s">
        <v>17</v>
      </c>
      <c r="D584" s="3" t="s">
        <v>1089</v>
      </c>
      <c r="E584" s="3" t="str">
        <f>_xlfn.XLOOKUP(Table1[[#This Row],[Item Number]], 'Item Description Generator'!A:A, 'Item Description Generator'!E:E, "")</f>
        <v>Mess kit #2</v>
      </c>
      <c r="F584" s="3">
        <v>1</v>
      </c>
      <c r="G584" s="9">
        <v>563.32000000000005</v>
      </c>
      <c r="H584" s="11">
        <v>45177</v>
      </c>
      <c r="I584" s="3" t="s">
        <v>1304</v>
      </c>
      <c r="J584" s="3" t="s">
        <v>7</v>
      </c>
    </row>
    <row r="585" spans="1:10" ht="14.25" x14ac:dyDescent="0.2">
      <c r="A585" s="3" t="s">
        <v>310</v>
      </c>
      <c r="B585" s="3" t="s">
        <v>831</v>
      </c>
      <c r="C585" s="3" t="s">
        <v>17</v>
      </c>
      <c r="D585" s="3" t="s">
        <v>1047</v>
      </c>
      <c r="E585" s="3" t="str">
        <f>_xlfn.XLOOKUP(Table1[[#This Row],[Item Number]], 'Item Description Generator'!A:A, 'Item Description Generator'!E:E, "")</f>
        <v>Flattop grill #1</v>
      </c>
      <c r="F585" s="3">
        <v>1</v>
      </c>
      <c r="G585" s="9">
        <v>285.77999999999997</v>
      </c>
      <c r="H585" s="11">
        <v>45177</v>
      </c>
      <c r="I585" s="3" t="s">
        <v>1304</v>
      </c>
      <c r="J585" s="3" t="s">
        <v>7</v>
      </c>
    </row>
    <row r="586" spans="1:10" ht="14.25" x14ac:dyDescent="0.2">
      <c r="A586" s="3" t="s">
        <v>310</v>
      </c>
      <c r="B586" s="3" t="s">
        <v>831</v>
      </c>
      <c r="C586" s="3" t="s">
        <v>17</v>
      </c>
      <c r="D586" s="3" t="s">
        <v>1048</v>
      </c>
      <c r="E586" s="3" t="str">
        <f>_xlfn.XLOOKUP(Table1[[#This Row],[Item Number]], 'Item Description Generator'!A:A, 'Item Description Generator'!E:E, "")</f>
        <v>Hibachi #3</v>
      </c>
      <c r="F586" s="3">
        <v>1</v>
      </c>
      <c r="G586" s="9">
        <v>225.53</v>
      </c>
      <c r="H586" s="11">
        <v>45177</v>
      </c>
      <c r="I586" s="3" t="s">
        <v>1304</v>
      </c>
      <c r="J586" s="3" t="s">
        <v>7</v>
      </c>
    </row>
    <row r="587" spans="1:10" ht="14.25" x14ac:dyDescent="0.2">
      <c r="A587" s="3" t="s">
        <v>310</v>
      </c>
      <c r="B587" s="3" t="s">
        <v>831</v>
      </c>
      <c r="C587" s="3" t="s">
        <v>17</v>
      </c>
      <c r="D587" s="3" t="s">
        <v>1058</v>
      </c>
      <c r="E587" s="3" t="str">
        <f>_xlfn.XLOOKUP(Table1[[#This Row],[Item Number]], 'Item Description Generator'!A:A, 'Item Description Generator'!E:E, "")</f>
        <v>Halogen oven #1</v>
      </c>
      <c r="F587" s="3">
        <v>1</v>
      </c>
      <c r="G587" s="9">
        <v>114.19889999999999</v>
      </c>
      <c r="H587" s="11">
        <v>45177</v>
      </c>
      <c r="I587" s="3" t="s">
        <v>1304</v>
      </c>
      <c r="J587" s="3" t="s">
        <v>7</v>
      </c>
    </row>
    <row r="588" spans="1:10" ht="14.25" x14ac:dyDescent="0.2">
      <c r="A588" s="3" t="s">
        <v>178</v>
      </c>
      <c r="B588" s="3" t="s">
        <v>726</v>
      </c>
      <c r="C588" s="3" t="s">
        <v>17</v>
      </c>
      <c r="D588" s="3" t="s">
        <v>1071</v>
      </c>
      <c r="E588" s="3" t="str">
        <f>_xlfn.XLOOKUP(Table1[[#This Row],[Item Number]], 'Item Description Generator'!A:A, 'Item Description Generator'!E:E, "")</f>
        <v>Fire pot #1</v>
      </c>
      <c r="F588" s="3">
        <v>1</v>
      </c>
      <c r="G588" s="9">
        <v>451.6</v>
      </c>
      <c r="H588" s="11">
        <v>44873</v>
      </c>
      <c r="I588" s="3" t="s">
        <v>1300</v>
      </c>
      <c r="J588" s="3" t="s">
        <v>9</v>
      </c>
    </row>
    <row r="589" spans="1:10" ht="14.25" x14ac:dyDescent="0.2">
      <c r="A589" s="3" t="s">
        <v>596</v>
      </c>
      <c r="B589" s="3" t="s">
        <v>940</v>
      </c>
      <c r="C589" s="3" t="s">
        <v>17</v>
      </c>
      <c r="D589" s="3" t="s">
        <v>1089</v>
      </c>
      <c r="E589" s="3" t="str">
        <f>_xlfn.XLOOKUP(Table1[[#This Row],[Item Number]], 'Item Description Generator'!A:A, 'Item Description Generator'!E:E, "")</f>
        <v>Mess kit #2</v>
      </c>
      <c r="F589" s="3">
        <v>1</v>
      </c>
      <c r="G589" s="9">
        <v>681.86</v>
      </c>
      <c r="H589" s="11">
        <v>44873</v>
      </c>
      <c r="I589" s="3" t="s">
        <v>1319</v>
      </c>
      <c r="J589" s="3" t="s">
        <v>9</v>
      </c>
    </row>
    <row r="590" spans="1:10" ht="14.25" x14ac:dyDescent="0.2">
      <c r="A590" s="3" t="s">
        <v>311</v>
      </c>
      <c r="B590" s="3" t="s">
        <v>831</v>
      </c>
      <c r="C590" s="3" t="s">
        <v>17</v>
      </c>
      <c r="D590" s="3" t="s">
        <v>1201</v>
      </c>
      <c r="E590" s="3" t="str">
        <f>_xlfn.XLOOKUP(Table1[[#This Row],[Item Number]], 'Item Description Generator'!A:A, 'Item Description Generator'!E:E, "")</f>
        <v>Bachelor griller #1</v>
      </c>
      <c r="F590" s="3">
        <v>1</v>
      </c>
      <c r="G590" s="9">
        <v>331.67</v>
      </c>
      <c r="H590" s="11">
        <v>45177</v>
      </c>
      <c r="I590" s="3" t="s">
        <v>1304</v>
      </c>
      <c r="J590" s="3" t="s">
        <v>7</v>
      </c>
    </row>
    <row r="591" spans="1:10" ht="14.25" x14ac:dyDescent="0.2">
      <c r="A591" s="3" t="s">
        <v>311</v>
      </c>
      <c r="B591" s="3" t="s">
        <v>831</v>
      </c>
      <c r="C591" s="3" t="s">
        <v>17</v>
      </c>
      <c r="D591" s="3" t="s">
        <v>1054</v>
      </c>
      <c r="E591" s="3" t="str">
        <f>_xlfn.XLOOKUP(Table1[[#This Row],[Item Number]], 'Item Description Generator'!A:A, 'Item Description Generator'!E:E, "")</f>
        <v>Butane torch #2</v>
      </c>
      <c r="F591" s="3">
        <v>1</v>
      </c>
      <c r="G591" s="9">
        <v>330.0145</v>
      </c>
      <c r="H591" s="11">
        <v>45177</v>
      </c>
      <c r="I591" s="3" t="s">
        <v>1304</v>
      </c>
      <c r="J591" s="3" t="s">
        <v>7</v>
      </c>
    </row>
    <row r="592" spans="1:10" ht="14.25" x14ac:dyDescent="0.2">
      <c r="A592" s="3" t="s">
        <v>311</v>
      </c>
      <c r="B592" s="3" t="s">
        <v>831</v>
      </c>
      <c r="C592" s="3" t="s">
        <v>17</v>
      </c>
      <c r="D592" s="3" t="s">
        <v>1081</v>
      </c>
      <c r="E592" s="3" t="str">
        <f>_xlfn.XLOOKUP(Table1[[#This Row],[Item Number]], 'Item Description Generator'!A:A, 'Item Description Generator'!E:E, "")</f>
        <v>Chorkor oven #3</v>
      </c>
      <c r="F592" s="3">
        <v>1</v>
      </c>
      <c r="G592" s="9">
        <v>146.22379999999998</v>
      </c>
      <c r="H592" s="11">
        <v>45177</v>
      </c>
      <c r="I592" s="3" t="s">
        <v>1304</v>
      </c>
      <c r="J592" s="3" t="s">
        <v>7</v>
      </c>
    </row>
    <row r="593" spans="1:10" ht="14.25" x14ac:dyDescent="0.2">
      <c r="A593" s="3" t="s">
        <v>514</v>
      </c>
      <c r="B593" s="3" t="s">
        <v>775</v>
      </c>
      <c r="C593" s="3" t="s">
        <v>8</v>
      </c>
      <c r="D593" s="3" t="s">
        <v>1063</v>
      </c>
      <c r="E593" s="3" t="str">
        <f>_xlfn.XLOOKUP(Table1[[#This Row],[Item Number]], 'Item Description Generator'!A:A, 'Item Description Generator'!E:E, "")</f>
        <v>Chorkor oven #2</v>
      </c>
      <c r="F593" s="3">
        <v>1</v>
      </c>
      <c r="G593" s="9">
        <v>991.37</v>
      </c>
      <c r="H593" s="11">
        <v>45210</v>
      </c>
      <c r="I593" s="3" t="s">
        <v>1324</v>
      </c>
      <c r="J593" s="3" t="s">
        <v>9</v>
      </c>
    </row>
    <row r="594" spans="1:10" ht="14.25" x14ac:dyDescent="0.2">
      <c r="A594" s="3" t="s">
        <v>514</v>
      </c>
      <c r="B594" s="3" t="s">
        <v>775</v>
      </c>
      <c r="C594" s="3" t="s">
        <v>8</v>
      </c>
      <c r="D594" s="3" t="s">
        <v>1062</v>
      </c>
      <c r="E594" s="3" t="str">
        <f>_xlfn.XLOOKUP(Table1[[#This Row],[Item Number]], 'Item Description Generator'!A:A, 'Item Description Generator'!E:E, "")</f>
        <v>Chocolatera #1</v>
      </c>
      <c r="F594" s="3">
        <v>1</v>
      </c>
      <c r="G594" s="9">
        <v>769.10599999999999</v>
      </c>
      <c r="H594" s="11">
        <v>45210</v>
      </c>
      <c r="I594" s="3" t="s">
        <v>1324</v>
      </c>
      <c r="J594" s="3" t="s">
        <v>9</v>
      </c>
    </row>
    <row r="595" spans="1:10" ht="14.25" x14ac:dyDescent="0.2">
      <c r="A595" s="3" t="s">
        <v>514</v>
      </c>
      <c r="B595" s="3" t="s">
        <v>775</v>
      </c>
      <c r="C595" s="3" t="s">
        <v>8</v>
      </c>
      <c r="D595" s="3" t="s">
        <v>1185</v>
      </c>
      <c r="E595" s="3" t="str">
        <f>_xlfn.XLOOKUP(Table1[[#This Row],[Item Number]], 'Item Description Generator'!A:A, 'Item Description Generator'!E:E, "")</f>
        <v>Cheesemelter #3</v>
      </c>
      <c r="F595" s="3">
        <v>1</v>
      </c>
      <c r="G595" s="9">
        <v>304.02</v>
      </c>
      <c r="H595" s="11">
        <v>45210</v>
      </c>
      <c r="I595" s="3" t="s">
        <v>1324</v>
      </c>
      <c r="J595" s="3" t="s">
        <v>9</v>
      </c>
    </row>
    <row r="596" spans="1:10" ht="14.25" x14ac:dyDescent="0.2">
      <c r="A596" s="3" t="s">
        <v>514</v>
      </c>
      <c r="B596" s="3" t="s">
        <v>775</v>
      </c>
      <c r="C596" s="3" t="s">
        <v>8</v>
      </c>
      <c r="D596" s="3" t="s">
        <v>1170</v>
      </c>
      <c r="E596" s="3" t="str">
        <f>_xlfn.XLOOKUP(Table1[[#This Row],[Item Number]], 'Item Description Generator'!A:A, 'Item Description Generator'!E:E, "")</f>
        <v>Butane torch #1</v>
      </c>
      <c r="F596" s="3">
        <v>1</v>
      </c>
      <c r="G596" s="9">
        <v>240.78450000000001</v>
      </c>
      <c r="H596" s="11">
        <v>45210</v>
      </c>
      <c r="I596" s="3" t="s">
        <v>1324</v>
      </c>
      <c r="J596" s="3" t="s">
        <v>9</v>
      </c>
    </row>
    <row r="597" spans="1:10" ht="14.25" x14ac:dyDescent="0.2">
      <c r="A597" s="3" t="s">
        <v>514</v>
      </c>
      <c r="B597" s="3" t="s">
        <v>775</v>
      </c>
      <c r="C597" s="3" t="s">
        <v>8</v>
      </c>
      <c r="D597" s="3" t="s">
        <v>1062</v>
      </c>
      <c r="E597" s="3" t="str">
        <f>_xlfn.XLOOKUP(Table1[[#This Row],[Item Number]], 'Item Description Generator'!A:A, 'Item Description Generator'!E:E, "")</f>
        <v>Chocolatera #1</v>
      </c>
      <c r="F597" s="3">
        <v>1</v>
      </c>
      <c r="G597" s="9">
        <v>192.761</v>
      </c>
      <c r="H597" s="11">
        <v>45210</v>
      </c>
      <c r="I597" s="3" t="s">
        <v>1324</v>
      </c>
      <c r="J597" s="3" t="s">
        <v>9</v>
      </c>
    </row>
    <row r="598" spans="1:10" ht="14.25" x14ac:dyDescent="0.2">
      <c r="A598" s="3" t="s">
        <v>514</v>
      </c>
      <c r="B598" s="3" t="s">
        <v>775</v>
      </c>
      <c r="C598" s="3" t="s">
        <v>8</v>
      </c>
      <c r="D598" s="3" t="s">
        <v>1063</v>
      </c>
      <c r="E598" s="3" t="str">
        <f>_xlfn.XLOOKUP(Table1[[#This Row],[Item Number]], 'Item Description Generator'!A:A, 'Item Description Generator'!E:E, "")</f>
        <v>Chorkor oven #2</v>
      </c>
      <c r="F598" s="3">
        <v>1</v>
      </c>
      <c r="G598" s="9">
        <v>157.5078</v>
      </c>
      <c r="H598" s="11">
        <v>45210</v>
      </c>
      <c r="I598" s="3" t="s">
        <v>1324</v>
      </c>
      <c r="J598" s="3" t="s">
        <v>9</v>
      </c>
    </row>
    <row r="599" spans="1:10" ht="14.25" x14ac:dyDescent="0.2">
      <c r="A599" s="3" t="s">
        <v>514</v>
      </c>
      <c r="B599" s="3" t="s">
        <v>775</v>
      </c>
      <c r="C599" s="3" t="s">
        <v>8</v>
      </c>
      <c r="D599" s="3" t="s">
        <v>1063</v>
      </c>
      <c r="E599" s="3" t="str">
        <f>_xlfn.XLOOKUP(Table1[[#This Row],[Item Number]], 'Item Description Generator'!A:A, 'Item Description Generator'!E:E, "")</f>
        <v>Chorkor oven #2</v>
      </c>
      <c r="F599" s="3">
        <v>1</v>
      </c>
      <c r="G599" s="9">
        <v>157.50700000000001</v>
      </c>
      <c r="H599" s="11">
        <v>45210</v>
      </c>
      <c r="I599" s="3" t="s">
        <v>1324</v>
      </c>
      <c r="J599" s="3" t="s">
        <v>9</v>
      </c>
    </row>
    <row r="600" spans="1:10" ht="14.25" x14ac:dyDescent="0.2">
      <c r="A600" s="3" t="s">
        <v>156</v>
      </c>
      <c r="B600" s="3" t="s">
        <v>711</v>
      </c>
      <c r="C600" s="3" t="s">
        <v>608</v>
      </c>
      <c r="D600" s="3" t="s">
        <v>1091</v>
      </c>
      <c r="E600" s="3" t="str">
        <f>_xlfn.XLOOKUP(Table1[[#This Row],[Item Number]], 'Item Description Generator'!A:A, 'Item Description Generator'!E:E, "")</f>
        <v>Russian oven #1</v>
      </c>
      <c r="F600" s="3">
        <v>1</v>
      </c>
      <c r="G600" s="9">
        <v>367.53499999999997</v>
      </c>
      <c r="H600" s="11">
        <v>45210</v>
      </c>
      <c r="I600" s="3" t="s">
        <v>1296</v>
      </c>
      <c r="J600" s="3" t="s">
        <v>9</v>
      </c>
    </row>
    <row r="601" spans="1:10" ht="14.25" x14ac:dyDescent="0.2">
      <c r="A601" s="3" t="s">
        <v>156</v>
      </c>
      <c r="B601" s="3" t="s">
        <v>711</v>
      </c>
      <c r="C601" s="3" t="s">
        <v>608</v>
      </c>
      <c r="D601" s="3" t="s">
        <v>1054</v>
      </c>
      <c r="E601" s="3" t="str">
        <f>_xlfn.XLOOKUP(Table1[[#This Row],[Item Number]], 'Item Description Generator'!A:A, 'Item Description Generator'!E:E, "")</f>
        <v>Butane torch #2</v>
      </c>
      <c r="F601" s="3">
        <v>1</v>
      </c>
      <c r="G601" s="9">
        <v>268.97000000000003</v>
      </c>
      <c r="H601" s="11">
        <v>45210</v>
      </c>
      <c r="I601" s="3" t="s">
        <v>1296</v>
      </c>
      <c r="J601" s="3" t="s">
        <v>9</v>
      </c>
    </row>
    <row r="602" spans="1:10" ht="14.25" x14ac:dyDescent="0.2">
      <c r="A602" s="3" t="s">
        <v>156</v>
      </c>
      <c r="B602" s="3" t="s">
        <v>711</v>
      </c>
      <c r="C602" s="3" t="s">
        <v>608</v>
      </c>
      <c r="D602" s="3" t="s">
        <v>1091</v>
      </c>
      <c r="E602" s="3" t="str">
        <f>_xlfn.XLOOKUP(Table1[[#This Row],[Item Number]], 'Item Description Generator'!A:A, 'Item Description Generator'!E:E, "")</f>
        <v>Russian oven #1</v>
      </c>
      <c r="F602" s="3">
        <v>1</v>
      </c>
      <c r="G602" s="9">
        <v>148.55090000000001</v>
      </c>
      <c r="H602" s="11">
        <v>45210</v>
      </c>
      <c r="I602" s="3" t="s">
        <v>1296</v>
      </c>
      <c r="J602" s="3" t="s">
        <v>9</v>
      </c>
    </row>
    <row r="603" spans="1:10" ht="14.25" x14ac:dyDescent="0.2">
      <c r="A603" s="3" t="s">
        <v>156</v>
      </c>
      <c r="B603" s="3" t="s">
        <v>711</v>
      </c>
      <c r="C603" s="3" t="s">
        <v>608</v>
      </c>
      <c r="D603" s="3" t="s">
        <v>1040</v>
      </c>
      <c r="E603" s="3" t="str">
        <f>_xlfn.XLOOKUP(Table1[[#This Row],[Item Number]], 'Item Description Generator'!A:A, 'Item Description Generator'!E:E, "")</f>
        <v>Combi steamer #2</v>
      </c>
      <c r="F603" s="3">
        <v>2</v>
      </c>
      <c r="G603" s="9">
        <v>147.30000000000001</v>
      </c>
      <c r="H603" s="11">
        <v>45210</v>
      </c>
      <c r="I603" s="3" t="s">
        <v>1296</v>
      </c>
      <c r="J603" s="3" t="s">
        <v>9</v>
      </c>
    </row>
    <row r="604" spans="1:10" ht="14.25" x14ac:dyDescent="0.2">
      <c r="A604" s="3" t="s">
        <v>57</v>
      </c>
      <c r="B604" s="3" t="s">
        <v>628</v>
      </c>
      <c r="C604" s="3" t="s">
        <v>607</v>
      </c>
      <c r="D604" s="3" t="s">
        <v>1108</v>
      </c>
      <c r="E604" s="3" t="str">
        <f>_xlfn.XLOOKUP(Table1[[#This Row],[Item Number]], 'Item Description Generator'!A:A, 'Item Description Generator'!E:E, "")</f>
        <v>Rice polisher #1</v>
      </c>
      <c r="F604" s="3">
        <v>1</v>
      </c>
      <c r="G604" s="9">
        <v>523.26</v>
      </c>
      <c r="H604" s="11">
        <v>45180</v>
      </c>
      <c r="I604" s="3" t="s">
        <v>1328</v>
      </c>
      <c r="J604" s="3" t="s">
        <v>9</v>
      </c>
    </row>
    <row r="605" spans="1:10" ht="14.25" x14ac:dyDescent="0.2">
      <c r="A605" s="3" t="s">
        <v>57</v>
      </c>
      <c r="B605" s="3" t="s">
        <v>628</v>
      </c>
      <c r="C605" s="3" t="s">
        <v>607</v>
      </c>
      <c r="D605" s="3" t="s">
        <v>1110</v>
      </c>
      <c r="E605" s="3" t="str">
        <f>_xlfn.XLOOKUP(Table1[[#This Row],[Item Number]], 'Item Description Generator'!A:A, 'Item Description Generator'!E:E, "")</f>
        <v>Russian oven #3</v>
      </c>
      <c r="F605" s="3">
        <v>1</v>
      </c>
      <c r="G605" s="9">
        <v>311.45999999999998</v>
      </c>
      <c r="H605" s="11">
        <v>45180</v>
      </c>
      <c r="I605" s="3" t="s">
        <v>1328</v>
      </c>
      <c r="J605" s="3" t="s">
        <v>9</v>
      </c>
    </row>
    <row r="606" spans="1:10" ht="14.25" x14ac:dyDescent="0.2">
      <c r="A606" s="3" t="s">
        <v>255</v>
      </c>
      <c r="B606" s="3" t="s">
        <v>781</v>
      </c>
      <c r="C606" s="3" t="s">
        <v>8</v>
      </c>
      <c r="D606" s="3" t="s">
        <v>1054</v>
      </c>
      <c r="E606" s="3" t="str">
        <f>_xlfn.XLOOKUP(Table1[[#This Row],[Item Number]], 'Item Description Generator'!A:A, 'Item Description Generator'!E:E, "")</f>
        <v>Butane torch #2</v>
      </c>
      <c r="F606" s="3">
        <v>1</v>
      </c>
      <c r="G606" s="9">
        <v>280.59429999999998</v>
      </c>
      <c r="H606" s="11">
        <v>45210</v>
      </c>
      <c r="I606" s="3" t="s">
        <v>1300</v>
      </c>
      <c r="J606" s="3" t="s">
        <v>9</v>
      </c>
    </row>
    <row r="607" spans="1:10" ht="14.25" x14ac:dyDescent="0.2">
      <c r="A607" s="3" t="s">
        <v>255</v>
      </c>
      <c r="B607" s="3" t="s">
        <v>781</v>
      </c>
      <c r="C607" s="3" t="s">
        <v>8</v>
      </c>
      <c r="D607" s="3" t="s">
        <v>1094</v>
      </c>
      <c r="E607" s="3" t="str">
        <f>_xlfn.XLOOKUP(Table1[[#This Row],[Item Number]], 'Item Description Generator'!A:A, 'Item Description Generator'!E:E, "")</f>
        <v>Kitchener range #3</v>
      </c>
      <c r="F607" s="3">
        <v>1</v>
      </c>
      <c r="G607" s="9">
        <v>172.12189999999998</v>
      </c>
      <c r="H607" s="11">
        <v>45210</v>
      </c>
      <c r="I607" s="3" t="s">
        <v>1300</v>
      </c>
      <c r="J607" s="3" t="s">
        <v>9</v>
      </c>
    </row>
    <row r="608" spans="1:10" ht="14.25" x14ac:dyDescent="0.2">
      <c r="A608" s="3" t="s">
        <v>255</v>
      </c>
      <c r="B608" s="3" t="s">
        <v>781</v>
      </c>
      <c r="C608" s="3" t="s">
        <v>8</v>
      </c>
      <c r="D608" s="3" t="s">
        <v>1078</v>
      </c>
      <c r="E608" s="3" t="str">
        <f>_xlfn.XLOOKUP(Table1[[#This Row],[Item Number]], 'Item Description Generator'!A:A, 'Item Description Generator'!E:E, "")</f>
        <v>Chocolatera #2</v>
      </c>
      <c r="F608" s="3">
        <v>1</v>
      </c>
      <c r="G608" s="9">
        <v>169.14</v>
      </c>
      <c r="H608" s="11">
        <v>45210</v>
      </c>
      <c r="I608" s="3" t="s">
        <v>1300</v>
      </c>
      <c r="J608" s="3" t="s">
        <v>9</v>
      </c>
    </row>
    <row r="609" spans="1:10" ht="14.25" x14ac:dyDescent="0.2">
      <c r="A609" s="3" t="s">
        <v>255</v>
      </c>
      <c r="B609" s="3" t="s">
        <v>781</v>
      </c>
      <c r="C609" s="3" t="s">
        <v>8</v>
      </c>
      <c r="D609" s="3" t="s">
        <v>1081</v>
      </c>
      <c r="E609" s="3" t="str">
        <f>_xlfn.XLOOKUP(Table1[[#This Row],[Item Number]], 'Item Description Generator'!A:A, 'Item Description Generator'!E:E, "")</f>
        <v>Chorkor oven #3</v>
      </c>
      <c r="F609" s="3">
        <v>1</v>
      </c>
      <c r="G609" s="9">
        <v>150.7747</v>
      </c>
      <c r="H609" s="11">
        <v>45210</v>
      </c>
      <c r="I609" s="3" t="s">
        <v>1300</v>
      </c>
      <c r="J609" s="3" t="s">
        <v>9</v>
      </c>
    </row>
    <row r="610" spans="1:10" ht="14.25" x14ac:dyDescent="0.2">
      <c r="A610" s="3" t="s">
        <v>255</v>
      </c>
      <c r="B610" s="3" t="s">
        <v>781</v>
      </c>
      <c r="C610" s="3" t="s">
        <v>8</v>
      </c>
      <c r="D610" s="3" t="s">
        <v>1078</v>
      </c>
      <c r="E610" s="3" t="str">
        <f>_xlfn.XLOOKUP(Table1[[#This Row],[Item Number]], 'Item Description Generator'!A:A, 'Item Description Generator'!E:E, "")</f>
        <v>Chocolatera #2</v>
      </c>
      <c r="F610" s="3">
        <v>1</v>
      </c>
      <c r="G610" s="9">
        <v>143.26</v>
      </c>
      <c r="H610" s="11">
        <v>45210</v>
      </c>
      <c r="I610" s="3" t="s">
        <v>1300</v>
      </c>
      <c r="J610" s="3" t="s">
        <v>9</v>
      </c>
    </row>
    <row r="611" spans="1:10" ht="14.25" x14ac:dyDescent="0.2">
      <c r="A611" s="3" t="s">
        <v>255</v>
      </c>
      <c r="B611" s="3" t="s">
        <v>781</v>
      </c>
      <c r="C611" s="3" t="s">
        <v>8</v>
      </c>
      <c r="D611" s="3" t="s">
        <v>1075</v>
      </c>
      <c r="E611" s="3" t="str">
        <f>_xlfn.XLOOKUP(Table1[[#This Row],[Item Number]], 'Item Description Generator'!A:A, 'Item Description Generator'!E:E, "")</f>
        <v>Oven #2</v>
      </c>
      <c r="F611" s="3">
        <v>1</v>
      </c>
      <c r="G611" s="9">
        <v>119.77200000000001</v>
      </c>
      <c r="H611" s="11">
        <v>45210</v>
      </c>
      <c r="I611" s="3" t="s">
        <v>1300</v>
      </c>
      <c r="J611" s="3" t="s">
        <v>9</v>
      </c>
    </row>
    <row r="612" spans="1:10" ht="14.25" x14ac:dyDescent="0.2">
      <c r="A612" s="3" t="s">
        <v>255</v>
      </c>
      <c r="B612" s="3" t="s">
        <v>781</v>
      </c>
      <c r="C612" s="3" t="s">
        <v>8</v>
      </c>
      <c r="D612" s="3" t="s">
        <v>1075</v>
      </c>
      <c r="E612" s="3" t="str">
        <f>_xlfn.XLOOKUP(Table1[[#This Row],[Item Number]], 'Item Description Generator'!A:A, 'Item Description Generator'!E:E, "")</f>
        <v>Oven #2</v>
      </c>
      <c r="F612" s="3">
        <v>1</v>
      </c>
      <c r="G612" s="9">
        <v>101.07300000000001</v>
      </c>
      <c r="H612" s="11">
        <v>45210</v>
      </c>
      <c r="I612" s="3" t="s">
        <v>1300</v>
      </c>
      <c r="J612" s="3" t="s">
        <v>9</v>
      </c>
    </row>
    <row r="613" spans="1:10" ht="14.25" x14ac:dyDescent="0.2">
      <c r="A613" s="3" t="s">
        <v>376</v>
      </c>
      <c r="B613" s="3" t="s">
        <v>889</v>
      </c>
      <c r="C613" s="3" t="s">
        <v>8</v>
      </c>
      <c r="D613" s="3" t="s">
        <v>1042</v>
      </c>
      <c r="E613" s="3" t="str">
        <f>_xlfn.XLOOKUP(Table1[[#This Row],[Item Number]], 'Item Description Generator'!A:A, 'Item Description Generator'!E:E, "")</f>
        <v>Corn roaster #2</v>
      </c>
      <c r="F613" s="3">
        <v>2</v>
      </c>
      <c r="G613" s="9">
        <v>285.58999999999997</v>
      </c>
      <c r="H613" s="11">
        <v>44876</v>
      </c>
      <c r="I613" s="3" t="s">
        <v>1300</v>
      </c>
      <c r="J613" s="3" t="s">
        <v>9</v>
      </c>
    </row>
    <row r="614" spans="1:10" ht="14.25" x14ac:dyDescent="0.2">
      <c r="A614" s="3" t="s">
        <v>256</v>
      </c>
      <c r="B614" s="3" t="s">
        <v>782</v>
      </c>
      <c r="C614" s="3" t="s">
        <v>8</v>
      </c>
      <c r="D614" s="3" t="s">
        <v>1058</v>
      </c>
      <c r="E614" s="3" t="str">
        <f>_xlfn.XLOOKUP(Table1[[#This Row],[Item Number]], 'Item Description Generator'!A:A, 'Item Description Generator'!E:E, "")</f>
        <v>Halogen oven #1</v>
      </c>
      <c r="F614" s="3">
        <v>8</v>
      </c>
      <c r="G614" s="9">
        <v>907.12440000000004</v>
      </c>
      <c r="H614" s="11">
        <v>44937</v>
      </c>
      <c r="I614" s="3" t="s">
        <v>1300</v>
      </c>
      <c r="J614" s="3" t="s">
        <v>9</v>
      </c>
    </row>
    <row r="615" spans="1:10" ht="14.25" x14ac:dyDescent="0.2">
      <c r="A615" s="3" t="s">
        <v>256</v>
      </c>
      <c r="B615" s="3" t="s">
        <v>782</v>
      </c>
      <c r="C615" s="3" t="s">
        <v>8</v>
      </c>
      <c r="D615" s="3" t="s">
        <v>1114</v>
      </c>
      <c r="E615" s="3" t="str">
        <f>_xlfn.XLOOKUP(Table1[[#This Row],[Item Number]], 'Item Description Generator'!A:A, 'Item Description Generator'!E:E, "")</f>
        <v>Instant Pot #2</v>
      </c>
      <c r="F615" s="3">
        <v>8</v>
      </c>
      <c r="G615" s="9">
        <v>760.01599999999996</v>
      </c>
      <c r="H615" s="11">
        <v>44937</v>
      </c>
      <c r="I615" s="3" t="s">
        <v>1300</v>
      </c>
      <c r="J615" s="3" t="s">
        <v>9</v>
      </c>
    </row>
    <row r="616" spans="1:10" ht="14.25" x14ac:dyDescent="0.2">
      <c r="A616" s="3" t="s">
        <v>256</v>
      </c>
      <c r="B616" s="3" t="s">
        <v>782</v>
      </c>
      <c r="C616" s="3" t="s">
        <v>8</v>
      </c>
      <c r="D616" s="3" t="s">
        <v>1049</v>
      </c>
      <c r="E616" s="3" t="str">
        <f>_xlfn.XLOOKUP(Table1[[#This Row],[Item Number]], 'Item Description Generator'!A:A, 'Item Description Generator'!E:E, "")</f>
        <v>Griddle #3</v>
      </c>
      <c r="F616" s="3">
        <v>12</v>
      </c>
      <c r="G616" s="9">
        <v>488.2</v>
      </c>
      <c r="H616" s="11">
        <v>44937</v>
      </c>
      <c r="I616" s="3" t="s">
        <v>1300</v>
      </c>
      <c r="J616" s="3" t="s">
        <v>9</v>
      </c>
    </row>
    <row r="617" spans="1:10" ht="14.25" x14ac:dyDescent="0.2">
      <c r="A617" s="3" t="s">
        <v>256</v>
      </c>
      <c r="B617" s="3" t="s">
        <v>782</v>
      </c>
      <c r="C617" s="3" t="s">
        <v>8</v>
      </c>
      <c r="D617" s="3" t="s">
        <v>1137</v>
      </c>
      <c r="E617" s="3" t="str">
        <f>_xlfn.XLOOKUP(Table1[[#This Row],[Item Number]], 'Item Description Generator'!A:A, 'Item Description Generator'!E:E, "")</f>
        <v>Hibachi #2</v>
      </c>
      <c r="F617" s="3">
        <v>8</v>
      </c>
      <c r="G617" s="9">
        <v>284.36799999999999</v>
      </c>
      <c r="H617" s="11">
        <v>44937</v>
      </c>
      <c r="I617" s="3" t="s">
        <v>1300</v>
      </c>
      <c r="J617" s="3" t="s">
        <v>9</v>
      </c>
    </row>
    <row r="618" spans="1:10" ht="14.25" x14ac:dyDescent="0.2">
      <c r="A618" s="3" t="s">
        <v>257</v>
      </c>
      <c r="B618" s="3" t="s">
        <v>783</v>
      </c>
      <c r="C618" s="3" t="s">
        <v>8</v>
      </c>
      <c r="D618" s="3" t="s">
        <v>1058</v>
      </c>
      <c r="E618" s="3" t="str">
        <f>_xlfn.XLOOKUP(Table1[[#This Row],[Item Number]], 'Item Description Generator'!A:A, 'Item Description Generator'!E:E, "")</f>
        <v>Halogen oven #1</v>
      </c>
      <c r="F618" s="3">
        <v>8</v>
      </c>
      <c r="G618" s="9">
        <v>907.12440000000004</v>
      </c>
      <c r="H618" s="11">
        <v>45210</v>
      </c>
      <c r="I618" s="3" t="s">
        <v>1301</v>
      </c>
      <c r="J618" s="3" t="s">
        <v>9</v>
      </c>
    </row>
    <row r="619" spans="1:10" ht="14.25" x14ac:dyDescent="0.2">
      <c r="A619" s="3" t="s">
        <v>257</v>
      </c>
      <c r="B619" s="3" t="s">
        <v>783</v>
      </c>
      <c r="C619" s="3" t="s">
        <v>8</v>
      </c>
      <c r="D619" s="3" t="s">
        <v>1137</v>
      </c>
      <c r="E619" s="3" t="str">
        <f>_xlfn.XLOOKUP(Table1[[#This Row],[Item Number]], 'Item Description Generator'!A:A, 'Item Description Generator'!E:E, "")</f>
        <v>Hibachi #2</v>
      </c>
      <c r="F619" s="3">
        <v>16</v>
      </c>
      <c r="G619" s="9">
        <v>601.89</v>
      </c>
      <c r="H619" s="11">
        <v>45210</v>
      </c>
      <c r="I619" s="3" t="s">
        <v>1301</v>
      </c>
      <c r="J619" s="3" t="s">
        <v>9</v>
      </c>
    </row>
    <row r="620" spans="1:10" ht="14.25" x14ac:dyDescent="0.2">
      <c r="A620" s="3" t="s">
        <v>257</v>
      </c>
      <c r="B620" s="3" t="s">
        <v>783</v>
      </c>
      <c r="C620" s="3" t="s">
        <v>8</v>
      </c>
      <c r="D620" s="3" t="s">
        <v>1049</v>
      </c>
      <c r="E620" s="3" t="str">
        <f>_xlfn.XLOOKUP(Table1[[#This Row],[Item Number]], 'Item Description Generator'!A:A, 'Item Description Generator'!E:E, "")</f>
        <v>Griddle #3</v>
      </c>
      <c r="F620" s="3">
        <v>18</v>
      </c>
      <c r="G620" s="9">
        <v>137.72</v>
      </c>
      <c r="H620" s="11">
        <v>45210</v>
      </c>
      <c r="I620" s="3" t="s">
        <v>1301</v>
      </c>
      <c r="J620" s="3" t="s">
        <v>9</v>
      </c>
    </row>
    <row r="621" spans="1:10" ht="14.25" x14ac:dyDescent="0.2">
      <c r="A621" s="3" t="s">
        <v>462</v>
      </c>
      <c r="B621" s="3" t="s">
        <v>625</v>
      </c>
      <c r="C621" s="3" t="s">
        <v>8</v>
      </c>
      <c r="D621" s="3" t="s">
        <v>1087</v>
      </c>
      <c r="E621" s="3" t="str">
        <f>_xlfn.XLOOKUP(Table1[[#This Row],[Item Number]], 'Item Description Generator'!A:A, 'Item Description Generator'!E:E, "")</f>
        <v>Thermal immersion circulator #3</v>
      </c>
      <c r="F621" s="3">
        <v>6</v>
      </c>
      <c r="G621" s="9">
        <v>403.23</v>
      </c>
      <c r="H621" s="11">
        <v>45181</v>
      </c>
      <c r="I621" s="3" t="s">
        <v>1305</v>
      </c>
      <c r="J621" s="3" t="s">
        <v>9</v>
      </c>
    </row>
    <row r="622" spans="1:10" ht="14.25" x14ac:dyDescent="0.2">
      <c r="A622" s="3" t="s">
        <v>462</v>
      </c>
      <c r="B622" s="3" t="s">
        <v>625</v>
      </c>
      <c r="C622" s="3" t="s">
        <v>8</v>
      </c>
      <c r="D622" s="3" t="s">
        <v>1212</v>
      </c>
      <c r="E622" s="3" t="str">
        <f>_xlfn.XLOOKUP(Table1[[#This Row],[Item Number]], 'Item Description Generator'!A:A, 'Item Description Generator'!E:E, "")</f>
        <v>Instant Pot #3</v>
      </c>
      <c r="F622" s="3">
        <v>1</v>
      </c>
      <c r="G622" s="9">
        <v>154.02000000000001</v>
      </c>
      <c r="H622" s="11">
        <v>45181</v>
      </c>
      <c r="I622" s="3" t="s">
        <v>1305</v>
      </c>
      <c r="J622" s="3" t="s">
        <v>9</v>
      </c>
    </row>
    <row r="623" spans="1:10" ht="14.25" x14ac:dyDescent="0.2">
      <c r="A623" s="3" t="s">
        <v>431</v>
      </c>
      <c r="B623" s="3" t="s">
        <v>920</v>
      </c>
      <c r="C623" s="3" t="s">
        <v>607</v>
      </c>
      <c r="D623" s="3" t="s">
        <v>1140</v>
      </c>
      <c r="E623" s="3" t="str">
        <f>_xlfn.XLOOKUP(Table1[[#This Row],[Item Number]], 'Item Description Generator'!A:A, 'Item Description Generator'!E:E, "")</f>
        <v>Deep fryer #2</v>
      </c>
      <c r="F623" s="3">
        <v>6</v>
      </c>
      <c r="G623" s="9">
        <v>579.6</v>
      </c>
      <c r="H623" s="11">
        <v>44997</v>
      </c>
      <c r="I623" s="3" t="s">
        <v>1307</v>
      </c>
      <c r="J623" s="3" t="s">
        <v>7</v>
      </c>
    </row>
    <row r="624" spans="1:10" ht="14.25" x14ac:dyDescent="0.2">
      <c r="A624" s="3" t="s">
        <v>431</v>
      </c>
      <c r="B624" s="3" t="s">
        <v>920</v>
      </c>
      <c r="C624" s="3" t="s">
        <v>607</v>
      </c>
      <c r="D624" s="3" t="s">
        <v>1139</v>
      </c>
      <c r="E624" s="3" t="str">
        <f>_xlfn.XLOOKUP(Table1[[#This Row],[Item Number]], 'Item Description Generator'!A:A, 'Item Description Generator'!E:E, "")</f>
        <v>Espresso machine #2</v>
      </c>
      <c r="F624" s="3">
        <v>10</v>
      </c>
      <c r="G624" s="9">
        <v>543.35</v>
      </c>
      <c r="H624" s="11">
        <v>44997</v>
      </c>
      <c r="I624" s="3" t="s">
        <v>1307</v>
      </c>
      <c r="J624" s="3" t="s">
        <v>7</v>
      </c>
    </row>
    <row r="625" spans="1:10" ht="14.25" x14ac:dyDescent="0.2">
      <c r="A625" s="3" t="s">
        <v>431</v>
      </c>
      <c r="B625" s="3" t="s">
        <v>920</v>
      </c>
      <c r="C625" s="3" t="s">
        <v>607</v>
      </c>
      <c r="D625" s="3" t="s">
        <v>1051</v>
      </c>
      <c r="E625" s="3" t="str">
        <f>_xlfn.XLOOKUP(Table1[[#This Row],[Item Number]], 'Item Description Generator'!A:A, 'Item Description Generator'!E:E, "")</f>
        <v>Fire pot #3</v>
      </c>
      <c r="F625" s="3">
        <v>6</v>
      </c>
      <c r="G625" s="9">
        <v>300.8</v>
      </c>
      <c r="H625" s="11">
        <v>44997</v>
      </c>
      <c r="I625" s="3" t="s">
        <v>1307</v>
      </c>
      <c r="J625" s="3" t="s">
        <v>7</v>
      </c>
    </row>
    <row r="626" spans="1:10" ht="14.25" x14ac:dyDescent="0.2">
      <c r="A626" s="3" t="s">
        <v>431</v>
      </c>
      <c r="B626" s="3" t="s">
        <v>920</v>
      </c>
      <c r="C626" s="3" t="s">
        <v>607</v>
      </c>
      <c r="D626" s="3" t="s">
        <v>1087</v>
      </c>
      <c r="E626" s="3" t="str">
        <f>_xlfn.XLOOKUP(Table1[[#This Row],[Item Number]], 'Item Description Generator'!A:A, 'Item Description Generator'!E:E, "")</f>
        <v>Thermal immersion circulator #3</v>
      </c>
      <c r="F626" s="3">
        <v>2</v>
      </c>
      <c r="G626" s="9">
        <v>152.58000000000001</v>
      </c>
      <c r="H626" s="11">
        <v>44997</v>
      </c>
      <c r="I626" s="3" t="s">
        <v>1307</v>
      </c>
      <c r="J626" s="3" t="s">
        <v>7</v>
      </c>
    </row>
    <row r="627" spans="1:10" ht="14.25" x14ac:dyDescent="0.2">
      <c r="A627" s="3" t="s">
        <v>431</v>
      </c>
      <c r="B627" s="3" t="s">
        <v>920</v>
      </c>
      <c r="C627" s="3" t="s">
        <v>607</v>
      </c>
      <c r="D627" s="3" t="s">
        <v>1141</v>
      </c>
      <c r="E627" s="3" t="str">
        <f>_xlfn.XLOOKUP(Table1[[#This Row],[Item Number]], 'Item Description Generator'!A:A, 'Item Description Generator'!E:E, "")</f>
        <v>Rice polisher #2</v>
      </c>
      <c r="F627" s="3">
        <v>2</v>
      </c>
      <c r="G627" s="9">
        <v>84.94</v>
      </c>
      <c r="H627" s="11">
        <v>44997</v>
      </c>
      <c r="I627" s="3" t="s">
        <v>1307</v>
      </c>
      <c r="J627" s="3" t="s">
        <v>7</v>
      </c>
    </row>
    <row r="628" spans="1:10" ht="14.25" x14ac:dyDescent="0.2">
      <c r="A628" s="3" t="s">
        <v>87</v>
      </c>
      <c r="B628" s="3" t="s">
        <v>654</v>
      </c>
      <c r="C628" s="3" t="s">
        <v>607</v>
      </c>
      <c r="D628" s="3" t="s">
        <v>1119</v>
      </c>
      <c r="E628" s="3" t="str">
        <f>_xlfn.XLOOKUP(Table1[[#This Row],[Item Number]], 'Item Description Generator'!A:A, 'Item Description Generator'!E:E, "")</f>
        <v>Self-cleaning oven #3</v>
      </c>
      <c r="F628" s="3">
        <v>7</v>
      </c>
      <c r="G628" s="9">
        <v>692.85</v>
      </c>
      <c r="H628" s="11">
        <v>44877</v>
      </c>
      <c r="I628" s="3" t="s">
        <v>1306</v>
      </c>
      <c r="J628" s="3" t="s">
        <v>7</v>
      </c>
    </row>
    <row r="629" spans="1:10" ht="14.25" x14ac:dyDescent="0.2">
      <c r="A629" s="3" t="s">
        <v>86</v>
      </c>
      <c r="B629" s="3" t="s">
        <v>653</v>
      </c>
      <c r="C629" s="3" t="s">
        <v>8</v>
      </c>
      <c r="D629" s="3" t="s">
        <v>1071</v>
      </c>
      <c r="E629" s="3" t="str">
        <f>_xlfn.XLOOKUP(Table1[[#This Row],[Item Number]], 'Item Description Generator'!A:A, 'Item Description Generator'!E:E, "")</f>
        <v>Fire pot #1</v>
      </c>
      <c r="F629" s="3">
        <v>2</v>
      </c>
      <c r="G629" s="9">
        <v>868.81</v>
      </c>
      <c r="H629" s="11">
        <v>44938</v>
      </c>
      <c r="I629" s="3" t="s">
        <v>1300</v>
      </c>
      <c r="J629" s="3" t="s">
        <v>9</v>
      </c>
    </row>
    <row r="630" spans="1:10" ht="14.25" x14ac:dyDescent="0.2">
      <c r="A630" s="3" t="s">
        <v>521</v>
      </c>
      <c r="B630" s="3" t="s">
        <v>975</v>
      </c>
      <c r="C630" s="3" t="s">
        <v>8</v>
      </c>
      <c r="D630" s="3" t="s">
        <v>1053</v>
      </c>
      <c r="E630" s="3" t="str">
        <f>_xlfn.XLOOKUP(Table1[[#This Row],[Item Number]], 'Item Description Generator'!A:A, 'Item Description Generator'!E:E, "")</f>
        <v>Combi steamer #1</v>
      </c>
      <c r="F630" s="3">
        <v>1</v>
      </c>
      <c r="G630" s="9">
        <v>454.50200000000007</v>
      </c>
      <c r="H630" s="11">
        <v>44907</v>
      </c>
      <c r="I630" s="3" t="s">
        <v>1324</v>
      </c>
      <c r="J630" s="3" t="s">
        <v>9</v>
      </c>
    </row>
    <row r="631" spans="1:10" ht="14.25" x14ac:dyDescent="0.2">
      <c r="A631" s="3" t="s">
        <v>33</v>
      </c>
      <c r="B631" s="3" t="s">
        <v>609</v>
      </c>
      <c r="C631" s="3" t="s">
        <v>608</v>
      </c>
      <c r="D631" s="3" t="s">
        <v>1071</v>
      </c>
      <c r="E631" s="3" t="str">
        <f>_xlfn.XLOOKUP(Table1[[#This Row],[Item Number]], 'Item Description Generator'!A:A, 'Item Description Generator'!E:E, "")</f>
        <v>Fire pot #1</v>
      </c>
      <c r="F631" s="3">
        <v>1</v>
      </c>
      <c r="G631" s="9">
        <v>322.5</v>
      </c>
      <c r="H631" s="11">
        <v>44998</v>
      </c>
      <c r="I631" s="3" t="s">
        <v>1297</v>
      </c>
      <c r="J631" s="3" t="s">
        <v>7</v>
      </c>
    </row>
    <row r="632" spans="1:10" ht="14.25" x14ac:dyDescent="0.2">
      <c r="A632" s="3" t="s">
        <v>34</v>
      </c>
      <c r="B632" s="3" t="s">
        <v>609</v>
      </c>
      <c r="C632" s="3" t="s">
        <v>608</v>
      </c>
      <c r="D632" s="3" t="s">
        <v>1137</v>
      </c>
      <c r="E632" s="3" t="str">
        <f>_xlfn.XLOOKUP(Table1[[#This Row],[Item Number]], 'Item Description Generator'!A:A, 'Item Description Generator'!E:E, "")</f>
        <v>Hibachi #2</v>
      </c>
      <c r="F632" s="3">
        <v>8</v>
      </c>
      <c r="G632" s="9">
        <v>223.417</v>
      </c>
      <c r="H632" s="11">
        <v>44633</v>
      </c>
      <c r="I632" s="3" t="s">
        <v>1297</v>
      </c>
      <c r="J632" s="3" t="s">
        <v>7</v>
      </c>
    </row>
    <row r="633" spans="1:10" ht="14.25" x14ac:dyDescent="0.2">
      <c r="A633" s="3" t="s">
        <v>390</v>
      </c>
      <c r="B633" s="3" t="s">
        <v>897</v>
      </c>
      <c r="C633" s="3" t="s">
        <v>8</v>
      </c>
      <c r="D633" s="3" t="s">
        <v>1038</v>
      </c>
      <c r="E633" s="3" t="str">
        <f>_xlfn.XLOOKUP(Table1[[#This Row],[Item Number]], 'Item Description Generator'!A:A, 'Item Description Generator'!E:E, "")</f>
        <v>Slow cooker #1</v>
      </c>
      <c r="F633" s="3">
        <v>2</v>
      </c>
      <c r="G633" s="9">
        <v>971.37</v>
      </c>
      <c r="H633" s="11">
        <v>45182</v>
      </c>
      <c r="I633" s="3" t="s">
        <v>1300</v>
      </c>
      <c r="J633" s="3" t="s">
        <v>9</v>
      </c>
    </row>
    <row r="634" spans="1:10" ht="14.25" x14ac:dyDescent="0.2">
      <c r="A634" s="3" t="s">
        <v>102</v>
      </c>
      <c r="B634" s="3" t="s">
        <v>637</v>
      </c>
      <c r="C634" s="3" t="s">
        <v>17</v>
      </c>
      <c r="D634" s="3" t="s">
        <v>1071</v>
      </c>
      <c r="E634" s="3" t="str">
        <f>_xlfn.XLOOKUP(Table1[[#This Row],[Item Number]], 'Item Description Generator'!A:A, 'Item Description Generator'!E:E, "")</f>
        <v>Fire pot #1</v>
      </c>
      <c r="F634" s="3">
        <v>2</v>
      </c>
      <c r="G634" s="9">
        <v>156.1</v>
      </c>
      <c r="H634" s="11">
        <v>44971</v>
      </c>
      <c r="I634" s="3" t="s">
        <v>1308</v>
      </c>
      <c r="J634" s="3" t="s">
        <v>7</v>
      </c>
    </row>
    <row r="635" spans="1:10" ht="14.25" x14ac:dyDescent="0.2">
      <c r="A635" s="3" t="s">
        <v>102</v>
      </c>
      <c r="B635" s="3" t="s">
        <v>637</v>
      </c>
      <c r="C635" s="3" t="s">
        <v>17</v>
      </c>
      <c r="D635" s="3" t="s">
        <v>1087</v>
      </c>
      <c r="E635" s="3" t="str">
        <f>_xlfn.XLOOKUP(Table1[[#This Row],[Item Number]], 'Item Description Generator'!A:A, 'Item Description Generator'!E:E, "")</f>
        <v>Thermal immersion circulator #3</v>
      </c>
      <c r="F635" s="3">
        <v>2</v>
      </c>
      <c r="G635" s="9">
        <v>152.58000000000001</v>
      </c>
      <c r="H635" s="11">
        <v>44971</v>
      </c>
      <c r="I635" s="3" t="s">
        <v>1308</v>
      </c>
      <c r="J635" s="3" t="s">
        <v>7</v>
      </c>
    </row>
    <row r="636" spans="1:10" ht="14.25" x14ac:dyDescent="0.2">
      <c r="A636" s="3" t="s">
        <v>113</v>
      </c>
      <c r="B636" s="3" t="s">
        <v>14</v>
      </c>
      <c r="C636" s="3" t="s">
        <v>17</v>
      </c>
      <c r="D636" s="3" t="s">
        <v>1042</v>
      </c>
      <c r="E636" s="3" t="str">
        <f>_xlfn.XLOOKUP(Table1[[#This Row],[Item Number]], 'Item Description Generator'!A:A, 'Item Description Generator'!E:E, "")</f>
        <v>Corn roaster #2</v>
      </c>
      <c r="F636" s="3">
        <v>10</v>
      </c>
      <c r="G636" s="9">
        <v>550.47</v>
      </c>
      <c r="H636" s="11">
        <v>44879</v>
      </c>
      <c r="I636" s="3" t="s">
        <v>1303</v>
      </c>
      <c r="J636" s="3" t="s">
        <v>9</v>
      </c>
    </row>
    <row r="637" spans="1:10" ht="14.25" x14ac:dyDescent="0.2">
      <c r="A637" s="3" t="s">
        <v>465</v>
      </c>
      <c r="B637" s="3" t="s">
        <v>944</v>
      </c>
      <c r="C637" s="3" t="s">
        <v>8</v>
      </c>
      <c r="D637" s="3" t="s">
        <v>1137</v>
      </c>
      <c r="E637" s="3" t="str">
        <f>_xlfn.XLOOKUP(Table1[[#This Row],[Item Number]], 'Item Description Generator'!A:A, 'Item Description Generator'!E:E, "")</f>
        <v>Hibachi #2</v>
      </c>
      <c r="F637" s="3">
        <v>1</v>
      </c>
      <c r="G637" s="9">
        <v>439.37</v>
      </c>
      <c r="H637" s="11">
        <v>44879</v>
      </c>
      <c r="I637" s="3" t="s">
        <v>1300</v>
      </c>
      <c r="J637" s="3" t="s">
        <v>9</v>
      </c>
    </row>
    <row r="638" spans="1:10" ht="14.25" x14ac:dyDescent="0.2">
      <c r="A638" s="3" t="s">
        <v>465</v>
      </c>
      <c r="B638" s="3" t="s">
        <v>944</v>
      </c>
      <c r="C638" s="3" t="s">
        <v>8</v>
      </c>
      <c r="D638" s="3" t="s">
        <v>1049</v>
      </c>
      <c r="E638" s="3" t="str">
        <f>_xlfn.XLOOKUP(Table1[[#This Row],[Item Number]], 'Item Description Generator'!A:A, 'Item Description Generator'!E:E, "")</f>
        <v>Griddle #3</v>
      </c>
      <c r="F638" s="3">
        <v>5</v>
      </c>
      <c r="G638" s="9">
        <v>111.05</v>
      </c>
      <c r="H638" s="11">
        <v>44879</v>
      </c>
      <c r="I638" s="3" t="s">
        <v>1300</v>
      </c>
      <c r="J638" s="3" t="s">
        <v>9</v>
      </c>
    </row>
    <row r="639" spans="1:10" ht="14.25" x14ac:dyDescent="0.2">
      <c r="A639" s="3" t="s">
        <v>334</v>
      </c>
      <c r="B639" s="3" t="s">
        <v>853</v>
      </c>
      <c r="C639" s="3" t="s">
        <v>8</v>
      </c>
      <c r="D639" s="3" t="s">
        <v>1094</v>
      </c>
      <c r="E639" s="3" t="str">
        <f>_xlfn.XLOOKUP(Table1[[#This Row],[Item Number]], 'Item Description Generator'!A:A, 'Item Description Generator'!E:E, "")</f>
        <v>Kitchener range #3</v>
      </c>
      <c r="F639" s="3">
        <v>1</v>
      </c>
      <c r="G639" s="9">
        <v>203.2577</v>
      </c>
      <c r="H639" s="11">
        <v>44818</v>
      </c>
      <c r="I639" s="3" t="s">
        <v>1305</v>
      </c>
      <c r="J639" s="3" t="s">
        <v>9</v>
      </c>
    </row>
    <row r="640" spans="1:10" ht="14.25" x14ac:dyDescent="0.2">
      <c r="A640" s="3" t="s">
        <v>496</v>
      </c>
      <c r="B640" s="3" t="s">
        <v>964</v>
      </c>
      <c r="C640" s="3" t="s">
        <v>608</v>
      </c>
      <c r="D640" s="3" t="s">
        <v>1048</v>
      </c>
      <c r="E640" s="3" t="str">
        <f>_xlfn.XLOOKUP(Table1[[#This Row],[Item Number]], 'Item Description Generator'!A:A, 'Item Description Generator'!E:E, "")</f>
        <v>Hibachi #3</v>
      </c>
      <c r="F640" s="3">
        <v>1</v>
      </c>
      <c r="G640" s="9">
        <v>796.36</v>
      </c>
      <c r="H640" s="11">
        <v>44941</v>
      </c>
      <c r="I640" s="3" t="s">
        <v>1297</v>
      </c>
      <c r="J640" s="3" t="s">
        <v>7</v>
      </c>
    </row>
    <row r="641" spans="1:10" ht="14.25" x14ac:dyDescent="0.2">
      <c r="A641" s="3" t="s">
        <v>496</v>
      </c>
      <c r="B641" s="3" t="s">
        <v>964</v>
      </c>
      <c r="C641" s="3" t="s">
        <v>608</v>
      </c>
      <c r="D641" s="3" t="s">
        <v>1048</v>
      </c>
      <c r="E641" s="3" t="str">
        <f>_xlfn.XLOOKUP(Table1[[#This Row],[Item Number]], 'Item Description Generator'!A:A, 'Item Description Generator'!E:E, "")</f>
        <v>Hibachi #3</v>
      </c>
      <c r="F641" s="3">
        <v>1</v>
      </c>
      <c r="G641" s="9">
        <v>206.38800000000001</v>
      </c>
      <c r="H641" s="11">
        <v>44941</v>
      </c>
      <c r="I641" s="3" t="s">
        <v>1297</v>
      </c>
      <c r="J641" s="3" t="s">
        <v>7</v>
      </c>
    </row>
    <row r="642" spans="1:10" ht="14.25" x14ac:dyDescent="0.2">
      <c r="A642" s="3" t="s">
        <v>496</v>
      </c>
      <c r="B642" s="3" t="s">
        <v>964</v>
      </c>
      <c r="C642" s="3" t="s">
        <v>608</v>
      </c>
      <c r="D642" s="3" t="s">
        <v>1082</v>
      </c>
      <c r="E642" s="3" t="str">
        <f>_xlfn.XLOOKUP(Table1[[#This Row],[Item Number]], 'Item Description Generator'!A:A, 'Item Description Generator'!E:E, "")</f>
        <v>Hot plate #2</v>
      </c>
      <c r="F642" s="3">
        <v>1</v>
      </c>
      <c r="G642" s="9">
        <v>195.17</v>
      </c>
      <c r="H642" s="11">
        <v>44941</v>
      </c>
      <c r="I642" s="3" t="s">
        <v>1297</v>
      </c>
      <c r="J642" s="3" t="s">
        <v>7</v>
      </c>
    </row>
    <row r="643" spans="1:10" ht="14.25" x14ac:dyDescent="0.2">
      <c r="A643" s="3" t="s">
        <v>496</v>
      </c>
      <c r="B643" s="3" t="s">
        <v>964</v>
      </c>
      <c r="C643" s="3" t="s">
        <v>608</v>
      </c>
      <c r="D643" s="3" t="s">
        <v>1083</v>
      </c>
      <c r="E643" s="3" t="str">
        <f>_xlfn.XLOOKUP(Table1[[#This Row],[Item Number]], 'Item Description Generator'!A:A, 'Item Description Generator'!E:E, "")</f>
        <v>Roasting jack #3</v>
      </c>
      <c r="F643" s="3">
        <v>10</v>
      </c>
      <c r="G643" s="9">
        <v>195.06</v>
      </c>
      <c r="H643" s="11">
        <v>44941</v>
      </c>
      <c r="I643" s="3" t="s">
        <v>1297</v>
      </c>
      <c r="J643" s="3" t="s">
        <v>7</v>
      </c>
    </row>
    <row r="644" spans="1:10" ht="14.25" x14ac:dyDescent="0.2">
      <c r="A644" s="3" t="s">
        <v>299</v>
      </c>
      <c r="B644" s="3" t="s">
        <v>820</v>
      </c>
      <c r="C644" s="3" t="s">
        <v>608</v>
      </c>
      <c r="D644" s="3" t="s">
        <v>1054</v>
      </c>
      <c r="E644" s="3" t="str">
        <f>_xlfn.XLOOKUP(Table1[[#This Row],[Item Number]], 'Item Description Generator'!A:A, 'Item Description Generator'!E:E, "")</f>
        <v>Butane torch #2</v>
      </c>
      <c r="F644" s="3">
        <v>1</v>
      </c>
      <c r="G644" s="9">
        <v>300.39869999999996</v>
      </c>
      <c r="H644" s="11">
        <v>45214</v>
      </c>
      <c r="I644" s="3" t="s">
        <v>1297</v>
      </c>
      <c r="J644" s="3" t="s">
        <v>7</v>
      </c>
    </row>
    <row r="645" spans="1:10" ht="14.25" x14ac:dyDescent="0.2">
      <c r="A645" s="3" t="s">
        <v>299</v>
      </c>
      <c r="B645" s="3" t="s">
        <v>820</v>
      </c>
      <c r="C645" s="3" t="s">
        <v>608</v>
      </c>
      <c r="D645" s="3" t="s">
        <v>1040</v>
      </c>
      <c r="E645" s="3" t="str">
        <f>_xlfn.XLOOKUP(Table1[[#This Row],[Item Number]], 'Item Description Generator'!A:A, 'Item Description Generator'!E:E, "")</f>
        <v>Combi steamer #2</v>
      </c>
      <c r="F645" s="3">
        <v>15</v>
      </c>
      <c r="G645" s="9">
        <v>229.06399999999999</v>
      </c>
      <c r="H645" s="11">
        <v>45214</v>
      </c>
      <c r="I645" s="3" t="s">
        <v>1297</v>
      </c>
      <c r="J645" s="3" t="s">
        <v>7</v>
      </c>
    </row>
    <row r="646" spans="1:10" ht="14.25" x14ac:dyDescent="0.2">
      <c r="A646" s="3" t="s">
        <v>299</v>
      </c>
      <c r="B646" s="3" t="s">
        <v>820</v>
      </c>
      <c r="C646" s="3" t="s">
        <v>608</v>
      </c>
      <c r="D646" s="3" t="s">
        <v>1081</v>
      </c>
      <c r="E646" s="3" t="str">
        <f>_xlfn.XLOOKUP(Table1[[#This Row],[Item Number]], 'Item Description Generator'!A:A, 'Item Description Generator'!E:E, "")</f>
        <v>Chorkor oven #3</v>
      </c>
      <c r="F646" s="3">
        <v>1</v>
      </c>
      <c r="G646" s="9">
        <v>158.09530000000001</v>
      </c>
      <c r="H646" s="11">
        <v>45214</v>
      </c>
      <c r="I646" s="3" t="s">
        <v>1297</v>
      </c>
      <c r="J646" s="3" t="s">
        <v>7</v>
      </c>
    </row>
    <row r="647" spans="1:10" ht="14.25" x14ac:dyDescent="0.2">
      <c r="A647" s="3" t="s">
        <v>299</v>
      </c>
      <c r="B647" s="3" t="s">
        <v>820</v>
      </c>
      <c r="C647" s="3" t="s">
        <v>608</v>
      </c>
      <c r="D647" s="3" t="s">
        <v>1200</v>
      </c>
      <c r="E647" s="3" t="str">
        <f>_xlfn.XLOOKUP(Table1[[#This Row],[Item Number]], 'Item Description Generator'!A:A, 'Item Description Generator'!E:E, "")</f>
        <v>Chapati maker #3</v>
      </c>
      <c r="F647" s="3">
        <v>1</v>
      </c>
      <c r="G647" s="9">
        <v>78.63</v>
      </c>
      <c r="H647" s="11">
        <v>45214</v>
      </c>
      <c r="I647" s="3" t="s">
        <v>1297</v>
      </c>
      <c r="J647" s="3" t="s">
        <v>7</v>
      </c>
    </row>
    <row r="648" spans="1:10" ht="14.25" x14ac:dyDescent="0.2">
      <c r="A648" s="3" t="s">
        <v>282</v>
      </c>
      <c r="B648" s="3" t="s">
        <v>806</v>
      </c>
      <c r="C648" s="3" t="s">
        <v>17</v>
      </c>
      <c r="D648" s="3" t="s">
        <v>1165</v>
      </c>
      <c r="E648" s="3" t="str">
        <f>_xlfn.XLOOKUP(Table1[[#This Row],[Item Number]], 'Item Description Generator'!A:A, 'Item Description Generator'!E:E, "")</f>
        <v>Corn roaster #1</v>
      </c>
      <c r="F648" s="3">
        <v>1</v>
      </c>
      <c r="G648" s="9">
        <v>783.73</v>
      </c>
      <c r="H648" s="11">
        <v>44972</v>
      </c>
      <c r="I648" s="3" t="s">
        <v>1313</v>
      </c>
      <c r="J648" s="3" t="s">
        <v>9</v>
      </c>
    </row>
    <row r="649" spans="1:10" ht="14.25" x14ac:dyDescent="0.2">
      <c r="A649" s="3" t="s">
        <v>282</v>
      </c>
      <c r="B649" s="3" t="s">
        <v>806</v>
      </c>
      <c r="C649" s="3" t="s">
        <v>17</v>
      </c>
      <c r="D649" s="3" t="s">
        <v>1205</v>
      </c>
      <c r="E649" s="3" t="str">
        <f>_xlfn.XLOOKUP(Table1[[#This Row],[Item Number]], 'Item Description Generator'!A:A, 'Item Description Generator'!E:E, "")</f>
        <v>Convection microwave #2</v>
      </c>
      <c r="F649" s="3">
        <v>1</v>
      </c>
      <c r="G649" s="9">
        <v>441.16</v>
      </c>
      <c r="H649" s="11">
        <v>44972</v>
      </c>
      <c r="I649" s="3" t="s">
        <v>1313</v>
      </c>
      <c r="J649" s="3" t="s">
        <v>9</v>
      </c>
    </row>
    <row r="650" spans="1:10" ht="14.25" x14ac:dyDescent="0.2">
      <c r="A650" s="3" t="s">
        <v>282</v>
      </c>
      <c r="B650" s="3" t="s">
        <v>806</v>
      </c>
      <c r="C650" s="3" t="s">
        <v>17</v>
      </c>
      <c r="D650" s="3" t="s">
        <v>1044</v>
      </c>
      <c r="E650" s="3" t="str">
        <f>_xlfn.XLOOKUP(Table1[[#This Row],[Item Number]], 'Item Description Generator'!A:A, 'Item Description Generator'!E:E, "")</f>
        <v>Communal oven #1</v>
      </c>
      <c r="F650" s="3">
        <v>1</v>
      </c>
      <c r="G650" s="9">
        <v>317.61</v>
      </c>
      <c r="H650" s="11">
        <v>44972</v>
      </c>
      <c r="I650" s="3" t="s">
        <v>1313</v>
      </c>
      <c r="J650" s="3" t="s">
        <v>9</v>
      </c>
    </row>
    <row r="651" spans="1:10" ht="14.25" x14ac:dyDescent="0.2">
      <c r="A651" s="3" t="s">
        <v>392</v>
      </c>
      <c r="B651" s="3" t="s">
        <v>620</v>
      </c>
      <c r="C651" s="3" t="s">
        <v>17</v>
      </c>
      <c r="D651" s="3" t="s">
        <v>1049</v>
      </c>
      <c r="E651" s="3" t="str">
        <f>_xlfn.XLOOKUP(Table1[[#This Row],[Item Number]], 'Item Description Generator'!A:A, 'Item Description Generator'!E:E, "")</f>
        <v>Griddle #3</v>
      </c>
      <c r="F651" s="3">
        <v>15</v>
      </c>
      <c r="G651" s="9">
        <v>479.51</v>
      </c>
      <c r="H651" s="11">
        <v>44910</v>
      </c>
      <c r="I651" s="3" t="s">
        <v>1310</v>
      </c>
      <c r="J651" s="3" t="s">
        <v>9</v>
      </c>
    </row>
    <row r="652" spans="1:10" ht="14.25" x14ac:dyDescent="0.2">
      <c r="A652" s="3" t="s">
        <v>392</v>
      </c>
      <c r="B652" s="3" t="s">
        <v>620</v>
      </c>
      <c r="C652" s="3" t="s">
        <v>17</v>
      </c>
      <c r="D652" s="3" t="s">
        <v>1106</v>
      </c>
      <c r="E652" s="3" t="str">
        <f>_xlfn.XLOOKUP(Table1[[#This Row],[Item Number]], 'Item Description Generator'!A:A, 'Item Description Generator'!E:E, "")</f>
        <v>Rotimatic #1</v>
      </c>
      <c r="F652" s="3">
        <v>1</v>
      </c>
      <c r="G652" s="9">
        <v>227.19</v>
      </c>
      <c r="H652" s="11">
        <v>44910</v>
      </c>
      <c r="I652" s="3" t="s">
        <v>1310</v>
      </c>
      <c r="J652" s="3" t="s">
        <v>9</v>
      </c>
    </row>
    <row r="653" spans="1:10" ht="14.25" x14ac:dyDescent="0.2">
      <c r="A653" s="3" t="s">
        <v>93</v>
      </c>
      <c r="B653" s="3" t="s">
        <v>662</v>
      </c>
      <c r="C653" s="3" t="s">
        <v>607</v>
      </c>
      <c r="D653" s="3" t="s">
        <v>1077</v>
      </c>
      <c r="E653" s="3" t="str">
        <f>_xlfn.XLOOKUP(Table1[[#This Row],[Item Number]], 'Item Description Generator'!A:A, 'Item Description Generator'!E:E, "")</f>
        <v>Pancake machine #3</v>
      </c>
      <c r="F653" s="3">
        <v>2</v>
      </c>
      <c r="G653" s="9">
        <v>625.36899999999991</v>
      </c>
      <c r="H653" s="11">
        <v>44819</v>
      </c>
      <c r="I653" s="3" t="s">
        <v>1299</v>
      </c>
      <c r="J653" s="3" t="s">
        <v>7</v>
      </c>
    </row>
    <row r="654" spans="1:10" ht="14.25" x14ac:dyDescent="0.2">
      <c r="A654" s="3" t="s">
        <v>52</v>
      </c>
      <c r="B654" s="3" t="s">
        <v>617</v>
      </c>
      <c r="C654" s="3" t="s">
        <v>17</v>
      </c>
      <c r="D654" s="3" t="s">
        <v>1044</v>
      </c>
      <c r="E654" s="3" t="str">
        <f>_xlfn.XLOOKUP(Table1[[#This Row],[Item Number]], 'Item Description Generator'!A:A, 'Item Description Generator'!E:E, "")</f>
        <v>Communal oven #1</v>
      </c>
      <c r="F654" s="3">
        <v>10</v>
      </c>
      <c r="G654" s="9">
        <v>130.58099999999999</v>
      </c>
      <c r="H654" s="11">
        <v>44945</v>
      </c>
      <c r="I654" s="3" t="s">
        <v>1308</v>
      </c>
      <c r="J654" s="3" t="s">
        <v>7</v>
      </c>
    </row>
    <row r="655" spans="1:10" ht="14.25" x14ac:dyDescent="0.2">
      <c r="A655" s="3" t="s">
        <v>276</v>
      </c>
      <c r="B655" s="3" t="s">
        <v>801</v>
      </c>
      <c r="C655" s="3" t="s">
        <v>607</v>
      </c>
      <c r="D655" s="3" t="s">
        <v>1094</v>
      </c>
      <c r="E655" s="3" t="str">
        <f>_xlfn.XLOOKUP(Table1[[#This Row],[Item Number]], 'Item Description Generator'!A:A, 'Item Description Generator'!E:E, "")</f>
        <v>Kitchener range #3</v>
      </c>
      <c r="F655" s="3">
        <v>1</v>
      </c>
      <c r="G655" s="9">
        <v>199.08279999999999</v>
      </c>
      <c r="H655" s="11">
        <v>44914</v>
      </c>
      <c r="I655" s="3" t="s">
        <v>1293</v>
      </c>
      <c r="J655" s="3" t="s">
        <v>7</v>
      </c>
    </row>
    <row r="656" spans="1:10" ht="14.25" x14ac:dyDescent="0.2">
      <c r="A656" s="3" t="s">
        <v>276</v>
      </c>
      <c r="B656" s="3" t="s">
        <v>801</v>
      </c>
      <c r="C656" s="3" t="s">
        <v>607</v>
      </c>
      <c r="D656" s="3" t="s">
        <v>1075</v>
      </c>
      <c r="E656" s="3" t="str">
        <f>_xlfn.XLOOKUP(Table1[[#This Row],[Item Number]], 'Item Description Generator'!A:A, 'Item Description Generator'!E:E, "")</f>
        <v>Oven #2</v>
      </c>
      <c r="F656" s="3">
        <v>1</v>
      </c>
      <c r="G656" s="9">
        <v>138.53299999999999</v>
      </c>
      <c r="H656" s="11">
        <v>44914</v>
      </c>
      <c r="I656" s="3" t="s">
        <v>1293</v>
      </c>
      <c r="J656" s="3" t="s">
        <v>7</v>
      </c>
    </row>
    <row r="657" spans="1:10" ht="14.25" x14ac:dyDescent="0.2">
      <c r="A657" s="3" t="s">
        <v>276</v>
      </c>
      <c r="B657" s="3" t="s">
        <v>801</v>
      </c>
      <c r="C657" s="3" t="s">
        <v>607</v>
      </c>
      <c r="D657" s="3" t="s">
        <v>1075</v>
      </c>
      <c r="E657" s="3" t="str">
        <f>_xlfn.XLOOKUP(Table1[[#This Row],[Item Number]], 'Item Description Generator'!A:A, 'Item Description Generator'!E:E, "")</f>
        <v>Oven #2</v>
      </c>
      <c r="F657" s="3">
        <v>1</v>
      </c>
      <c r="G657" s="9">
        <v>116.905</v>
      </c>
      <c r="H657" s="11">
        <v>44914</v>
      </c>
      <c r="I657" s="3" t="s">
        <v>1293</v>
      </c>
      <c r="J657" s="3" t="s">
        <v>7</v>
      </c>
    </row>
    <row r="658" spans="1:10" ht="14.25" x14ac:dyDescent="0.2">
      <c r="A658" s="3" t="s">
        <v>513</v>
      </c>
      <c r="B658" s="3" t="s">
        <v>851</v>
      </c>
      <c r="C658" s="3" t="s">
        <v>608</v>
      </c>
      <c r="D658" s="3" t="s">
        <v>1081</v>
      </c>
      <c r="E658" s="3" t="str">
        <f>_xlfn.XLOOKUP(Table1[[#This Row],[Item Number]], 'Item Description Generator'!A:A, 'Item Description Generator'!E:E, "")</f>
        <v>Chorkor oven #3</v>
      </c>
      <c r="F658" s="3">
        <v>1</v>
      </c>
      <c r="G658" s="9">
        <v>139.8432</v>
      </c>
      <c r="H658" s="11">
        <v>44914</v>
      </c>
      <c r="I658" s="3" t="s">
        <v>1296</v>
      </c>
      <c r="J658" s="3" t="s">
        <v>9</v>
      </c>
    </row>
    <row r="659" spans="1:10" ht="14.25" x14ac:dyDescent="0.2">
      <c r="A659" s="3" t="s">
        <v>332</v>
      </c>
      <c r="B659" s="3" t="s">
        <v>851</v>
      </c>
      <c r="C659" s="3" t="s">
        <v>608</v>
      </c>
      <c r="D659" s="3" t="s">
        <v>1054</v>
      </c>
      <c r="E659" s="3" t="str">
        <f>_xlfn.XLOOKUP(Table1[[#This Row],[Item Number]], 'Item Description Generator'!A:A, 'Item Description Generator'!E:E, "")</f>
        <v>Butane torch #2</v>
      </c>
      <c r="F659" s="3">
        <v>1</v>
      </c>
      <c r="G659" s="9">
        <v>255.32499999999999</v>
      </c>
      <c r="H659" s="11">
        <v>45218</v>
      </c>
      <c r="I659" s="3" t="s">
        <v>1296</v>
      </c>
      <c r="J659" s="3" t="s">
        <v>9</v>
      </c>
    </row>
    <row r="660" spans="1:10" ht="14.25" x14ac:dyDescent="0.2">
      <c r="A660" s="3" t="s">
        <v>332</v>
      </c>
      <c r="B660" s="3" t="s">
        <v>851</v>
      </c>
      <c r="C660" s="3" t="s">
        <v>608</v>
      </c>
      <c r="D660" s="3" t="s">
        <v>1040</v>
      </c>
      <c r="E660" s="3" t="str">
        <f>_xlfn.XLOOKUP(Table1[[#This Row],[Item Number]], 'Item Description Generator'!A:A, 'Item Description Generator'!E:E, "")</f>
        <v>Combi steamer #2</v>
      </c>
      <c r="F660" s="3">
        <v>3</v>
      </c>
      <c r="G660" s="9">
        <v>221.5</v>
      </c>
      <c r="H660" s="11">
        <v>45218</v>
      </c>
      <c r="I660" s="3" t="s">
        <v>1296</v>
      </c>
      <c r="J660" s="3" t="s">
        <v>9</v>
      </c>
    </row>
    <row r="661" spans="1:10" ht="14.25" x14ac:dyDescent="0.2">
      <c r="A661" s="3" t="s">
        <v>108</v>
      </c>
      <c r="B661" s="3" t="s">
        <v>672</v>
      </c>
      <c r="C661" s="3" t="s">
        <v>607</v>
      </c>
      <c r="D661" s="3" t="s">
        <v>1137</v>
      </c>
      <c r="E661" s="3" t="str">
        <f>_xlfn.XLOOKUP(Table1[[#This Row],[Item Number]], 'Item Description Generator'!A:A, 'Item Description Generator'!E:E, "")</f>
        <v>Hibachi #2</v>
      </c>
      <c r="F661" s="3">
        <v>1</v>
      </c>
      <c r="G661" s="9">
        <v>349.61</v>
      </c>
      <c r="H661" s="11">
        <v>45188</v>
      </c>
      <c r="I661" s="3" t="s">
        <v>1318</v>
      </c>
      <c r="J661" s="3" t="s">
        <v>9</v>
      </c>
    </row>
    <row r="662" spans="1:10" ht="14.25" x14ac:dyDescent="0.2">
      <c r="A662" s="3" t="s">
        <v>576</v>
      </c>
      <c r="B662" s="3" t="s">
        <v>897</v>
      </c>
      <c r="C662" s="3" t="s">
        <v>8</v>
      </c>
      <c r="D662" s="3" t="s">
        <v>1120</v>
      </c>
      <c r="E662" s="3" t="str">
        <f>_xlfn.XLOOKUP(Table1[[#This Row],[Item Number]], 'Item Description Generator'!A:A, 'Item Description Generator'!E:E, "")</f>
        <v>Sous-vide cooker #3</v>
      </c>
      <c r="F662" s="3">
        <v>1</v>
      </c>
      <c r="G662" s="9">
        <v>269.64999999999998</v>
      </c>
      <c r="H662" s="11">
        <v>45004</v>
      </c>
      <c r="I662" s="3" t="s">
        <v>1300</v>
      </c>
      <c r="J662" s="3" t="s">
        <v>9</v>
      </c>
    </row>
    <row r="663" spans="1:10" ht="14.25" x14ac:dyDescent="0.2">
      <c r="A663" s="3" t="s">
        <v>138</v>
      </c>
      <c r="B663" s="3" t="s">
        <v>11</v>
      </c>
      <c r="C663" s="3" t="s">
        <v>608</v>
      </c>
      <c r="D663" s="3" t="s">
        <v>1040</v>
      </c>
      <c r="E663" s="3" t="str">
        <f>_xlfn.XLOOKUP(Table1[[#This Row],[Item Number]], 'Item Description Generator'!A:A, 'Item Description Generator'!E:E, "")</f>
        <v>Combi steamer #2</v>
      </c>
      <c r="F663" s="3">
        <v>7</v>
      </c>
      <c r="G663" s="9">
        <v>530.59</v>
      </c>
      <c r="H663" s="11">
        <v>44885</v>
      </c>
      <c r="I663" s="3" t="s">
        <v>1296</v>
      </c>
      <c r="J663" s="3" t="s">
        <v>9</v>
      </c>
    </row>
    <row r="664" spans="1:10" ht="14.25" x14ac:dyDescent="0.2">
      <c r="A664" s="3" t="s">
        <v>138</v>
      </c>
      <c r="B664" s="3" t="s">
        <v>11</v>
      </c>
      <c r="C664" s="3" t="s">
        <v>608</v>
      </c>
      <c r="D664" s="3" t="s">
        <v>1054</v>
      </c>
      <c r="E664" s="3" t="str">
        <f>_xlfn.XLOOKUP(Table1[[#This Row],[Item Number]], 'Item Description Generator'!A:A, 'Item Description Generator'!E:E, "")</f>
        <v>Butane torch #2</v>
      </c>
      <c r="F664" s="3">
        <v>1</v>
      </c>
      <c r="G664" s="9">
        <v>274.88339999999999</v>
      </c>
      <c r="H664" s="11">
        <v>44885</v>
      </c>
      <c r="I664" s="3" t="s">
        <v>1296</v>
      </c>
      <c r="J664" s="3" t="s">
        <v>9</v>
      </c>
    </row>
    <row r="665" spans="1:10" ht="14.25" x14ac:dyDescent="0.2">
      <c r="A665" s="3" t="s">
        <v>47</v>
      </c>
      <c r="B665" s="3" t="s">
        <v>621</v>
      </c>
      <c r="C665" s="3" t="s">
        <v>607</v>
      </c>
      <c r="D665" s="3" t="s">
        <v>1038</v>
      </c>
      <c r="E665" s="3" t="str">
        <f>_xlfn.XLOOKUP(Table1[[#This Row],[Item Number]], 'Item Description Generator'!A:A, 'Item Description Generator'!E:E, "")</f>
        <v>Slow cooker #1</v>
      </c>
      <c r="F665" s="3">
        <v>2</v>
      </c>
      <c r="G665" s="9">
        <v>854.47</v>
      </c>
      <c r="H665" s="11">
        <v>44915</v>
      </c>
      <c r="I665" s="3" t="s">
        <v>1307</v>
      </c>
      <c r="J665" s="3" t="s">
        <v>7</v>
      </c>
    </row>
    <row r="666" spans="1:10" ht="14.25" x14ac:dyDescent="0.2">
      <c r="A666" s="3" t="s">
        <v>47</v>
      </c>
      <c r="B666" s="3" t="s">
        <v>621</v>
      </c>
      <c r="C666" s="3" t="s">
        <v>607</v>
      </c>
      <c r="D666" s="3" t="s">
        <v>1099</v>
      </c>
      <c r="E666" s="3" t="str">
        <f>_xlfn.XLOOKUP(Table1[[#This Row],[Item Number]], 'Item Description Generator'!A:A, 'Item Description Generator'!E:E, "")</f>
        <v>Hot box (appliance) #1</v>
      </c>
      <c r="F666" s="3">
        <v>2</v>
      </c>
      <c r="G666" s="9">
        <v>776.83</v>
      </c>
      <c r="H666" s="11">
        <v>44915</v>
      </c>
      <c r="I666" s="3" t="s">
        <v>1307</v>
      </c>
      <c r="J666" s="3" t="s">
        <v>7</v>
      </c>
    </row>
    <row r="667" spans="1:10" ht="14.25" x14ac:dyDescent="0.2">
      <c r="A667" s="3" t="s">
        <v>47</v>
      </c>
      <c r="B667" s="3" t="s">
        <v>621</v>
      </c>
      <c r="C667" s="3" t="s">
        <v>607</v>
      </c>
      <c r="D667" s="3" t="s">
        <v>1038</v>
      </c>
      <c r="E667" s="3" t="str">
        <f>_xlfn.XLOOKUP(Table1[[#This Row],[Item Number]], 'Item Description Generator'!A:A, 'Item Description Generator'!E:E, "")</f>
        <v>Slow cooker #1</v>
      </c>
      <c r="F667" s="3">
        <v>3</v>
      </c>
      <c r="G667" s="9">
        <v>151.39000000000001</v>
      </c>
      <c r="H667" s="11">
        <v>44915</v>
      </c>
      <c r="I667" s="3" t="s">
        <v>1307</v>
      </c>
      <c r="J667" s="3" t="s">
        <v>7</v>
      </c>
    </row>
    <row r="668" spans="1:10" ht="14.25" x14ac:dyDescent="0.2">
      <c r="A668" s="3" t="s">
        <v>47</v>
      </c>
      <c r="B668" s="3" t="s">
        <v>621</v>
      </c>
      <c r="C668" s="3" t="s">
        <v>607</v>
      </c>
      <c r="D668" s="3" t="s">
        <v>1038</v>
      </c>
      <c r="E668" s="3" t="str">
        <f>_xlfn.XLOOKUP(Table1[[#This Row],[Item Number]], 'Item Description Generator'!A:A, 'Item Description Generator'!E:E, "")</f>
        <v>Slow cooker #1</v>
      </c>
      <c r="F668" s="3">
        <v>2</v>
      </c>
      <c r="G668" s="9">
        <v>105.08699999999999</v>
      </c>
      <c r="H668" s="11">
        <v>44915</v>
      </c>
      <c r="I668" s="3" t="s">
        <v>1307</v>
      </c>
      <c r="J668" s="3" t="s">
        <v>7</v>
      </c>
    </row>
    <row r="669" spans="1:10" ht="14.25" x14ac:dyDescent="0.2">
      <c r="A669" s="3" t="s">
        <v>330</v>
      </c>
      <c r="B669" s="3" t="s">
        <v>849</v>
      </c>
      <c r="C669" s="3" t="s">
        <v>8</v>
      </c>
      <c r="D669" s="3" t="s">
        <v>1164</v>
      </c>
      <c r="E669" s="3" t="str">
        <f>_xlfn.XLOOKUP(Table1[[#This Row],[Item Number]], 'Item Description Generator'!A:A, 'Item Description Generator'!E:E, "")</f>
        <v>Masonry oven #1</v>
      </c>
      <c r="F669" s="3">
        <v>1</v>
      </c>
      <c r="G669" s="9">
        <v>274.94060000000002</v>
      </c>
      <c r="H669" s="11">
        <v>45219</v>
      </c>
      <c r="I669" s="3" t="s">
        <v>1300</v>
      </c>
      <c r="J669" s="3" t="s">
        <v>9</v>
      </c>
    </row>
    <row r="670" spans="1:10" ht="14.25" x14ac:dyDescent="0.2">
      <c r="A670" s="3" t="s">
        <v>330</v>
      </c>
      <c r="B670" s="3" t="s">
        <v>849</v>
      </c>
      <c r="C670" s="3" t="s">
        <v>8</v>
      </c>
      <c r="D670" s="3" t="s">
        <v>1075</v>
      </c>
      <c r="E670" s="3" t="str">
        <f>_xlfn.XLOOKUP(Table1[[#This Row],[Item Number]], 'Item Description Generator'!A:A, 'Item Description Generator'!E:E, "")</f>
        <v>Oven #2</v>
      </c>
      <c r="F670" s="3">
        <v>1</v>
      </c>
      <c r="G670" s="9">
        <v>166.369</v>
      </c>
      <c r="H670" s="11">
        <v>45219</v>
      </c>
      <c r="I670" s="3" t="s">
        <v>1300</v>
      </c>
      <c r="J670" s="3" t="s">
        <v>9</v>
      </c>
    </row>
    <row r="671" spans="1:10" ht="14.25" x14ac:dyDescent="0.2">
      <c r="A671" s="3" t="s">
        <v>330</v>
      </c>
      <c r="B671" s="3" t="s">
        <v>849</v>
      </c>
      <c r="C671" s="3" t="s">
        <v>8</v>
      </c>
      <c r="D671" s="3" t="s">
        <v>1075</v>
      </c>
      <c r="E671" s="3" t="str">
        <f>_xlfn.XLOOKUP(Table1[[#This Row],[Item Number]], 'Item Description Generator'!A:A, 'Item Description Generator'!E:E, "")</f>
        <v>Oven #2</v>
      </c>
      <c r="F671" s="3">
        <v>1</v>
      </c>
      <c r="G671" s="9">
        <v>116.905</v>
      </c>
      <c r="H671" s="11">
        <v>45219</v>
      </c>
      <c r="I671" s="3" t="s">
        <v>1300</v>
      </c>
      <c r="J671" s="3" t="s">
        <v>9</v>
      </c>
    </row>
    <row r="672" spans="1:10" ht="14.25" x14ac:dyDescent="0.2">
      <c r="A672" s="3" t="s">
        <v>243</v>
      </c>
      <c r="B672" s="3" t="s">
        <v>769</v>
      </c>
      <c r="C672" s="3" t="s">
        <v>608</v>
      </c>
      <c r="D672" s="3" t="s">
        <v>1041</v>
      </c>
      <c r="E672" s="3" t="str">
        <f>_xlfn.XLOOKUP(Table1[[#This Row],[Item Number]], 'Item Description Generator'!A:A, 'Item Description Generator'!E:E, "")</f>
        <v>Hot plate #3</v>
      </c>
      <c r="F672" s="3">
        <v>3</v>
      </c>
      <c r="G672" s="9">
        <v>418.42</v>
      </c>
      <c r="H672" s="11">
        <v>45006</v>
      </c>
      <c r="I672" s="3" t="s">
        <v>1297</v>
      </c>
      <c r="J672" s="3" t="s">
        <v>7</v>
      </c>
    </row>
    <row r="673" spans="1:10" ht="14.25" x14ac:dyDescent="0.2">
      <c r="A673" s="3" t="s">
        <v>243</v>
      </c>
      <c r="B673" s="3" t="s">
        <v>769</v>
      </c>
      <c r="C673" s="3" t="s">
        <v>608</v>
      </c>
      <c r="D673" s="3" t="s">
        <v>1162</v>
      </c>
      <c r="E673" s="3" t="str">
        <f>_xlfn.XLOOKUP(Table1[[#This Row],[Item Number]], 'Item Description Generator'!A:A, 'Item Description Generator'!E:E, "")</f>
        <v>Instant Pot #1</v>
      </c>
      <c r="F673" s="3">
        <v>1</v>
      </c>
      <c r="G673" s="9">
        <v>159.39709999999999</v>
      </c>
      <c r="H673" s="11">
        <v>45006</v>
      </c>
      <c r="I673" s="3" t="s">
        <v>1297</v>
      </c>
      <c r="J673" s="3" t="s">
        <v>7</v>
      </c>
    </row>
    <row r="674" spans="1:10" ht="14.25" x14ac:dyDescent="0.2">
      <c r="A674" s="3" t="s">
        <v>293</v>
      </c>
      <c r="B674" s="3" t="s">
        <v>817</v>
      </c>
      <c r="C674" s="3" t="s">
        <v>608</v>
      </c>
      <c r="D674" s="3" t="s">
        <v>1054</v>
      </c>
      <c r="E674" s="3" t="str">
        <f>_xlfn.XLOOKUP(Table1[[#This Row],[Item Number]], 'Item Description Generator'!A:A, 'Item Description Generator'!E:E, "")</f>
        <v>Butane torch #2</v>
      </c>
      <c r="F674" s="3">
        <v>1</v>
      </c>
      <c r="G674" s="9">
        <v>300.39869999999996</v>
      </c>
      <c r="H674" s="11">
        <v>44886</v>
      </c>
      <c r="I674" s="3" t="s">
        <v>1297</v>
      </c>
      <c r="J674" s="3" t="s">
        <v>7</v>
      </c>
    </row>
    <row r="675" spans="1:10" ht="14.25" x14ac:dyDescent="0.2">
      <c r="A675" s="3" t="s">
        <v>25</v>
      </c>
      <c r="B675" s="3" t="s">
        <v>609</v>
      </c>
      <c r="C675" s="3" t="s">
        <v>608</v>
      </c>
      <c r="D675" s="3" t="s">
        <v>1159</v>
      </c>
      <c r="E675" s="3" t="str">
        <f>_xlfn.XLOOKUP(Table1[[#This Row],[Item Number]], 'Item Description Generator'!A:A, 'Item Description Generator'!E:E, "")</f>
        <v>Food steamer #3</v>
      </c>
      <c r="F675" s="3">
        <v>7</v>
      </c>
      <c r="G675" s="9">
        <v>489.89</v>
      </c>
      <c r="H675" s="11">
        <v>44916</v>
      </c>
      <c r="I675" s="3" t="s">
        <v>1297</v>
      </c>
      <c r="J675" s="3" t="s">
        <v>7</v>
      </c>
    </row>
    <row r="676" spans="1:10" ht="14.25" x14ac:dyDescent="0.2">
      <c r="A676" s="3" t="s">
        <v>25</v>
      </c>
      <c r="B676" s="3" t="s">
        <v>609</v>
      </c>
      <c r="C676" s="3" t="s">
        <v>608</v>
      </c>
      <c r="D676" s="3" t="s">
        <v>1077</v>
      </c>
      <c r="E676" s="3" t="str">
        <f>_xlfn.XLOOKUP(Table1[[#This Row],[Item Number]], 'Item Description Generator'!A:A, 'Item Description Generator'!E:E, "")</f>
        <v>Pancake machine #3</v>
      </c>
      <c r="F676" s="3">
        <v>1</v>
      </c>
      <c r="G676" s="9">
        <v>402.49</v>
      </c>
      <c r="H676" s="11">
        <v>44916</v>
      </c>
      <c r="I676" s="3" t="s">
        <v>1297</v>
      </c>
      <c r="J676" s="3" t="s">
        <v>7</v>
      </c>
    </row>
    <row r="677" spans="1:10" ht="14.25" x14ac:dyDescent="0.2">
      <c r="A677" s="3" t="s">
        <v>25</v>
      </c>
      <c r="B677" s="3" t="s">
        <v>609</v>
      </c>
      <c r="C677" s="3" t="s">
        <v>608</v>
      </c>
      <c r="D677" s="3" t="s">
        <v>1083</v>
      </c>
      <c r="E677" s="3" t="str">
        <f>_xlfn.XLOOKUP(Table1[[#This Row],[Item Number]], 'Item Description Generator'!A:A, 'Item Description Generator'!E:E, "")</f>
        <v>Roasting jack #3</v>
      </c>
      <c r="F677" s="3">
        <v>7</v>
      </c>
      <c r="G677" s="9">
        <v>74.17</v>
      </c>
      <c r="H677" s="11">
        <v>44916</v>
      </c>
      <c r="I677" s="3" t="s">
        <v>1297</v>
      </c>
      <c r="J677" s="3" t="s">
        <v>7</v>
      </c>
    </row>
    <row r="678" spans="1:10" ht="14.25" x14ac:dyDescent="0.2">
      <c r="A678" s="3" t="s">
        <v>25</v>
      </c>
      <c r="B678" s="3" t="s">
        <v>609</v>
      </c>
      <c r="C678" s="3" t="s">
        <v>608</v>
      </c>
      <c r="D678" s="3" t="s">
        <v>1083</v>
      </c>
      <c r="E678" s="3" t="str">
        <f>_xlfn.XLOOKUP(Table1[[#This Row],[Item Number]], 'Item Description Generator'!A:A, 'Item Description Generator'!E:E, "")</f>
        <v>Roasting jack #3</v>
      </c>
      <c r="F678" s="3">
        <v>7</v>
      </c>
      <c r="G678" s="9">
        <v>72.41</v>
      </c>
      <c r="H678" s="11">
        <v>44916</v>
      </c>
      <c r="I678" s="3" t="s">
        <v>1297</v>
      </c>
      <c r="J678" s="3" t="s">
        <v>7</v>
      </c>
    </row>
    <row r="679" spans="1:10" ht="14.25" x14ac:dyDescent="0.2">
      <c r="A679" s="3" t="s">
        <v>24</v>
      </c>
      <c r="B679" s="3" t="s">
        <v>609</v>
      </c>
      <c r="C679" s="3" t="s">
        <v>608</v>
      </c>
      <c r="D679" s="3" t="s">
        <v>1044</v>
      </c>
      <c r="E679" s="3" t="str">
        <f>_xlfn.XLOOKUP(Table1[[#This Row],[Item Number]], 'Item Description Generator'!A:A, 'Item Description Generator'!E:E, "")</f>
        <v>Communal oven #1</v>
      </c>
      <c r="F679" s="3">
        <v>11</v>
      </c>
      <c r="G679" s="9">
        <v>142.874</v>
      </c>
      <c r="H679" s="11">
        <v>44916</v>
      </c>
      <c r="I679" s="3" t="s">
        <v>1297</v>
      </c>
      <c r="J679" s="3" t="s">
        <v>7</v>
      </c>
    </row>
    <row r="680" spans="1:10" ht="14.25" x14ac:dyDescent="0.2">
      <c r="A680" s="3" t="s">
        <v>26</v>
      </c>
      <c r="B680" s="3" t="s">
        <v>609</v>
      </c>
      <c r="C680" s="3" t="s">
        <v>608</v>
      </c>
      <c r="D680" s="3" t="s">
        <v>1137</v>
      </c>
      <c r="E680" s="3" t="str">
        <f>_xlfn.XLOOKUP(Table1[[#This Row],[Item Number]], 'Item Description Generator'!A:A, 'Item Description Generator'!E:E, "")</f>
        <v>Hibachi #2</v>
      </c>
      <c r="F680" s="3">
        <v>1</v>
      </c>
      <c r="G680" s="9">
        <v>313.76</v>
      </c>
      <c r="H680" s="11">
        <v>44613</v>
      </c>
      <c r="I680" s="3" t="s">
        <v>1297</v>
      </c>
      <c r="J680" s="3" t="s">
        <v>7</v>
      </c>
    </row>
    <row r="681" spans="1:10" ht="14.25" x14ac:dyDescent="0.2">
      <c r="A681" s="3" t="s">
        <v>26</v>
      </c>
      <c r="B681" s="3" t="s">
        <v>609</v>
      </c>
      <c r="C681" s="3" t="s">
        <v>608</v>
      </c>
      <c r="D681" s="3" t="s">
        <v>1048</v>
      </c>
      <c r="E681" s="3" t="str">
        <f>_xlfn.XLOOKUP(Table1[[#This Row],[Item Number]], 'Item Description Generator'!A:A, 'Item Description Generator'!E:E, "")</f>
        <v>Hibachi #3</v>
      </c>
      <c r="F681" s="3">
        <v>1</v>
      </c>
      <c r="G681" s="9">
        <v>123.92</v>
      </c>
      <c r="H681" s="11">
        <v>44613</v>
      </c>
      <c r="I681" s="3" t="s">
        <v>1297</v>
      </c>
      <c r="J681" s="3" t="s">
        <v>7</v>
      </c>
    </row>
    <row r="682" spans="1:10" ht="14.25" x14ac:dyDescent="0.2">
      <c r="A682" s="3" t="s">
        <v>363</v>
      </c>
      <c r="B682" s="3" t="s">
        <v>878</v>
      </c>
      <c r="C682" s="3" t="s">
        <v>17</v>
      </c>
      <c r="D682" s="3" t="s">
        <v>1054</v>
      </c>
      <c r="E682" s="3" t="str">
        <f>_xlfn.XLOOKUP(Table1[[#This Row],[Item Number]], 'Item Description Generator'!A:A, 'Item Description Generator'!E:E, "")</f>
        <v>Butane torch #2</v>
      </c>
      <c r="F682" s="3">
        <v>1</v>
      </c>
      <c r="G682" s="9">
        <v>454.46879999999999</v>
      </c>
      <c r="H682" s="11">
        <v>44825</v>
      </c>
      <c r="I682" s="3" t="s">
        <v>1290</v>
      </c>
      <c r="J682" s="3" t="s">
        <v>9</v>
      </c>
    </row>
    <row r="683" spans="1:10" ht="14.25" x14ac:dyDescent="0.2">
      <c r="A683" s="3" t="s">
        <v>363</v>
      </c>
      <c r="B683" s="3" t="s">
        <v>878</v>
      </c>
      <c r="C683" s="3" t="s">
        <v>17</v>
      </c>
      <c r="D683" s="3" t="s">
        <v>1043</v>
      </c>
      <c r="E683" s="3" t="str">
        <f>_xlfn.XLOOKUP(Table1[[#This Row],[Item Number]], 'Item Description Generator'!A:A, 'Item Description Generator'!E:E, "")</f>
        <v>Sous-vide cooker #1</v>
      </c>
      <c r="F683" s="3">
        <v>3</v>
      </c>
      <c r="G683" s="9">
        <v>134.32</v>
      </c>
      <c r="H683" s="11">
        <v>44825</v>
      </c>
      <c r="I683" s="3" t="s">
        <v>1290</v>
      </c>
      <c r="J683" s="3" t="s">
        <v>9</v>
      </c>
    </row>
    <row r="684" spans="1:10" ht="14.25" x14ac:dyDescent="0.2">
      <c r="A684" s="3" t="s">
        <v>363</v>
      </c>
      <c r="B684" s="3" t="s">
        <v>878</v>
      </c>
      <c r="C684" s="3" t="s">
        <v>17</v>
      </c>
      <c r="D684" s="3" t="s">
        <v>1040</v>
      </c>
      <c r="E684" s="3" t="str">
        <f>_xlfn.XLOOKUP(Table1[[#This Row],[Item Number]], 'Item Description Generator'!A:A, 'Item Description Generator'!E:E, "")</f>
        <v>Combi steamer #2</v>
      </c>
      <c r="F684" s="3">
        <v>9</v>
      </c>
      <c r="G684" s="9">
        <v>102.93900000000001</v>
      </c>
      <c r="H684" s="11">
        <v>44825</v>
      </c>
      <c r="I684" s="3" t="s">
        <v>1290</v>
      </c>
      <c r="J684" s="3" t="s">
        <v>9</v>
      </c>
    </row>
    <row r="685" spans="1:10" ht="14.25" x14ac:dyDescent="0.2">
      <c r="A685" s="3" t="s">
        <v>331</v>
      </c>
      <c r="B685" s="3" t="s">
        <v>850</v>
      </c>
      <c r="C685" s="3" t="s">
        <v>8</v>
      </c>
      <c r="D685" s="3" t="s">
        <v>1104</v>
      </c>
      <c r="E685" s="3" t="str">
        <f>_xlfn.XLOOKUP(Table1[[#This Row],[Item Number]], 'Item Description Generator'!A:A, 'Item Description Generator'!E:E, "")</f>
        <v>Chorkor oven #1</v>
      </c>
      <c r="F685" s="3">
        <v>1</v>
      </c>
      <c r="G685" s="9">
        <v>532.66899999999998</v>
      </c>
      <c r="H685" s="11">
        <v>45007</v>
      </c>
      <c r="I685" s="3" t="s">
        <v>1302</v>
      </c>
      <c r="J685" s="3" t="s">
        <v>9</v>
      </c>
    </row>
    <row r="686" spans="1:10" ht="14.25" x14ac:dyDescent="0.2">
      <c r="A686" s="3" t="s">
        <v>331</v>
      </c>
      <c r="B686" s="3" t="s">
        <v>850</v>
      </c>
      <c r="C686" s="3" t="s">
        <v>8</v>
      </c>
      <c r="D686" s="3" t="s">
        <v>1213</v>
      </c>
      <c r="E686" s="3" t="str">
        <f>_xlfn.XLOOKUP(Table1[[#This Row],[Item Number]], 'Item Description Generator'!A:A, 'Item Description Generator'!E:E, "")</f>
        <v>Chocolatera #3</v>
      </c>
      <c r="F686" s="3">
        <v>1</v>
      </c>
      <c r="G686" s="9">
        <v>397.63</v>
      </c>
      <c r="H686" s="11">
        <v>45007</v>
      </c>
      <c r="I686" s="3" t="s">
        <v>1302</v>
      </c>
      <c r="J686" s="3" t="s">
        <v>9</v>
      </c>
    </row>
    <row r="687" spans="1:10" ht="14.25" x14ac:dyDescent="0.2">
      <c r="A687" s="3" t="s">
        <v>331</v>
      </c>
      <c r="B687" s="3" t="s">
        <v>850</v>
      </c>
      <c r="C687" s="3" t="s">
        <v>8</v>
      </c>
      <c r="D687" s="3" t="s">
        <v>1079</v>
      </c>
      <c r="E687" s="3" t="str">
        <f>_xlfn.XLOOKUP(Table1[[#This Row],[Item Number]], 'Item Description Generator'!A:A, 'Item Description Generator'!E:E, "")</f>
        <v>Chapati maker #1</v>
      </c>
      <c r="F687" s="3">
        <v>1</v>
      </c>
      <c r="G687" s="9">
        <v>184.22</v>
      </c>
      <c r="H687" s="11">
        <v>45007</v>
      </c>
      <c r="I687" s="3" t="s">
        <v>1302</v>
      </c>
      <c r="J687" s="3" t="s">
        <v>9</v>
      </c>
    </row>
    <row r="688" spans="1:10" ht="14.25" x14ac:dyDescent="0.2">
      <c r="A688" s="3" t="s">
        <v>331</v>
      </c>
      <c r="B688" s="3" t="s">
        <v>850</v>
      </c>
      <c r="C688" s="3" t="s">
        <v>8</v>
      </c>
      <c r="D688" s="3" t="s">
        <v>1079</v>
      </c>
      <c r="E688" s="3" t="str">
        <f>_xlfn.XLOOKUP(Table1[[#This Row],[Item Number]], 'Item Description Generator'!A:A, 'Item Description Generator'!E:E, "")</f>
        <v>Chapati maker #1</v>
      </c>
      <c r="F688" s="3">
        <v>1</v>
      </c>
      <c r="G688" s="9">
        <v>149.81</v>
      </c>
      <c r="H688" s="11">
        <v>45007</v>
      </c>
      <c r="I688" s="3" t="s">
        <v>1302</v>
      </c>
      <c r="J688" s="3" t="s">
        <v>9</v>
      </c>
    </row>
    <row r="689" spans="1:10" ht="14.25" x14ac:dyDescent="0.2">
      <c r="A689" s="3" t="s">
        <v>331</v>
      </c>
      <c r="B689" s="3" t="s">
        <v>850</v>
      </c>
      <c r="C689" s="3" t="s">
        <v>8</v>
      </c>
      <c r="D689" s="3" t="s">
        <v>1079</v>
      </c>
      <c r="E689" s="3" t="str">
        <f>_xlfn.XLOOKUP(Table1[[#This Row],[Item Number]], 'Item Description Generator'!A:A, 'Item Description Generator'!E:E, "")</f>
        <v>Chapati maker #1</v>
      </c>
      <c r="F689" s="3">
        <v>1</v>
      </c>
      <c r="G689" s="9">
        <v>73.02</v>
      </c>
      <c r="H689" s="11">
        <v>45007</v>
      </c>
      <c r="I689" s="3" t="s">
        <v>1302</v>
      </c>
      <c r="J689" s="3" t="s">
        <v>9</v>
      </c>
    </row>
    <row r="690" spans="1:10" ht="14.25" x14ac:dyDescent="0.2">
      <c r="A690" s="3" t="s">
        <v>502</v>
      </c>
      <c r="B690" s="3" t="s">
        <v>14</v>
      </c>
      <c r="C690" s="3" t="s">
        <v>17</v>
      </c>
      <c r="D690" s="3" t="s">
        <v>1104</v>
      </c>
      <c r="E690" s="3" t="str">
        <f>_xlfn.XLOOKUP(Table1[[#This Row],[Item Number]], 'Item Description Generator'!A:A, 'Item Description Generator'!E:E, "")</f>
        <v>Chorkor oven #1</v>
      </c>
      <c r="F690" s="3">
        <v>1</v>
      </c>
      <c r="G690" s="9">
        <v>350.95400000000001</v>
      </c>
      <c r="H690" s="11">
        <v>45221</v>
      </c>
      <c r="I690" s="3" t="s">
        <v>1303</v>
      </c>
      <c r="J690" s="3" t="s">
        <v>9</v>
      </c>
    </row>
    <row r="691" spans="1:10" ht="14.25" x14ac:dyDescent="0.2">
      <c r="A691" s="3" t="s">
        <v>502</v>
      </c>
      <c r="B691" s="3" t="s">
        <v>14</v>
      </c>
      <c r="C691" s="3" t="s">
        <v>17</v>
      </c>
      <c r="D691" s="3" t="s">
        <v>1104</v>
      </c>
      <c r="E691" s="3" t="str">
        <f>_xlfn.XLOOKUP(Table1[[#This Row],[Item Number]], 'Item Description Generator'!A:A, 'Item Description Generator'!E:E, "")</f>
        <v>Chorkor oven #1</v>
      </c>
      <c r="F691" s="3">
        <v>1</v>
      </c>
      <c r="G691" s="9">
        <v>327.57499999999999</v>
      </c>
      <c r="H691" s="11">
        <v>45221</v>
      </c>
      <c r="I691" s="3" t="s">
        <v>1303</v>
      </c>
      <c r="J691" s="3" t="s">
        <v>9</v>
      </c>
    </row>
    <row r="692" spans="1:10" ht="14.25" x14ac:dyDescent="0.2">
      <c r="A692" s="3" t="s">
        <v>502</v>
      </c>
      <c r="B692" s="3" t="s">
        <v>14</v>
      </c>
      <c r="C692" s="3" t="s">
        <v>17</v>
      </c>
      <c r="D692" s="3" t="s">
        <v>1104</v>
      </c>
      <c r="E692" s="3" t="str">
        <f>_xlfn.XLOOKUP(Table1[[#This Row],[Item Number]], 'Item Description Generator'!A:A, 'Item Description Generator'!E:E, "")</f>
        <v>Chorkor oven #1</v>
      </c>
      <c r="F692" s="3">
        <v>1</v>
      </c>
      <c r="G692" s="9">
        <v>280.512</v>
      </c>
      <c r="H692" s="11">
        <v>45221</v>
      </c>
      <c r="I692" s="3" t="s">
        <v>1303</v>
      </c>
      <c r="J692" s="3" t="s">
        <v>9</v>
      </c>
    </row>
    <row r="693" spans="1:10" ht="14.25" x14ac:dyDescent="0.2">
      <c r="A693" s="3" t="s">
        <v>502</v>
      </c>
      <c r="B693" s="3" t="s">
        <v>14</v>
      </c>
      <c r="C693" s="3" t="s">
        <v>17</v>
      </c>
      <c r="D693" s="3" t="s">
        <v>1104</v>
      </c>
      <c r="E693" s="3" t="str">
        <f>_xlfn.XLOOKUP(Table1[[#This Row],[Item Number]], 'Item Description Generator'!A:A, 'Item Description Generator'!E:E, "")</f>
        <v>Chorkor oven #1</v>
      </c>
      <c r="F693" s="3">
        <v>1</v>
      </c>
      <c r="G693" s="9">
        <v>280.512</v>
      </c>
      <c r="H693" s="11">
        <v>45221</v>
      </c>
      <c r="I693" s="3" t="s">
        <v>1303</v>
      </c>
      <c r="J693" s="3" t="s">
        <v>9</v>
      </c>
    </row>
    <row r="694" spans="1:10" ht="14.25" x14ac:dyDescent="0.2">
      <c r="A694" s="3" t="s">
        <v>502</v>
      </c>
      <c r="B694" s="3" t="s">
        <v>14</v>
      </c>
      <c r="C694" s="3" t="s">
        <v>17</v>
      </c>
      <c r="D694" s="3" t="s">
        <v>1104</v>
      </c>
      <c r="E694" s="3" t="str">
        <f>_xlfn.XLOOKUP(Table1[[#This Row],[Item Number]], 'Item Description Generator'!A:A, 'Item Description Generator'!E:E, "")</f>
        <v>Chorkor oven #1</v>
      </c>
      <c r="F694" s="3">
        <v>1</v>
      </c>
      <c r="G694" s="9">
        <v>221.00200000000001</v>
      </c>
      <c r="H694" s="11">
        <v>45221</v>
      </c>
      <c r="I694" s="3" t="s">
        <v>1303</v>
      </c>
      <c r="J694" s="3" t="s">
        <v>9</v>
      </c>
    </row>
    <row r="695" spans="1:10" ht="14.25" x14ac:dyDescent="0.2">
      <c r="A695" s="3" t="s">
        <v>48</v>
      </c>
      <c r="B695" s="3" t="s">
        <v>619</v>
      </c>
      <c r="C695" s="3" t="s">
        <v>607</v>
      </c>
      <c r="D695" s="3" t="s">
        <v>1038</v>
      </c>
      <c r="E695" s="3" t="str">
        <f>_xlfn.XLOOKUP(Table1[[#This Row],[Item Number]], 'Item Description Generator'!A:A, 'Item Description Generator'!E:E, "")</f>
        <v>Slow cooker #1</v>
      </c>
      <c r="F695" s="3">
        <v>1</v>
      </c>
      <c r="G695" s="9">
        <v>444.14</v>
      </c>
      <c r="H695" s="11">
        <v>45191</v>
      </c>
      <c r="I695" s="3" t="s">
        <v>1307</v>
      </c>
      <c r="J695" s="3" t="s">
        <v>7</v>
      </c>
    </row>
    <row r="696" spans="1:10" ht="14.25" x14ac:dyDescent="0.2">
      <c r="A696" s="3" t="s">
        <v>503</v>
      </c>
      <c r="B696" s="3" t="s">
        <v>967</v>
      </c>
      <c r="C696" s="3" t="s">
        <v>607</v>
      </c>
      <c r="D696" s="3" t="s">
        <v>1081</v>
      </c>
      <c r="E696" s="3" t="str">
        <f>_xlfn.XLOOKUP(Table1[[#This Row],[Item Number]], 'Item Description Generator'!A:A, 'Item Description Generator'!E:E, "")</f>
        <v>Chorkor oven #3</v>
      </c>
      <c r="F696" s="3">
        <v>1</v>
      </c>
      <c r="G696" s="9">
        <v>591.02</v>
      </c>
      <c r="H696" s="11">
        <v>45221</v>
      </c>
      <c r="I696" s="3" t="s">
        <v>1307</v>
      </c>
      <c r="J696" s="3" t="s">
        <v>7</v>
      </c>
    </row>
    <row r="697" spans="1:10" ht="14.25" x14ac:dyDescent="0.2">
      <c r="A697" s="3" t="s">
        <v>503</v>
      </c>
      <c r="B697" s="3" t="s">
        <v>967</v>
      </c>
      <c r="C697" s="3" t="s">
        <v>607</v>
      </c>
      <c r="D697" s="3" t="s">
        <v>1054</v>
      </c>
      <c r="E697" s="3" t="str">
        <f>_xlfn.XLOOKUP(Table1[[#This Row],[Item Number]], 'Item Description Generator'!A:A, 'Item Description Generator'!E:E, "")</f>
        <v>Butane torch #2</v>
      </c>
      <c r="F697" s="3">
        <v>1</v>
      </c>
      <c r="G697" s="9">
        <v>363.15890000000002</v>
      </c>
      <c r="H697" s="11">
        <v>45221</v>
      </c>
      <c r="I697" s="3" t="s">
        <v>1307</v>
      </c>
      <c r="J697" s="3" t="s">
        <v>7</v>
      </c>
    </row>
    <row r="698" spans="1:10" ht="14.25" x14ac:dyDescent="0.2">
      <c r="A698" s="3" t="s">
        <v>503</v>
      </c>
      <c r="B698" s="3" t="s">
        <v>967</v>
      </c>
      <c r="C698" s="3" t="s">
        <v>607</v>
      </c>
      <c r="D698" s="3" t="s">
        <v>1048</v>
      </c>
      <c r="E698" s="3" t="str">
        <f>_xlfn.XLOOKUP(Table1[[#This Row],[Item Number]], 'Item Description Generator'!A:A, 'Item Description Generator'!E:E, "")</f>
        <v>Hibachi #3</v>
      </c>
      <c r="F698" s="3">
        <v>1</v>
      </c>
      <c r="G698" s="9">
        <v>212.45</v>
      </c>
      <c r="H698" s="11">
        <v>45221</v>
      </c>
      <c r="I698" s="3" t="s">
        <v>1307</v>
      </c>
      <c r="J698" s="3" t="s">
        <v>7</v>
      </c>
    </row>
    <row r="699" spans="1:10" ht="14.25" x14ac:dyDescent="0.2">
      <c r="A699" s="3" t="s">
        <v>585</v>
      </c>
      <c r="B699" s="3" t="s">
        <v>809</v>
      </c>
      <c r="C699" s="3" t="s">
        <v>607</v>
      </c>
      <c r="D699" s="3" t="s">
        <v>1089</v>
      </c>
      <c r="E699" s="3" t="str">
        <f>_xlfn.XLOOKUP(Table1[[#This Row],[Item Number]], 'Item Description Generator'!A:A, 'Item Description Generator'!E:E, "")</f>
        <v>Mess kit #2</v>
      </c>
      <c r="F699" s="3">
        <v>1</v>
      </c>
      <c r="G699" s="9">
        <v>611.94000000000005</v>
      </c>
      <c r="H699" s="11">
        <v>44856</v>
      </c>
      <c r="I699" s="3" t="s">
        <v>1299</v>
      </c>
      <c r="J699" s="3" t="s">
        <v>7</v>
      </c>
    </row>
    <row r="700" spans="1:10" ht="14.25" x14ac:dyDescent="0.2">
      <c r="A700" s="3" t="s">
        <v>530</v>
      </c>
      <c r="B700" s="3" t="s">
        <v>985</v>
      </c>
      <c r="C700" s="3" t="s">
        <v>607</v>
      </c>
      <c r="D700" s="3" t="s">
        <v>1059</v>
      </c>
      <c r="E700" s="3" t="str">
        <f>_xlfn.XLOOKUP(Table1[[#This Row],[Item Number]], 'Item Description Generator'!A:A, 'Item Description Generator'!E:E, "")</f>
        <v>Clome oven #2</v>
      </c>
      <c r="F700" s="3">
        <v>1</v>
      </c>
      <c r="G700" s="9">
        <v>550.35799999999995</v>
      </c>
      <c r="H700" s="11">
        <v>44948</v>
      </c>
      <c r="I700" s="3" t="s">
        <v>1299</v>
      </c>
      <c r="J700" s="3" t="s">
        <v>7</v>
      </c>
    </row>
    <row r="701" spans="1:10" ht="14.25" x14ac:dyDescent="0.2">
      <c r="A701" s="3" t="s">
        <v>586</v>
      </c>
      <c r="B701" s="3" t="s">
        <v>1022</v>
      </c>
      <c r="C701" s="3" t="s">
        <v>607</v>
      </c>
      <c r="D701" s="3" t="s">
        <v>1072</v>
      </c>
      <c r="E701" s="3" t="str">
        <f>_xlfn.XLOOKUP(Table1[[#This Row],[Item Number]], 'Item Description Generator'!A:A, 'Item Description Generator'!E:E, "")</f>
        <v>Corn roaster #3</v>
      </c>
      <c r="F701" s="3">
        <v>1</v>
      </c>
      <c r="G701" s="9">
        <v>115.23399999999999</v>
      </c>
      <c r="H701" s="11">
        <v>44887</v>
      </c>
      <c r="I701" s="3" t="s">
        <v>1307</v>
      </c>
      <c r="J701" s="3" t="s">
        <v>7</v>
      </c>
    </row>
    <row r="702" spans="1:10" ht="14.25" x14ac:dyDescent="0.2">
      <c r="A702" s="3" t="s">
        <v>179</v>
      </c>
      <c r="B702" s="3" t="s">
        <v>727</v>
      </c>
      <c r="C702" s="3" t="s">
        <v>608</v>
      </c>
      <c r="D702" s="3" t="s">
        <v>1054</v>
      </c>
      <c r="E702" s="3" t="str">
        <f>_xlfn.XLOOKUP(Table1[[#This Row],[Item Number]], 'Item Description Generator'!A:A, 'Item Description Generator'!E:E, "")</f>
        <v>Butane torch #2</v>
      </c>
      <c r="F702" s="3">
        <v>1</v>
      </c>
      <c r="G702" s="9">
        <v>227.85159999999999</v>
      </c>
      <c r="H702" s="11">
        <v>44890</v>
      </c>
      <c r="I702" s="3" t="s">
        <v>1296</v>
      </c>
      <c r="J702" s="3" t="s">
        <v>9</v>
      </c>
    </row>
    <row r="703" spans="1:10" ht="14.25" x14ac:dyDescent="0.2">
      <c r="A703" s="3" t="s">
        <v>312</v>
      </c>
      <c r="B703" s="3" t="s">
        <v>832</v>
      </c>
      <c r="C703" s="3" t="s">
        <v>608</v>
      </c>
      <c r="D703" s="3" t="s">
        <v>1054</v>
      </c>
      <c r="E703" s="3" t="str">
        <f>_xlfn.XLOOKUP(Table1[[#This Row],[Item Number]], 'Item Description Generator'!A:A, 'Item Description Generator'!E:E, "")</f>
        <v>Butane torch #2</v>
      </c>
      <c r="F703" s="3">
        <v>1</v>
      </c>
      <c r="G703" s="9">
        <v>300.39869999999996</v>
      </c>
      <c r="H703" s="11">
        <v>45010</v>
      </c>
      <c r="I703" s="3" t="s">
        <v>1297</v>
      </c>
      <c r="J703" s="3" t="s">
        <v>7</v>
      </c>
    </row>
    <row r="704" spans="1:10" ht="14.25" x14ac:dyDescent="0.2">
      <c r="A704" s="3" t="s">
        <v>342</v>
      </c>
      <c r="B704" s="3" t="s">
        <v>859</v>
      </c>
      <c r="C704" s="3" t="s">
        <v>608</v>
      </c>
      <c r="D704" s="3" t="s">
        <v>1091</v>
      </c>
      <c r="E704" s="3" t="str">
        <f>_xlfn.XLOOKUP(Table1[[#This Row],[Item Number]], 'Item Description Generator'!A:A, 'Item Description Generator'!E:E, "")</f>
        <v>Russian oven #1</v>
      </c>
      <c r="F704" s="3">
        <v>1</v>
      </c>
      <c r="G704" s="9">
        <v>369.53000000000003</v>
      </c>
      <c r="H704" s="11">
        <v>45194</v>
      </c>
      <c r="I704" s="3" t="s">
        <v>1296</v>
      </c>
      <c r="J704" s="3" t="s">
        <v>9</v>
      </c>
    </row>
    <row r="705" spans="1:10" ht="14.25" x14ac:dyDescent="0.2">
      <c r="A705" s="3" t="s">
        <v>342</v>
      </c>
      <c r="B705" s="3" t="s">
        <v>859</v>
      </c>
      <c r="C705" s="3" t="s">
        <v>608</v>
      </c>
      <c r="D705" s="3" t="s">
        <v>1054</v>
      </c>
      <c r="E705" s="3" t="str">
        <f>_xlfn.XLOOKUP(Table1[[#This Row],[Item Number]], 'Item Description Generator'!A:A, 'Item Description Generator'!E:E, "")</f>
        <v>Butane torch #2</v>
      </c>
      <c r="F705" s="3">
        <v>1</v>
      </c>
      <c r="G705" s="9">
        <v>270.43939999999998</v>
      </c>
      <c r="H705" s="11">
        <v>45194</v>
      </c>
      <c r="I705" s="3" t="s">
        <v>1296</v>
      </c>
      <c r="J705" s="3" t="s">
        <v>9</v>
      </c>
    </row>
    <row r="706" spans="1:10" ht="14.25" x14ac:dyDescent="0.2">
      <c r="A706" s="3" t="s">
        <v>342</v>
      </c>
      <c r="B706" s="3" t="s">
        <v>859</v>
      </c>
      <c r="C706" s="3" t="s">
        <v>608</v>
      </c>
      <c r="D706" s="3" t="s">
        <v>1078</v>
      </c>
      <c r="E706" s="3" t="str">
        <f>_xlfn.XLOOKUP(Table1[[#This Row],[Item Number]], 'Item Description Generator'!A:A, 'Item Description Generator'!E:E, "")</f>
        <v>Chocolatera #2</v>
      </c>
      <c r="F706" s="3">
        <v>1</v>
      </c>
      <c r="G706" s="9">
        <v>246.34</v>
      </c>
      <c r="H706" s="11">
        <v>45194</v>
      </c>
      <c r="I706" s="3" t="s">
        <v>1296</v>
      </c>
      <c r="J706" s="3" t="s">
        <v>9</v>
      </c>
    </row>
    <row r="707" spans="1:10" ht="14.25" x14ac:dyDescent="0.2">
      <c r="A707" s="3" t="s">
        <v>342</v>
      </c>
      <c r="B707" s="3" t="s">
        <v>859</v>
      </c>
      <c r="C707" s="3" t="s">
        <v>608</v>
      </c>
      <c r="D707" s="3" t="s">
        <v>1091</v>
      </c>
      <c r="E707" s="3" t="str">
        <f>_xlfn.XLOOKUP(Table1[[#This Row],[Item Number]], 'Item Description Generator'!A:A, 'Item Description Generator'!E:E, "")</f>
        <v>Russian oven #1</v>
      </c>
      <c r="F707" s="3">
        <v>1</v>
      </c>
      <c r="G707" s="9">
        <v>150.52879999999999</v>
      </c>
      <c r="H707" s="11">
        <v>45194</v>
      </c>
      <c r="I707" s="3" t="s">
        <v>1296</v>
      </c>
      <c r="J707" s="3" t="s">
        <v>9</v>
      </c>
    </row>
    <row r="708" spans="1:10" ht="14.25" x14ac:dyDescent="0.2">
      <c r="A708" s="3" t="s">
        <v>343</v>
      </c>
      <c r="B708" s="3" t="s">
        <v>860</v>
      </c>
      <c r="C708" s="3" t="s">
        <v>17</v>
      </c>
      <c r="D708" s="3" t="s">
        <v>1091</v>
      </c>
      <c r="E708" s="3" t="str">
        <f>_xlfn.XLOOKUP(Table1[[#This Row],[Item Number]], 'Item Description Generator'!A:A, 'Item Description Generator'!E:E, "")</f>
        <v>Russian oven #1</v>
      </c>
      <c r="F708" s="3">
        <v>1</v>
      </c>
      <c r="G708" s="9">
        <v>540.71</v>
      </c>
      <c r="H708" s="11">
        <v>45224</v>
      </c>
      <c r="I708" s="3" t="s">
        <v>1308</v>
      </c>
      <c r="J708" s="3" t="s">
        <v>9</v>
      </c>
    </row>
    <row r="709" spans="1:10" ht="14.25" x14ac:dyDescent="0.2">
      <c r="A709" s="3" t="s">
        <v>343</v>
      </c>
      <c r="B709" s="3" t="s">
        <v>860</v>
      </c>
      <c r="C709" s="3" t="s">
        <v>17</v>
      </c>
      <c r="D709" s="3" t="s">
        <v>1091</v>
      </c>
      <c r="E709" s="3" t="str">
        <f>_xlfn.XLOOKUP(Table1[[#This Row],[Item Number]], 'Item Description Generator'!A:A, 'Item Description Generator'!E:E, "")</f>
        <v>Russian oven #1</v>
      </c>
      <c r="F709" s="3">
        <v>1</v>
      </c>
      <c r="G709" s="9">
        <v>234.31459999999998</v>
      </c>
      <c r="H709" s="11">
        <v>45224</v>
      </c>
      <c r="I709" s="3" t="s">
        <v>1308</v>
      </c>
      <c r="J709" s="3" t="s">
        <v>9</v>
      </c>
    </row>
    <row r="710" spans="1:10" ht="14.25" x14ac:dyDescent="0.2">
      <c r="A710" s="3" t="s">
        <v>343</v>
      </c>
      <c r="B710" s="3" t="s">
        <v>860</v>
      </c>
      <c r="C710" s="3" t="s">
        <v>17</v>
      </c>
      <c r="D710" s="3" t="s">
        <v>1083</v>
      </c>
      <c r="E710" s="3" t="str">
        <f>_xlfn.XLOOKUP(Table1[[#This Row],[Item Number]], 'Item Description Generator'!A:A, 'Item Description Generator'!E:E, "")</f>
        <v>Roasting jack #3</v>
      </c>
      <c r="F710" s="3">
        <v>18</v>
      </c>
      <c r="G710" s="9">
        <v>215.35</v>
      </c>
      <c r="H710" s="11">
        <v>45224</v>
      </c>
      <c r="I710" s="3" t="s">
        <v>1308</v>
      </c>
      <c r="J710" s="3" t="s">
        <v>9</v>
      </c>
    </row>
    <row r="711" spans="1:10" ht="14.25" x14ac:dyDescent="0.2">
      <c r="A711" s="3" t="s">
        <v>400</v>
      </c>
      <c r="B711" s="3" t="s">
        <v>654</v>
      </c>
      <c r="C711" s="3" t="s">
        <v>607</v>
      </c>
      <c r="D711" s="3" t="s">
        <v>1126</v>
      </c>
      <c r="E711" s="3" t="str">
        <f>_xlfn.XLOOKUP(Table1[[#This Row],[Item Number]], 'Item Description Generator'!A:A, 'Item Description Generator'!E:E, "")</f>
        <v>Multicooker #2</v>
      </c>
      <c r="F711" s="3">
        <v>2</v>
      </c>
      <c r="G711" s="9">
        <v>112.08</v>
      </c>
      <c r="H711" s="11">
        <v>45010</v>
      </c>
      <c r="I711" s="3" t="s">
        <v>1306</v>
      </c>
      <c r="J711" s="3" t="s">
        <v>7</v>
      </c>
    </row>
    <row r="712" spans="1:10" ht="14.25" x14ac:dyDescent="0.2">
      <c r="A712" s="3" t="s">
        <v>230</v>
      </c>
      <c r="B712" s="3" t="s">
        <v>758</v>
      </c>
      <c r="C712" s="3" t="s">
        <v>8</v>
      </c>
      <c r="D712" s="3" t="s">
        <v>1137</v>
      </c>
      <c r="E712" s="3" t="str">
        <f>_xlfn.XLOOKUP(Table1[[#This Row],[Item Number]], 'Item Description Generator'!A:A, 'Item Description Generator'!E:E, "")</f>
        <v>Hibachi #2</v>
      </c>
      <c r="F712" s="3">
        <v>3</v>
      </c>
      <c r="G712" s="9">
        <v>123.94500000000001</v>
      </c>
      <c r="H712" s="11">
        <v>45194</v>
      </c>
      <c r="I712" s="3" t="s">
        <v>1300</v>
      </c>
      <c r="J712" s="3" t="s">
        <v>9</v>
      </c>
    </row>
    <row r="713" spans="1:10" ht="14.25" x14ac:dyDescent="0.2">
      <c r="A713" s="3" t="s">
        <v>230</v>
      </c>
      <c r="B713" s="3" t="s">
        <v>758</v>
      </c>
      <c r="C713" s="3" t="s">
        <v>8</v>
      </c>
      <c r="D713" s="3" t="s">
        <v>1155</v>
      </c>
      <c r="E713" s="3" t="str">
        <f>_xlfn.XLOOKUP(Table1[[#This Row],[Item Number]], 'Item Description Generator'!A:A, 'Item Description Generator'!E:E, "")</f>
        <v>Pressure fryer #2</v>
      </c>
      <c r="F713" s="3">
        <v>10</v>
      </c>
      <c r="G713" s="9">
        <v>121.13</v>
      </c>
      <c r="H713" s="11">
        <v>45194</v>
      </c>
      <c r="I713" s="3" t="s">
        <v>1300</v>
      </c>
      <c r="J713" s="3" t="s">
        <v>9</v>
      </c>
    </row>
    <row r="714" spans="1:10" ht="14.25" x14ac:dyDescent="0.2">
      <c r="A714" s="3" t="s">
        <v>290</v>
      </c>
      <c r="B714" s="3" t="s">
        <v>814</v>
      </c>
      <c r="C714" s="3" t="s">
        <v>608</v>
      </c>
      <c r="D714" s="3" t="s">
        <v>1104</v>
      </c>
      <c r="E714" s="3" t="str">
        <f>_xlfn.XLOOKUP(Table1[[#This Row],[Item Number]], 'Item Description Generator'!A:A, 'Item Description Generator'!E:E, "")</f>
        <v>Chorkor oven #1</v>
      </c>
      <c r="F714" s="3">
        <v>1</v>
      </c>
      <c r="G714" s="9">
        <v>457.98</v>
      </c>
      <c r="H714" s="11">
        <v>44860</v>
      </c>
      <c r="I714" s="3" t="s">
        <v>1297</v>
      </c>
      <c r="J714" s="3" t="s">
        <v>7</v>
      </c>
    </row>
    <row r="715" spans="1:10" ht="14.25" x14ac:dyDescent="0.2">
      <c r="A715" s="3" t="s">
        <v>134</v>
      </c>
      <c r="B715" s="3" t="s">
        <v>689</v>
      </c>
      <c r="C715" s="3" t="s">
        <v>608</v>
      </c>
      <c r="D715" s="3" t="s">
        <v>1040</v>
      </c>
      <c r="E715" s="3" t="str">
        <f>_xlfn.XLOOKUP(Table1[[#This Row],[Item Number]], 'Item Description Generator'!A:A, 'Item Description Generator'!E:E, "")</f>
        <v>Combi steamer #2</v>
      </c>
      <c r="F715" s="3">
        <v>5</v>
      </c>
      <c r="G715" s="9">
        <v>346.49</v>
      </c>
      <c r="H715" s="11">
        <v>44983</v>
      </c>
      <c r="I715" s="3" t="s">
        <v>1296</v>
      </c>
      <c r="J715" s="3" t="s">
        <v>9</v>
      </c>
    </row>
    <row r="716" spans="1:10" ht="14.25" x14ac:dyDescent="0.2">
      <c r="A716" s="3" t="s">
        <v>134</v>
      </c>
      <c r="B716" s="3" t="s">
        <v>689</v>
      </c>
      <c r="C716" s="3" t="s">
        <v>608</v>
      </c>
      <c r="D716" s="3" t="s">
        <v>1054</v>
      </c>
      <c r="E716" s="3" t="str">
        <f>_xlfn.XLOOKUP(Table1[[#This Row],[Item Number]], 'Item Description Generator'!A:A, 'Item Description Generator'!E:E, "")</f>
        <v>Butane torch #2</v>
      </c>
      <c r="F716" s="3">
        <v>1</v>
      </c>
      <c r="G716" s="9">
        <v>266.43209999999999</v>
      </c>
      <c r="H716" s="11">
        <v>44983</v>
      </c>
      <c r="I716" s="3" t="s">
        <v>1296</v>
      </c>
      <c r="J716" s="3" t="s">
        <v>9</v>
      </c>
    </row>
    <row r="717" spans="1:10" ht="14.25" x14ac:dyDescent="0.2">
      <c r="A717" s="3" t="s">
        <v>134</v>
      </c>
      <c r="B717" s="3" t="s">
        <v>689</v>
      </c>
      <c r="C717" s="3" t="s">
        <v>608</v>
      </c>
      <c r="D717" s="3" t="s">
        <v>1055</v>
      </c>
      <c r="E717" s="3" t="str">
        <f>_xlfn.XLOOKUP(Table1[[#This Row],[Item Number]], 'Item Description Generator'!A:A, 'Item Description Generator'!E:E, "")</f>
        <v>Bread machine #1</v>
      </c>
      <c r="F717" s="3">
        <v>1</v>
      </c>
      <c r="G717" s="9">
        <v>138.09899999999999</v>
      </c>
      <c r="H717" s="11">
        <v>44983</v>
      </c>
      <c r="I717" s="3" t="s">
        <v>1296</v>
      </c>
      <c r="J717" s="3" t="s">
        <v>9</v>
      </c>
    </row>
    <row r="718" spans="1:10" ht="14.25" x14ac:dyDescent="0.2">
      <c r="A718" s="3" t="s">
        <v>430</v>
      </c>
      <c r="B718" s="3" t="s">
        <v>919</v>
      </c>
      <c r="C718" s="3" t="s">
        <v>607</v>
      </c>
      <c r="D718" s="3" t="s">
        <v>1104</v>
      </c>
      <c r="E718" s="3" t="str">
        <f>_xlfn.XLOOKUP(Table1[[#This Row],[Item Number]], 'Item Description Generator'!A:A, 'Item Description Generator'!E:E, "")</f>
        <v>Chorkor oven #1</v>
      </c>
      <c r="F718" s="3">
        <v>1</v>
      </c>
      <c r="G718" s="9">
        <v>457.98</v>
      </c>
      <c r="H718" s="11">
        <v>45195</v>
      </c>
      <c r="I718" s="3" t="s">
        <v>1307</v>
      </c>
      <c r="J718" s="3" t="s">
        <v>7</v>
      </c>
    </row>
    <row r="719" spans="1:10" ht="14.25" x14ac:dyDescent="0.2">
      <c r="A719" s="3" t="s">
        <v>430</v>
      </c>
      <c r="B719" s="3" t="s">
        <v>919</v>
      </c>
      <c r="C719" s="3" t="s">
        <v>607</v>
      </c>
      <c r="D719" s="3" t="s">
        <v>1074</v>
      </c>
      <c r="E719" s="3" t="str">
        <f>_xlfn.XLOOKUP(Table1[[#This Row],[Item Number]], 'Item Description Generator'!A:A, 'Item Description Generator'!E:E, "")</f>
        <v>Butane torch #3</v>
      </c>
      <c r="F719" s="3">
        <v>1</v>
      </c>
      <c r="G719" s="9">
        <v>402.89</v>
      </c>
      <c r="H719" s="11">
        <v>45195</v>
      </c>
      <c r="I719" s="3" t="s">
        <v>1307</v>
      </c>
      <c r="J719" s="3" t="s">
        <v>7</v>
      </c>
    </row>
    <row r="720" spans="1:10" ht="14.25" x14ac:dyDescent="0.2">
      <c r="A720" s="3" t="s">
        <v>430</v>
      </c>
      <c r="B720" s="3" t="s">
        <v>919</v>
      </c>
      <c r="C720" s="3" t="s">
        <v>607</v>
      </c>
      <c r="D720" s="3" t="s">
        <v>1087</v>
      </c>
      <c r="E720" s="3" t="str">
        <f>_xlfn.XLOOKUP(Table1[[#This Row],[Item Number]], 'Item Description Generator'!A:A, 'Item Description Generator'!E:E, "")</f>
        <v>Thermal immersion circulator #3</v>
      </c>
      <c r="F720" s="3">
        <v>3</v>
      </c>
      <c r="G720" s="9">
        <v>149.68</v>
      </c>
      <c r="H720" s="11">
        <v>45195</v>
      </c>
      <c r="I720" s="3" t="s">
        <v>1307</v>
      </c>
      <c r="J720" s="3" t="s">
        <v>7</v>
      </c>
    </row>
    <row r="721" spans="1:10" ht="14.25" x14ac:dyDescent="0.2">
      <c r="A721" s="3" t="s">
        <v>430</v>
      </c>
      <c r="B721" s="3" t="s">
        <v>919</v>
      </c>
      <c r="C721" s="3" t="s">
        <v>607</v>
      </c>
      <c r="D721" s="3" t="s">
        <v>1079</v>
      </c>
      <c r="E721" s="3" t="str">
        <f>_xlfn.XLOOKUP(Table1[[#This Row],[Item Number]], 'Item Description Generator'!A:A, 'Item Description Generator'!E:E, "")</f>
        <v>Chapati maker #1</v>
      </c>
      <c r="F721" s="3">
        <v>1</v>
      </c>
      <c r="G721" s="9">
        <v>120.44</v>
      </c>
      <c r="H721" s="11">
        <v>45195</v>
      </c>
      <c r="I721" s="3" t="s">
        <v>1307</v>
      </c>
      <c r="J721" s="3" t="s">
        <v>7</v>
      </c>
    </row>
    <row r="722" spans="1:10" ht="14.25" x14ac:dyDescent="0.2">
      <c r="A722" s="3" t="s">
        <v>325</v>
      </c>
      <c r="B722" s="3" t="s">
        <v>844</v>
      </c>
      <c r="C722" s="3" t="s">
        <v>8</v>
      </c>
      <c r="D722" s="3" t="s">
        <v>1104</v>
      </c>
      <c r="E722" s="3" t="str">
        <f>_xlfn.XLOOKUP(Table1[[#This Row],[Item Number]], 'Item Description Generator'!A:A, 'Item Description Generator'!E:E, "")</f>
        <v>Chorkor oven #1</v>
      </c>
      <c r="F722" s="3">
        <v>1</v>
      </c>
      <c r="G722" s="9">
        <v>488.80100000000004</v>
      </c>
      <c r="H722" s="11">
        <v>45225</v>
      </c>
      <c r="I722" s="3" t="s">
        <v>1302</v>
      </c>
      <c r="J722" s="3" t="s">
        <v>9</v>
      </c>
    </row>
    <row r="723" spans="1:10" ht="14.25" x14ac:dyDescent="0.2">
      <c r="A723" s="3" t="s">
        <v>325</v>
      </c>
      <c r="B723" s="3" t="s">
        <v>844</v>
      </c>
      <c r="C723" s="3" t="s">
        <v>8</v>
      </c>
      <c r="D723" s="3" t="s">
        <v>1080</v>
      </c>
      <c r="E723" s="3" t="str">
        <f>_xlfn.XLOOKUP(Table1[[#This Row],[Item Number]], 'Item Description Generator'!A:A, 'Item Description Generator'!E:E, "")</f>
        <v>Beehive oven #1</v>
      </c>
      <c r="F723" s="3">
        <v>1</v>
      </c>
      <c r="G723" s="9">
        <v>488.46</v>
      </c>
      <c r="H723" s="11">
        <v>45225</v>
      </c>
      <c r="I723" s="3" t="s">
        <v>1302</v>
      </c>
      <c r="J723" s="3" t="s">
        <v>9</v>
      </c>
    </row>
    <row r="724" spans="1:10" ht="14.25" x14ac:dyDescent="0.2">
      <c r="A724" s="3" t="s">
        <v>325</v>
      </c>
      <c r="B724" s="3" t="s">
        <v>844</v>
      </c>
      <c r="C724" s="3" t="s">
        <v>8</v>
      </c>
      <c r="D724" s="3" t="s">
        <v>1079</v>
      </c>
      <c r="E724" s="3" t="str">
        <f>_xlfn.XLOOKUP(Table1[[#This Row],[Item Number]], 'Item Description Generator'!A:A, 'Item Description Generator'!E:E, "")</f>
        <v>Chapati maker #1</v>
      </c>
      <c r="F724" s="3">
        <v>1</v>
      </c>
      <c r="G724" s="9">
        <v>342.73</v>
      </c>
      <c r="H724" s="11">
        <v>45225</v>
      </c>
      <c r="I724" s="3" t="s">
        <v>1302</v>
      </c>
      <c r="J724" s="3" t="s">
        <v>9</v>
      </c>
    </row>
    <row r="725" spans="1:10" ht="14.25" x14ac:dyDescent="0.2">
      <c r="A725" s="3" t="s">
        <v>325</v>
      </c>
      <c r="B725" s="3" t="s">
        <v>844</v>
      </c>
      <c r="C725" s="3" t="s">
        <v>8</v>
      </c>
      <c r="D725" s="3" t="s">
        <v>1079</v>
      </c>
      <c r="E725" s="3" t="str">
        <f>_xlfn.XLOOKUP(Table1[[#This Row],[Item Number]], 'Item Description Generator'!A:A, 'Item Description Generator'!E:E, "")</f>
        <v>Chapati maker #1</v>
      </c>
      <c r="F725" s="3">
        <v>1</v>
      </c>
      <c r="G725" s="9">
        <v>308.01</v>
      </c>
      <c r="H725" s="11">
        <v>45225</v>
      </c>
      <c r="I725" s="3" t="s">
        <v>1302</v>
      </c>
      <c r="J725" s="3" t="s">
        <v>9</v>
      </c>
    </row>
    <row r="726" spans="1:10" ht="14.25" x14ac:dyDescent="0.2">
      <c r="A726" s="3" t="s">
        <v>325</v>
      </c>
      <c r="B726" s="3" t="s">
        <v>844</v>
      </c>
      <c r="C726" s="3" t="s">
        <v>8</v>
      </c>
      <c r="D726" s="3" t="s">
        <v>1079</v>
      </c>
      <c r="E726" s="3" t="str">
        <f>_xlfn.XLOOKUP(Table1[[#This Row],[Item Number]], 'Item Description Generator'!A:A, 'Item Description Generator'!E:E, "")</f>
        <v>Chapati maker #1</v>
      </c>
      <c r="F726" s="3">
        <v>1</v>
      </c>
      <c r="G726" s="9">
        <v>118.17</v>
      </c>
      <c r="H726" s="11">
        <v>45225</v>
      </c>
      <c r="I726" s="3" t="s">
        <v>1302</v>
      </c>
      <c r="J726" s="3" t="s">
        <v>9</v>
      </c>
    </row>
    <row r="727" spans="1:10" ht="14.25" x14ac:dyDescent="0.2">
      <c r="A727" s="3" t="s">
        <v>325</v>
      </c>
      <c r="B727" s="3" t="s">
        <v>844</v>
      </c>
      <c r="C727" s="3" t="s">
        <v>8</v>
      </c>
      <c r="D727" s="3" t="s">
        <v>1079</v>
      </c>
      <c r="E727" s="3" t="str">
        <f>_xlfn.XLOOKUP(Table1[[#This Row],[Item Number]], 'Item Description Generator'!A:A, 'Item Description Generator'!E:E, "")</f>
        <v>Chapati maker #1</v>
      </c>
      <c r="F727" s="3">
        <v>1</v>
      </c>
      <c r="G727" s="9">
        <v>118.17</v>
      </c>
      <c r="H727" s="11">
        <v>45225</v>
      </c>
      <c r="I727" s="3" t="s">
        <v>1302</v>
      </c>
      <c r="J727" s="3" t="s">
        <v>9</v>
      </c>
    </row>
    <row r="728" spans="1:10" ht="14.25" x14ac:dyDescent="0.2">
      <c r="A728" s="3" t="s">
        <v>562</v>
      </c>
      <c r="B728" s="3" t="s">
        <v>1005</v>
      </c>
      <c r="C728" s="3" t="s">
        <v>8</v>
      </c>
      <c r="D728" s="3" t="s">
        <v>1118</v>
      </c>
      <c r="E728" s="3" t="str">
        <f>_xlfn.XLOOKUP(Table1[[#This Row],[Item Number]], 'Item Description Generator'!A:A, 'Item Description Generator'!E:E, "")</f>
        <v>Rice polisher #3</v>
      </c>
      <c r="F728" s="3">
        <v>1</v>
      </c>
      <c r="G728" s="9">
        <v>701.89</v>
      </c>
      <c r="H728" s="11">
        <v>45011</v>
      </c>
      <c r="I728" s="3" t="s">
        <v>1300</v>
      </c>
      <c r="J728" s="3" t="s">
        <v>9</v>
      </c>
    </row>
    <row r="729" spans="1:10" ht="14.25" x14ac:dyDescent="0.2">
      <c r="A729" s="3" t="s">
        <v>562</v>
      </c>
      <c r="B729" s="3" t="s">
        <v>1005</v>
      </c>
      <c r="C729" s="3" t="s">
        <v>8</v>
      </c>
      <c r="D729" s="3" t="s">
        <v>1118</v>
      </c>
      <c r="E729" s="3" t="str">
        <f>_xlfn.XLOOKUP(Table1[[#This Row],[Item Number]], 'Item Description Generator'!A:A, 'Item Description Generator'!E:E, "")</f>
        <v>Rice polisher #3</v>
      </c>
      <c r="F729" s="3">
        <v>1</v>
      </c>
      <c r="G729" s="9">
        <v>226.66</v>
      </c>
      <c r="H729" s="11">
        <v>45011</v>
      </c>
      <c r="I729" s="3" t="s">
        <v>1300</v>
      </c>
      <c r="J729" s="3" t="s">
        <v>9</v>
      </c>
    </row>
    <row r="730" spans="1:10" ht="14.25" x14ac:dyDescent="0.2">
      <c r="A730" s="3" t="s">
        <v>562</v>
      </c>
      <c r="B730" s="3" t="s">
        <v>1005</v>
      </c>
      <c r="C730" s="3" t="s">
        <v>8</v>
      </c>
      <c r="D730" s="3" t="s">
        <v>1187</v>
      </c>
      <c r="E730" s="3" t="str">
        <f>_xlfn.XLOOKUP(Table1[[#This Row],[Item Number]], 'Item Description Generator'!A:A, 'Item Description Generator'!E:E, "")</f>
        <v>Pressure fryer #3</v>
      </c>
      <c r="F730" s="3">
        <v>1</v>
      </c>
      <c r="G730" s="9">
        <v>76.86</v>
      </c>
      <c r="H730" s="11">
        <v>45011</v>
      </c>
      <c r="I730" s="3" t="s">
        <v>1300</v>
      </c>
      <c r="J730" s="3" t="s">
        <v>9</v>
      </c>
    </row>
    <row r="731" spans="1:10" ht="14.25" x14ac:dyDescent="0.2">
      <c r="A731" s="3" t="s">
        <v>44</v>
      </c>
      <c r="B731" s="3" t="s">
        <v>618</v>
      </c>
      <c r="C731" s="3" t="s">
        <v>8</v>
      </c>
      <c r="D731" s="3" t="s">
        <v>1097</v>
      </c>
      <c r="E731" s="3" t="str">
        <f>_xlfn.XLOOKUP(Table1[[#This Row],[Item Number]], 'Item Description Generator'!A:A, 'Item Description Generator'!E:E, "")</f>
        <v>Rice cooker #1</v>
      </c>
      <c r="F731" s="3">
        <v>4</v>
      </c>
      <c r="G731" s="9">
        <v>390.89</v>
      </c>
      <c r="H731" s="11">
        <v>45225</v>
      </c>
      <c r="I731" s="3" t="s">
        <v>1300</v>
      </c>
      <c r="J731" s="3" t="s">
        <v>9</v>
      </c>
    </row>
    <row r="732" spans="1:10" ht="14.25" x14ac:dyDescent="0.2">
      <c r="A732" s="3" t="s">
        <v>527</v>
      </c>
      <c r="B732" s="3" t="s">
        <v>983</v>
      </c>
      <c r="C732" s="3" t="s">
        <v>17</v>
      </c>
      <c r="D732" s="3" t="s">
        <v>1104</v>
      </c>
      <c r="E732" s="3" t="str">
        <f>_xlfn.XLOOKUP(Table1[[#This Row],[Item Number]], 'Item Description Generator'!A:A, 'Item Description Generator'!E:E, "")</f>
        <v>Chorkor oven #1</v>
      </c>
      <c r="F732" s="3">
        <v>1</v>
      </c>
      <c r="G732" s="9">
        <v>457.98</v>
      </c>
      <c r="H732" s="11">
        <v>45012</v>
      </c>
      <c r="I732" s="3" t="s">
        <v>1308</v>
      </c>
      <c r="J732" s="3" t="s">
        <v>7</v>
      </c>
    </row>
    <row r="733" spans="1:10" ht="14.25" x14ac:dyDescent="0.2">
      <c r="A733" s="3" t="s">
        <v>527</v>
      </c>
      <c r="B733" s="3" t="s">
        <v>983</v>
      </c>
      <c r="C733" s="3" t="s">
        <v>17</v>
      </c>
      <c r="D733" s="3" t="s">
        <v>1080</v>
      </c>
      <c r="E733" s="3" t="str">
        <f>_xlfn.XLOOKUP(Table1[[#This Row],[Item Number]], 'Item Description Generator'!A:A, 'Item Description Generator'!E:E, "")</f>
        <v>Beehive oven #1</v>
      </c>
      <c r="F733" s="3">
        <v>1</v>
      </c>
      <c r="G733" s="9">
        <v>348.82</v>
      </c>
      <c r="H733" s="11">
        <v>45012</v>
      </c>
      <c r="I733" s="3" t="s">
        <v>1308</v>
      </c>
      <c r="J733" s="3" t="s">
        <v>7</v>
      </c>
    </row>
    <row r="734" spans="1:10" ht="14.25" x14ac:dyDescent="0.2">
      <c r="A734" s="3" t="s">
        <v>135</v>
      </c>
      <c r="B734" s="3" t="s">
        <v>691</v>
      </c>
      <c r="C734" s="3" t="s">
        <v>608</v>
      </c>
      <c r="D734" s="3" t="s">
        <v>1089</v>
      </c>
      <c r="E734" s="3" t="str">
        <f>_xlfn.XLOOKUP(Table1[[#This Row],[Item Number]], 'Item Description Generator'!A:A, 'Item Description Generator'!E:E, "")</f>
        <v>Mess kit #2</v>
      </c>
      <c r="F734" s="3">
        <v>1</v>
      </c>
      <c r="G734" s="9">
        <v>560.72</v>
      </c>
      <c r="H734" s="11">
        <v>45012</v>
      </c>
      <c r="I734" s="3" t="s">
        <v>1296</v>
      </c>
      <c r="J734" s="3" t="s">
        <v>9</v>
      </c>
    </row>
    <row r="735" spans="1:10" ht="14.25" x14ac:dyDescent="0.2">
      <c r="A735" s="3" t="s">
        <v>135</v>
      </c>
      <c r="B735" s="3" t="s">
        <v>691</v>
      </c>
      <c r="C735" s="3" t="s">
        <v>608</v>
      </c>
      <c r="D735" s="3" t="s">
        <v>1094</v>
      </c>
      <c r="E735" s="3" t="str">
        <f>_xlfn.XLOOKUP(Table1[[#This Row],[Item Number]], 'Item Description Generator'!A:A, 'Item Description Generator'!E:E, "")</f>
        <v>Kitchener range #3</v>
      </c>
      <c r="F735" s="3">
        <v>1</v>
      </c>
      <c r="G735" s="9">
        <v>223.77610000000001</v>
      </c>
      <c r="H735" s="11">
        <v>45012</v>
      </c>
      <c r="I735" s="3" t="s">
        <v>1296</v>
      </c>
      <c r="J735" s="3" t="s">
        <v>9</v>
      </c>
    </row>
    <row r="736" spans="1:10" ht="14.25" x14ac:dyDescent="0.2">
      <c r="A736" s="3" t="s">
        <v>135</v>
      </c>
      <c r="B736" s="3" t="s">
        <v>691</v>
      </c>
      <c r="C736" s="3" t="s">
        <v>608</v>
      </c>
      <c r="D736" s="3" t="s">
        <v>1045</v>
      </c>
      <c r="E736" s="3" t="str">
        <f>_xlfn.XLOOKUP(Table1[[#This Row],[Item Number]], 'Item Description Generator'!A:A, 'Item Description Generator'!E:E, "")</f>
        <v>Pressure cooker #3</v>
      </c>
      <c r="F736" s="3">
        <v>6</v>
      </c>
      <c r="G736" s="9">
        <v>166.21</v>
      </c>
      <c r="H736" s="11">
        <v>45012</v>
      </c>
      <c r="I736" s="3" t="s">
        <v>1296</v>
      </c>
      <c r="J736" s="3" t="s">
        <v>9</v>
      </c>
    </row>
    <row r="737" spans="1:10" ht="14.25" x14ac:dyDescent="0.2">
      <c r="A737" s="3" t="s">
        <v>528</v>
      </c>
      <c r="B737" s="3" t="s">
        <v>671</v>
      </c>
      <c r="C737" s="3" t="s">
        <v>17</v>
      </c>
      <c r="D737" s="3" t="s">
        <v>1104</v>
      </c>
      <c r="E737" s="3" t="str">
        <f>_xlfn.XLOOKUP(Table1[[#This Row],[Item Number]], 'Item Description Generator'!A:A, 'Item Description Generator'!E:E, "")</f>
        <v>Chorkor oven #1</v>
      </c>
      <c r="F737" s="3">
        <v>1</v>
      </c>
      <c r="G737" s="9">
        <v>457.98</v>
      </c>
      <c r="H737" s="11">
        <v>44953</v>
      </c>
      <c r="I737" s="3" t="s">
        <v>1308</v>
      </c>
      <c r="J737" s="3" t="s">
        <v>7</v>
      </c>
    </row>
    <row r="738" spans="1:10" ht="14.25" x14ac:dyDescent="0.2">
      <c r="A738" s="3" t="s">
        <v>528</v>
      </c>
      <c r="B738" s="3" t="s">
        <v>671</v>
      </c>
      <c r="C738" s="3" t="s">
        <v>17</v>
      </c>
      <c r="D738" s="3" t="s">
        <v>1080</v>
      </c>
      <c r="E738" s="3" t="str">
        <f>_xlfn.XLOOKUP(Table1[[#This Row],[Item Number]], 'Item Description Generator'!A:A, 'Item Description Generator'!E:E, "")</f>
        <v>Beehive oven #1</v>
      </c>
      <c r="F738" s="3">
        <v>1</v>
      </c>
      <c r="G738" s="9">
        <v>348.82</v>
      </c>
      <c r="H738" s="11">
        <v>44953</v>
      </c>
      <c r="I738" s="3" t="s">
        <v>1308</v>
      </c>
      <c r="J738" s="3" t="s">
        <v>7</v>
      </c>
    </row>
    <row r="739" spans="1:10" ht="14.25" x14ac:dyDescent="0.2">
      <c r="A739" s="3" t="s">
        <v>136</v>
      </c>
      <c r="B739" s="3" t="s">
        <v>692</v>
      </c>
      <c r="C739" s="3" t="s">
        <v>608</v>
      </c>
      <c r="D739" s="3" t="s">
        <v>1091</v>
      </c>
      <c r="E739" s="3" t="str">
        <f>_xlfn.XLOOKUP(Table1[[#This Row],[Item Number]], 'Item Description Generator'!A:A, 'Item Description Generator'!E:E, "")</f>
        <v>Russian oven #1</v>
      </c>
      <c r="F739" s="3">
        <v>1</v>
      </c>
      <c r="G739" s="9">
        <v>358.72699999999998</v>
      </c>
      <c r="H739" s="11">
        <v>45196</v>
      </c>
      <c r="I739" s="3" t="s">
        <v>1296</v>
      </c>
      <c r="J739" s="3" t="s">
        <v>9</v>
      </c>
    </row>
    <row r="740" spans="1:10" ht="14.25" x14ac:dyDescent="0.2">
      <c r="A740" s="3" t="s">
        <v>136</v>
      </c>
      <c r="B740" s="3" t="s">
        <v>692</v>
      </c>
      <c r="C740" s="3" t="s">
        <v>608</v>
      </c>
      <c r="D740" s="3" t="s">
        <v>1111</v>
      </c>
      <c r="E740" s="3" t="str">
        <f>_xlfn.XLOOKUP(Table1[[#This Row],[Item Number]], 'Item Description Generator'!A:A, 'Item Description Generator'!E:E, "")</f>
        <v>Salamander broiler #2</v>
      </c>
      <c r="F740" s="3">
        <v>2</v>
      </c>
      <c r="G740" s="9">
        <v>202.73499999999999</v>
      </c>
      <c r="H740" s="11">
        <v>45196</v>
      </c>
      <c r="I740" s="3" t="s">
        <v>1296</v>
      </c>
      <c r="J740" s="3" t="s">
        <v>9</v>
      </c>
    </row>
    <row r="741" spans="1:10" ht="14.25" x14ac:dyDescent="0.2">
      <c r="A741" s="3" t="s">
        <v>136</v>
      </c>
      <c r="B741" s="3" t="s">
        <v>692</v>
      </c>
      <c r="C741" s="3" t="s">
        <v>608</v>
      </c>
      <c r="D741" s="3" t="s">
        <v>1091</v>
      </c>
      <c r="E741" s="3" t="str">
        <f>_xlfn.XLOOKUP(Table1[[#This Row],[Item Number]], 'Item Description Generator'!A:A, 'Item Description Generator'!E:E, "")</f>
        <v>Russian oven #1</v>
      </c>
      <c r="F741" s="3">
        <v>1</v>
      </c>
      <c r="G741" s="9">
        <v>146.1285</v>
      </c>
      <c r="H741" s="11">
        <v>45196</v>
      </c>
      <c r="I741" s="3" t="s">
        <v>1296</v>
      </c>
      <c r="J741" s="3" t="s">
        <v>9</v>
      </c>
    </row>
    <row r="742" spans="1:10" ht="14.25" x14ac:dyDescent="0.2">
      <c r="A742" s="3" t="s">
        <v>136</v>
      </c>
      <c r="B742" s="3" t="s">
        <v>692</v>
      </c>
      <c r="C742" s="3" t="s">
        <v>608</v>
      </c>
      <c r="D742" s="3" t="s">
        <v>1083</v>
      </c>
      <c r="E742" s="3" t="str">
        <f>_xlfn.XLOOKUP(Table1[[#This Row],[Item Number]], 'Item Description Generator'!A:A, 'Item Description Generator'!E:E, "")</f>
        <v>Roasting jack #3</v>
      </c>
      <c r="F742" s="3">
        <v>10</v>
      </c>
      <c r="G742" s="9">
        <v>82.02</v>
      </c>
      <c r="H742" s="11">
        <v>45196</v>
      </c>
      <c r="I742" s="3" t="s">
        <v>1296</v>
      </c>
      <c r="J742" s="3" t="s">
        <v>9</v>
      </c>
    </row>
    <row r="743" spans="1:10" ht="14.25" x14ac:dyDescent="0.2">
      <c r="A743" s="3" t="s">
        <v>241</v>
      </c>
      <c r="B743" s="3" t="s">
        <v>767</v>
      </c>
      <c r="C743" s="3" t="s">
        <v>17</v>
      </c>
      <c r="D743" s="3" t="s">
        <v>1163</v>
      </c>
      <c r="E743" s="3" t="str">
        <f>_xlfn.XLOOKUP(Table1[[#This Row],[Item Number]], 'Item Description Generator'!A:A, 'Item Description Generator'!E:E, "")</f>
        <v>Microwave oven #2</v>
      </c>
      <c r="F743" s="3">
        <v>1</v>
      </c>
      <c r="G743" s="9">
        <v>212.5068</v>
      </c>
      <c r="H743" s="11">
        <v>45012</v>
      </c>
      <c r="I743" s="3" t="s">
        <v>1308</v>
      </c>
      <c r="J743" s="3" t="s">
        <v>7</v>
      </c>
    </row>
    <row r="744" spans="1:10" ht="14.25" x14ac:dyDescent="0.2">
      <c r="A744" s="3" t="s">
        <v>241</v>
      </c>
      <c r="B744" s="3" t="s">
        <v>767</v>
      </c>
      <c r="C744" s="3" t="s">
        <v>17</v>
      </c>
      <c r="D744" s="3" t="s">
        <v>1041</v>
      </c>
      <c r="E744" s="3" t="str">
        <f>_xlfn.XLOOKUP(Table1[[#This Row],[Item Number]], 'Item Description Generator'!A:A, 'Item Description Generator'!E:E, "")</f>
        <v>Hot plate #3</v>
      </c>
      <c r="F744" s="3">
        <v>1</v>
      </c>
      <c r="G744" s="9">
        <v>148.32</v>
      </c>
      <c r="H744" s="11">
        <v>45012</v>
      </c>
      <c r="I744" s="3" t="s">
        <v>1308</v>
      </c>
      <c r="J744" s="3" t="s">
        <v>7</v>
      </c>
    </row>
    <row r="745" spans="1:10" ht="14.25" x14ac:dyDescent="0.2">
      <c r="A745" s="3" t="s">
        <v>241</v>
      </c>
      <c r="B745" s="3" t="s">
        <v>767</v>
      </c>
      <c r="C745" s="3" t="s">
        <v>17</v>
      </c>
      <c r="D745" s="3" t="s">
        <v>1041</v>
      </c>
      <c r="E745" s="3" t="str">
        <f>_xlfn.XLOOKUP(Table1[[#This Row],[Item Number]], 'Item Description Generator'!A:A, 'Item Description Generator'!E:E, "")</f>
        <v>Hot plate #3</v>
      </c>
      <c r="F745" s="3">
        <v>1</v>
      </c>
      <c r="G745" s="9">
        <v>148.32</v>
      </c>
      <c r="H745" s="11">
        <v>45012</v>
      </c>
      <c r="I745" s="3" t="s">
        <v>1308</v>
      </c>
      <c r="J745" s="3" t="s">
        <v>7</v>
      </c>
    </row>
    <row r="746" spans="1:10" ht="14.25" x14ac:dyDescent="0.2">
      <c r="A746" s="3" t="s">
        <v>327</v>
      </c>
      <c r="B746" s="3" t="s">
        <v>846</v>
      </c>
      <c r="C746" s="3" t="s">
        <v>608</v>
      </c>
      <c r="D746" s="3" t="s">
        <v>1083</v>
      </c>
      <c r="E746" s="3" t="str">
        <f>_xlfn.XLOOKUP(Table1[[#This Row],[Item Number]], 'Item Description Generator'!A:A, 'Item Description Generator'!E:E, "")</f>
        <v>Roasting jack #3</v>
      </c>
      <c r="F746" s="3">
        <v>25</v>
      </c>
      <c r="G746" s="9">
        <v>844.36</v>
      </c>
      <c r="H746" s="11">
        <v>44984</v>
      </c>
      <c r="I746" s="3" t="s">
        <v>1296</v>
      </c>
      <c r="J746" s="3" t="s">
        <v>9</v>
      </c>
    </row>
    <row r="747" spans="1:10" ht="14.25" x14ac:dyDescent="0.2">
      <c r="A747" s="3" t="s">
        <v>327</v>
      </c>
      <c r="B747" s="3" t="s">
        <v>846</v>
      </c>
      <c r="C747" s="3" t="s">
        <v>608</v>
      </c>
      <c r="D747" s="3" t="s">
        <v>1091</v>
      </c>
      <c r="E747" s="3" t="str">
        <f>_xlfn.XLOOKUP(Table1[[#This Row],[Item Number]], 'Item Description Generator'!A:A, 'Item Description Generator'!E:E, "")</f>
        <v>Russian oven #1</v>
      </c>
      <c r="F747" s="3">
        <v>2</v>
      </c>
      <c r="G747" s="9">
        <v>808.34199999999998</v>
      </c>
      <c r="H747" s="11">
        <v>44984</v>
      </c>
      <c r="I747" s="3" t="s">
        <v>1296</v>
      </c>
      <c r="J747" s="3" t="s">
        <v>9</v>
      </c>
    </row>
    <row r="748" spans="1:10" ht="14.25" x14ac:dyDescent="0.2">
      <c r="A748" s="3" t="s">
        <v>327</v>
      </c>
      <c r="B748" s="3" t="s">
        <v>846</v>
      </c>
      <c r="C748" s="3" t="s">
        <v>608</v>
      </c>
      <c r="D748" s="3" t="s">
        <v>1091</v>
      </c>
      <c r="E748" s="3" t="str">
        <f>_xlfn.XLOOKUP(Table1[[#This Row],[Item Number]], 'Item Description Generator'!A:A, 'Item Description Generator'!E:E, "")</f>
        <v>Russian oven #1</v>
      </c>
      <c r="F748" s="3">
        <v>1</v>
      </c>
      <c r="G748" s="9">
        <v>174.8998</v>
      </c>
      <c r="H748" s="11">
        <v>44984</v>
      </c>
      <c r="I748" s="3" t="s">
        <v>1296</v>
      </c>
      <c r="J748" s="3" t="s">
        <v>9</v>
      </c>
    </row>
    <row r="749" spans="1:10" ht="14.25" x14ac:dyDescent="0.2">
      <c r="A749" s="3" t="s">
        <v>529</v>
      </c>
      <c r="B749" s="3" t="s">
        <v>984</v>
      </c>
      <c r="C749" s="3" t="s">
        <v>608</v>
      </c>
      <c r="D749" s="3" t="s">
        <v>1104</v>
      </c>
      <c r="E749" s="3" t="str">
        <f>_xlfn.XLOOKUP(Table1[[#This Row],[Item Number]], 'Item Description Generator'!A:A, 'Item Description Generator'!E:E, "")</f>
        <v>Chorkor oven #1</v>
      </c>
      <c r="F749" s="3">
        <v>1</v>
      </c>
      <c r="G749" s="9">
        <v>457.98</v>
      </c>
      <c r="H749" s="11">
        <v>45226</v>
      </c>
      <c r="I749" s="3" t="s">
        <v>1297</v>
      </c>
      <c r="J749" s="3" t="s">
        <v>7</v>
      </c>
    </row>
    <row r="750" spans="1:10" ht="14.25" x14ac:dyDescent="0.2">
      <c r="A750" s="3" t="s">
        <v>137</v>
      </c>
      <c r="B750" s="3" t="s">
        <v>693</v>
      </c>
      <c r="C750" s="3" t="s">
        <v>608</v>
      </c>
      <c r="D750" s="3" t="s">
        <v>1091</v>
      </c>
      <c r="E750" s="3" t="str">
        <f>_xlfn.XLOOKUP(Table1[[#This Row],[Item Number]], 'Item Description Generator'!A:A, 'Item Description Generator'!E:E, "")</f>
        <v>Russian oven #1</v>
      </c>
      <c r="F750" s="3">
        <v>1</v>
      </c>
      <c r="G750" s="9">
        <v>380.40100000000001</v>
      </c>
      <c r="H750" s="11">
        <v>44922</v>
      </c>
      <c r="I750" s="3" t="s">
        <v>1296</v>
      </c>
      <c r="J750" s="3" t="s">
        <v>9</v>
      </c>
    </row>
    <row r="751" spans="1:10" ht="14.25" x14ac:dyDescent="0.2">
      <c r="A751" s="3" t="s">
        <v>137</v>
      </c>
      <c r="B751" s="3" t="s">
        <v>693</v>
      </c>
      <c r="C751" s="3" t="s">
        <v>608</v>
      </c>
      <c r="D751" s="3" t="s">
        <v>1091</v>
      </c>
      <c r="E751" s="3" t="str">
        <f>_xlfn.XLOOKUP(Table1[[#This Row],[Item Number]], 'Item Description Generator'!A:A, 'Item Description Generator'!E:E, "")</f>
        <v>Russian oven #1</v>
      </c>
      <c r="F751" s="3">
        <v>1</v>
      </c>
      <c r="G751" s="9">
        <v>157.0324</v>
      </c>
      <c r="H751" s="11">
        <v>44922</v>
      </c>
      <c r="I751" s="3" t="s">
        <v>1296</v>
      </c>
      <c r="J751" s="3" t="s">
        <v>9</v>
      </c>
    </row>
    <row r="752" spans="1:10" ht="14.25" x14ac:dyDescent="0.2">
      <c r="A752" s="3" t="s">
        <v>137</v>
      </c>
      <c r="B752" s="3" t="s">
        <v>693</v>
      </c>
      <c r="C752" s="3" t="s">
        <v>608</v>
      </c>
      <c r="D752" s="3" t="s">
        <v>1111</v>
      </c>
      <c r="E752" s="3" t="str">
        <f>_xlfn.XLOOKUP(Table1[[#This Row],[Item Number]], 'Item Description Generator'!A:A, 'Item Description Generator'!E:E, "")</f>
        <v>Salamander broiler #2</v>
      </c>
      <c r="F752" s="3">
        <v>1</v>
      </c>
      <c r="G752" s="9">
        <v>111.747</v>
      </c>
      <c r="H752" s="11">
        <v>44922</v>
      </c>
      <c r="I752" s="3" t="s">
        <v>1296</v>
      </c>
      <c r="J752" s="3" t="s">
        <v>9</v>
      </c>
    </row>
    <row r="753" spans="1:10" ht="14.25" x14ac:dyDescent="0.2">
      <c r="A753" s="3" t="s">
        <v>207</v>
      </c>
      <c r="B753" s="3" t="s">
        <v>740</v>
      </c>
      <c r="C753" s="3" t="s">
        <v>8</v>
      </c>
      <c r="D753" s="3" t="s">
        <v>1042</v>
      </c>
      <c r="E753" s="3" t="str">
        <f>_xlfn.XLOOKUP(Table1[[#This Row],[Item Number]], 'Item Description Generator'!A:A, 'Item Description Generator'!E:E, "")</f>
        <v>Corn roaster #2</v>
      </c>
      <c r="F753" s="3">
        <v>10</v>
      </c>
      <c r="G753" s="9">
        <v>251.04000000000002</v>
      </c>
      <c r="H753" s="11">
        <v>45012</v>
      </c>
      <c r="I753" s="3" t="s">
        <v>1298</v>
      </c>
      <c r="J753" s="3" t="s">
        <v>9</v>
      </c>
    </row>
    <row r="754" spans="1:10" ht="14.25" x14ac:dyDescent="0.2">
      <c r="A754" s="3" t="s">
        <v>291</v>
      </c>
      <c r="B754" s="3" t="s">
        <v>815</v>
      </c>
      <c r="C754" s="3" t="s">
        <v>607</v>
      </c>
      <c r="D754" s="3" t="s">
        <v>1165</v>
      </c>
      <c r="E754" s="3" t="str">
        <f>_xlfn.XLOOKUP(Table1[[#This Row],[Item Number]], 'Item Description Generator'!A:A, 'Item Description Generator'!E:E, "")</f>
        <v>Corn roaster #1</v>
      </c>
      <c r="F754" s="3">
        <v>1</v>
      </c>
      <c r="G754" s="9">
        <v>734.31299999999999</v>
      </c>
      <c r="H754" s="11">
        <v>45226</v>
      </c>
      <c r="I754" s="3" t="s">
        <v>1306</v>
      </c>
      <c r="J754" s="3" t="s">
        <v>7</v>
      </c>
    </row>
    <row r="755" spans="1:10" ht="14.25" x14ac:dyDescent="0.2">
      <c r="A755" s="3" t="s">
        <v>291</v>
      </c>
      <c r="B755" s="3" t="s">
        <v>815</v>
      </c>
      <c r="C755" s="3" t="s">
        <v>607</v>
      </c>
      <c r="D755" s="3" t="s">
        <v>1205</v>
      </c>
      <c r="E755" s="3" t="str">
        <f>_xlfn.XLOOKUP(Table1[[#This Row],[Item Number]], 'Item Description Generator'!A:A, 'Item Description Generator'!E:E, "")</f>
        <v>Convection microwave #2</v>
      </c>
      <c r="F755" s="3">
        <v>1</v>
      </c>
      <c r="G755" s="9">
        <v>395.92</v>
      </c>
      <c r="H755" s="11">
        <v>45226</v>
      </c>
      <c r="I755" s="3" t="s">
        <v>1306</v>
      </c>
      <c r="J755" s="3" t="s">
        <v>7</v>
      </c>
    </row>
    <row r="756" spans="1:10" ht="14.25" x14ac:dyDescent="0.2">
      <c r="A756" s="3" t="s">
        <v>208</v>
      </c>
      <c r="B756" s="3" t="s">
        <v>741</v>
      </c>
      <c r="C756" s="3" t="s">
        <v>8</v>
      </c>
      <c r="D756" s="3" t="s">
        <v>1082</v>
      </c>
      <c r="E756" s="3" t="str">
        <f>_xlfn.XLOOKUP(Table1[[#This Row],[Item Number]], 'Item Description Generator'!A:A, 'Item Description Generator'!E:E, "")</f>
        <v>Hot plate #2</v>
      </c>
      <c r="F756" s="3">
        <v>1</v>
      </c>
      <c r="G756" s="9">
        <v>124.7552</v>
      </c>
      <c r="H756" s="11">
        <v>44892</v>
      </c>
      <c r="I756" s="3" t="s">
        <v>1300</v>
      </c>
      <c r="J756" s="3" t="s">
        <v>9</v>
      </c>
    </row>
    <row r="757" spans="1:10" ht="14.25" x14ac:dyDescent="0.2">
      <c r="A757" s="3" t="s">
        <v>570</v>
      </c>
      <c r="B757" s="3" t="s">
        <v>1012</v>
      </c>
      <c r="C757" s="3" t="s">
        <v>607</v>
      </c>
      <c r="D757" s="3" t="s">
        <v>1122</v>
      </c>
      <c r="E757" s="3" t="str">
        <f>_xlfn.XLOOKUP(Table1[[#This Row],[Item Number]], 'Item Description Generator'!A:A, 'Item Description Generator'!E:E, "")</f>
        <v>Convection oven #3</v>
      </c>
      <c r="F757" s="3">
        <v>1</v>
      </c>
      <c r="G757" s="9">
        <v>865.87</v>
      </c>
      <c r="H757" s="11">
        <v>45226</v>
      </c>
      <c r="I757" s="3" t="s">
        <v>1306</v>
      </c>
      <c r="J757" s="3" t="s">
        <v>7</v>
      </c>
    </row>
    <row r="758" spans="1:10" ht="14.25" x14ac:dyDescent="0.2">
      <c r="A758" s="3" t="s">
        <v>328</v>
      </c>
      <c r="B758" s="3" t="s">
        <v>847</v>
      </c>
      <c r="C758" s="3" t="s">
        <v>8</v>
      </c>
      <c r="D758" s="3" t="s">
        <v>1104</v>
      </c>
      <c r="E758" s="3" t="str">
        <f>_xlfn.XLOOKUP(Table1[[#This Row],[Item Number]], 'Item Description Generator'!A:A, 'Item Description Generator'!E:E, "")</f>
        <v>Chorkor oven #1</v>
      </c>
      <c r="F758" s="3">
        <v>1</v>
      </c>
      <c r="G758" s="9">
        <v>550.35799999999995</v>
      </c>
      <c r="H758" s="11">
        <v>45012</v>
      </c>
      <c r="I758" s="3" t="s">
        <v>1302</v>
      </c>
      <c r="J758" s="3" t="s">
        <v>9</v>
      </c>
    </row>
    <row r="759" spans="1:10" ht="14.25" x14ac:dyDescent="0.2">
      <c r="A759" s="3" t="s">
        <v>328</v>
      </c>
      <c r="B759" s="3" t="s">
        <v>847</v>
      </c>
      <c r="C759" s="3" t="s">
        <v>8</v>
      </c>
      <c r="D759" s="3" t="s">
        <v>1080</v>
      </c>
      <c r="E759" s="3" t="str">
        <f>_xlfn.XLOOKUP(Table1[[#This Row],[Item Number]], 'Item Description Generator'!A:A, 'Item Description Generator'!E:E, "")</f>
        <v>Beehive oven #1</v>
      </c>
      <c r="F759" s="3">
        <v>1</v>
      </c>
      <c r="G759" s="9">
        <v>549.91</v>
      </c>
      <c r="H759" s="11">
        <v>45012</v>
      </c>
      <c r="I759" s="3" t="s">
        <v>1302</v>
      </c>
      <c r="J759" s="3" t="s">
        <v>9</v>
      </c>
    </row>
    <row r="760" spans="1:10" ht="14.25" x14ac:dyDescent="0.2">
      <c r="A760" s="3" t="s">
        <v>242</v>
      </c>
      <c r="B760" s="3" t="s">
        <v>768</v>
      </c>
      <c r="C760" s="3" t="s">
        <v>8</v>
      </c>
      <c r="D760" s="3" t="s">
        <v>1094</v>
      </c>
      <c r="E760" s="3" t="str">
        <f>_xlfn.XLOOKUP(Table1[[#This Row],[Item Number]], 'Item Description Generator'!A:A, 'Item Description Generator'!E:E, "")</f>
        <v>Kitchener range #3</v>
      </c>
      <c r="F760" s="3">
        <v>1</v>
      </c>
      <c r="G760" s="9">
        <v>310.37189999999998</v>
      </c>
      <c r="H760" s="11">
        <v>44831</v>
      </c>
      <c r="I760" s="3" t="s">
        <v>1298</v>
      </c>
      <c r="J760" s="3" t="s">
        <v>9</v>
      </c>
    </row>
    <row r="761" spans="1:10" ht="14.25" x14ac:dyDescent="0.2">
      <c r="A761" s="3" t="s">
        <v>180</v>
      </c>
      <c r="B761" s="3" t="s">
        <v>725</v>
      </c>
      <c r="C761" s="3" t="s">
        <v>608</v>
      </c>
      <c r="D761" s="3" t="s">
        <v>1091</v>
      </c>
      <c r="E761" s="3" t="str">
        <f>_xlfn.XLOOKUP(Table1[[#This Row],[Item Number]], 'Item Description Generator'!A:A, 'Item Description Generator'!E:E, "")</f>
        <v>Russian oven #1</v>
      </c>
      <c r="F761" s="3">
        <v>1</v>
      </c>
      <c r="G761" s="9">
        <v>400.61799999999999</v>
      </c>
      <c r="H761" s="11">
        <v>45227</v>
      </c>
      <c r="I761" s="3" t="s">
        <v>1296</v>
      </c>
      <c r="J761" s="3" t="s">
        <v>9</v>
      </c>
    </row>
    <row r="762" spans="1:10" ht="14.25" x14ac:dyDescent="0.2">
      <c r="A762" s="3" t="s">
        <v>180</v>
      </c>
      <c r="B762" s="3" t="s">
        <v>725</v>
      </c>
      <c r="C762" s="3" t="s">
        <v>608</v>
      </c>
      <c r="D762" s="3" t="s">
        <v>1091</v>
      </c>
      <c r="E762" s="3" t="str">
        <f>_xlfn.XLOOKUP(Table1[[#This Row],[Item Number]], 'Item Description Generator'!A:A, 'Item Description Generator'!E:E, "")</f>
        <v>Russian oven #1</v>
      </c>
      <c r="F762" s="3">
        <v>1</v>
      </c>
      <c r="G762" s="9">
        <v>163.1925</v>
      </c>
      <c r="H762" s="11">
        <v>45227</v>
      </c>
      <c r="I762" s="3" t="s">
        <v>1296</v>
      </c>
      <c r="J762" s="3" t="s">
        <v>9</v>
      </c>
    </row>
    <row r="763" spans="1:10" ht="14.25" x14ac:dyDescent="0.2">
      <c r="A763" s="3" t="s">
        <v>181</v>
      </c>
      <c r="B763" s="3" t="s">
        <v>728</v>
      </c>
      <c r="C763" s="3" t="s">
        <v>608</v>
      </c>
      <c r="D763" s="3" t="s">
        <v>1162</v>
      </c>
      <c r="E763" s="3" t="str">
        <f>_xlfn.XLOOKUP(Table1[[#This Row],[Item Number]], 'Item Description Generator'!A:A, 'Item Description Generator'!E:E, "")</f>
        <v>Instant Pot #1</v>
      </c>
      <c r="F763" s="3">
        <v>1</v>
      </c>
      <c r="G763" s="9">
        <v>150.85489999999999</v>
      </c>
      <c r="H763" s="11">
        <v>44893</v>
      </c>
      <c r="I763" s="3" t="s">
        <v>1296</v>
      </c>
      <c r="J763" s="3" t="s">
        <v>9</v>
      </c>
    </row>
    <row r="764" spans="1:10" ht="14.25" x14ac:dyDescent="0.2">
      <c r="A764" s="3" t="s">
        <v>181</v>
      </c>
      <c r="B764" s="3" t="s">
        <v>728</v>
      </c>
      <c r="C764" s="3" t="s">
        <v>608</v>
      </c>
      <c r="D764" s="3" t="s">
        <v>1049</v>
      </c>
      <c r="E764" s="3" t="str">
        <f>_xlfn.XLOOKUP(Table1[[#This Row],[Item Number]], 'Item Description Generator'!A:A, 'Item Description Generator'!E:E, "")</f>
        <v>Griddle #3</v>
      </c>
      <c r="F764" s="3">
        <v>10</v>
      </c>
      <c r="G764" s="9">
        <v>144.30000000000001</v>
      </c>
      <c r="H764" s="11">
        <v>44893</v>
      </c>
      <c r="I764" s="3" t="s">
        <v>1296</v>
      </c>
      <c r="J764" s="3" t="s">
        <v>9</v>
      </c>
    </row>
    <row r="765" spans="1:10" ht="14.25" x14ac:dyDescent="0.2">
      <c r="A765" s="3" t="s">
        <v>181</v>
      </c>
      <c r="B765" s="3" t="s">
        <v>728</v>
      </c>
      <c r="C765" s="3" t="s">
        <v>608</v>
      </c>
      <c r="D765" s="3" t="s">
        <v>1058</v>
      </c>
      <c r="E765" s="3" t="str">
        <f>_xlfn.XLOOKUP(Table1[[#This Row],[Item Number]], 'Item Description Generator'!A:A, 'Item Description Generator'!E:E, "")</f>
        <v>Halogen oven #1</v>
      </c>
      <c r="F765" s="3">
        <v>1</v>
      </c>
      <c r="G765" s="9">
        <v>106.0949</v>
      </c>
      <c r="H765" s="11">
        <v>44893</v>
      </c>
      <c r="I765" s="3" t="s">
        <v>1296</v>
      </c>
      <c r="J765" s="3" t="s">
        <v>9</v>
      </c>
    </row>
    <row r="766" spans="1:10" ht="14.25" x14ac:dyDescent="0.2">
      <c r="A766" s="3" t="s">
        <v>182</v>
      </c>
      <c r="B766" s="3" t="s">
        <v>729</v>
      </c>
      <c r="C766" s="3" t="s">
        <v>608</v>
      </c>
      <c r="D766" s="3" t="s">
        <v>1091</v>
      </c>
      <c r="E766" s="3" t="str">
        <f>_xlfn.XLOOKUP(Table1[[#This Row],[Item Number]], 'Item Description Generator'!A:A, 'Item Description Generator'!E:E, "")</f>
        <v>Russian oven #1</v>
      </c>
      <c r="F766" s="3">
        <v>2</v>
      </c>
      <c r="G766" s="9">
        <v>733.577</v>
      </c>
      <c r="H766" s="11">
        <v>45197</v>
      </c>
      <c r="I766" s="3" t="s">
        <v>1296</v>
      </c>
      <c r="J766" s="3" t="s">
        <v>9</v>
      </c>
    </row>
    <row r="767" spans="1:10" ht="14.25" x14ac:dyDescent="0.2">
      <c r="A767" s="3" t="s">
        <v>182</v>
      </c>
      <c r="B767" s="3" t="s">
        <v>729</v>
      </c>
      <c r="C767" s="3" t="s">
        <v>608</v>
      </c>
      <c r="D767" s="3" t="s">
        <v>1083</v>
      </c>
      <c r="E767" s="3" t="str">
        <f>_xlfn.XLOOKUP(Table1[[#This Row],[Item Number]], 'Item Description Generator'!A:A, 'Item Description Generator'!E:E, "")</f>
        <v>Roasting jack #3</v>
      </c>
      <c r="F767" s="3">
        <v>13</v>
      </c>
      <c r="G767" s="9">
        <v>398.24</v>
      </c>
      <c r="H767" s="11">
        <v>45197</v>
      </c>
      <c r="I767" s="3" t="s">
        <v>1296</v>
      </c>
      <c r="J767" s="3" t="s">
        <v>9</v>
      </c>
    </row>
    <row r="768" spans="1:10" ht="14.25" x14ac:dyDescent="0.2">
      <c r="A768" s="3" t="s">
        <v>182</v>
      </c>
      <c r="B768" s="3" t="s">
        <v>729</v>
      </c>
      <c r="C768" s="3" t="s">
        <v>608</v>
      </c>
      <c r="D768" s="3" t="s">
        <v>1111</v>
      </c>
      <c r="E768" s="3" t="str">
        <f>_xlfn.XLOOKUP(Table1[[#This Row],[Item Number]], 'Item Description Generator'!A:A, 'Item Description Generator'!E:E, "")</f>
        <v>Salamander broiler #2</v>
      </c>
      <c r="F768" s="3">
        <v>2</v>
      </c>
      <c r="G768" s="9">
        <v>215.49600000000001</v>
      </c>
      <c r="H768" s="11">
        <v>45197</v>
      </c>
      <c r="I768" s="3" t="s">
        <v>1296</v>
      </c>
      <c r="J768" s="3" t="s">
        <v>9</v>
      </c>
    </row>
    <row r="769" spans="1:10" ht="14.25" x14ac:dyDescent="0.2">
      <c r="A769" s="3" t="s">
        <v>182</v>
      </c>
      <c r="B769" s="3" t="s">
        <v>729</v>
      </c>
      <c r="C769" s="3" t="s">
        <v>608</v>
      </c>
      <c r="D769" s="3" t="s">
        <v>1091</v>
      </c>
      <c r="E769" s="3" t="str">
        <f>_xlfn.XLOOKUP(Table1[[#This Row],[Item Number]], 'Item Description Generator'!A:A, 'Item Description Generator'!E:E, "")</f>
        <v>Russian oven #1</v>
      </c>
      <c r="F769" s="3">
        <v>1</v>
      </c>
      <c r="G769" s="9">
        <v>155.34229999999999</v>
      </c>
      <c r="H769" s="11">
        <v>45197</v>
      </c>
      <c r="I769" s="3" t="s">
        <v>1296</v>
      </c>
      <c r="J769" s="3" t="s">
        <v>9</v>
      </c>
    </row>
    <row r="770" spans="1:10" ht="14.25" x14ac:dyDescent="0.2">
      <c r="A770" s="3" t="s">
        <v>401</v>
      </c>
      <c r="B770" s="3" t="s">
        <v>616</v>
      </c>
      <c r="C770" s="3" t="s">
        <v>607</v>
      </c>
      <c r="D770" s="3" t="s">
        <v>1083</v>
      </c>
      <c r="E770" s="3" t="str">
        <f>_xlfn.XLOOKUP(Table1[[#This Row],[Item Number]], 'Item Description Generator'!A:A, 'Item Description Generator'!E:E, "")</f>
        <v>Roasting jack #3</v>
      </c>
      <c r="F770" s="3">
        <v>13</v>
      </c>
      <c r="G770" s="9">
        <v>516.23</v>
      </c>
      <c r="H770" s="11">
        <v>45197</v>
      </c>
      <c r="I770" s="3" t="s">
        <v>1311</v>
      </c>
      <c r="J770" s="3" t="s">
        <v>9</v>
      </c>
    </row>
    <row r="771" spans="1:10" ht="14.25" x14ac:dyDescent="0.2">
      <c r="A771" s="3" t="s">
        <v>401</v>
      </c>
      <c r="B771" s="3" t="s">
        <v>616</v>
      </c>
      <c r="C771" s="3" t="s">
        <v>607</v>
      </c>
      <c r="D771" s="3" t="s">
        <v>1147</v>
      </c>
      <c r="E771" s="3" t="str">
        <f>_xlfn.XLOOKUP(Table1[[#This Row],[Item Number]], 'Item Description Generator'!A:A, 'Item Description Generator'!E:E, "")</f>
        <v>Barbecue grill #3</v>
      </c>
      <c r="F771" s="3">
        <v>1</v>
      </c>
      <c r="G771" s="9">
        <v>191.1</v>
      </c>
      <c r="H771" s="11">
        <v>45197</v>
      </c>
      <c r="I771" s="3" t="s">
        <v>1311</v>
      </c>
      <c r="J771" s="3" t="s">
        <v>9</v>
      </c>
    </row>
    <row r="772" spans="1:10" ht="14.25" x14ac:dyDescent="0.2">
      <c r="A772" s="3" t="s">
        <v>401</v>
      </c>
      <c r="B772" s="3" t="s">
        <v>616</v>
      </c>
      <c r="C772" s="3" t="s">
        <v>607</v>
      </c>
      <c r="D772" s="3" t="s">
        <v>1045</v>
      </c>
      <c r="E772" s="3" t="str">
        <f>_xlfn.XLOOKUP(Table1[[#This Row],[Item Number]], 'Item Description Generator'!A:A, 'Item Description Generator'!E:E, "")</f>
        <v>Pressure cooker #3</v>
      </c>
      <c r="F772" s="3">
        <v>4</v>
      </c>
      <c r="G772" s="9">
        <v>169.95</v>
      </c>
      <c r="H772" s="11">
        <v>45197</v>
      </c>
      <c r="I772" s="3" t="s">
        <v>1311</v>
      </c>
      <c r="J772" s="3" t="s">
        <v>9</v>
      </c>
    </row>
    <row r="773" spans="1:10" ht="14.25" x14ac:dyDescent="0.2">
      <c r="A773" s="3" t="s">
        <v>401</v>
      </c>
      <c r="B773" s="3" t="s">
        <v>616</v>
      </c>
      <c r="C773" s="3" t="s">
        <v>607</v>
      </c>
      <c r="D773" s="3" t="s">
        <v>1046</v>
      </c>
      <c r="E773" s="3" t="str">
        <f>_xlfn.XLOOKUP(Table1[[#This Row],[Item Number]], 'Item Description Generator'!A:A, 'Item Description Generator'!E:E, "")</f>
        <v>Pancake machine #1</v>
      </c>
      <c r="F773" s="3">
        <v>10</v>
      </c>
      <c r="G773" s="9">
        <v>154.54</v>
      </c>
      <c r="H773" s="11">
        <v>45197</v>
      </c>
      <c r="I773" s="3" t="s">
        <v>1311</v>
      </c>
      <c r="J773" s="3" t="s">
        <v>9</v>
      </c>
    </row>
    <row r="774" spans="1:10" ht="14.25" x14ac:dyDescent="0.2">
      <c r="A774" s="3" t="s">
        <v>401</v>
      </c>
      <c r="B774" s="3" t="s">
        <v>616</v>
      </c>
      <c r="C774" s="3" t="s">
        <v>607</v>
      </c>
      <c r="D774" s="3" t="s">
        <v>1127</v>
      </c>
      <c r="E774" s="3" t="str">
        <f>_xlfn.XLOOKUP(Table1[[#This Row],[Item Number]], 'Item Description Generator'!A:A, 'Item Description Generator'!E:E, "")</f>
        <v>Hibachi #1</v>
      </c>
      <c r="F774" s="3">
        <v>6</v>
      </c>
      <c r="G774" s="9">
        <v>152.24799999999999</v>
      </c>
      <c r="H774" s="11">
        <v>45197</v>
      </c>
      <c r="I774" s="3" t="s">
        <v>1311</v>
      </c>
      <c r="J774" s="3" t="s">
        <v>9</v>
      </c>
    </row>
    <row r="775" spans="1:10" ht="14.25" x14ac:dyDescent="0.2">
      <c r="A775" s="3" t="s">
        <v>286</v>
      </c>
      <c r="B775" s="3" t="s">
        <v>811</v>
      </c>
      <c r="C775" s="3" t="s">
        <v>17</v>
      </c>
      <c r="D775" s="3" t="s">
        <v>1098</v>
      </c>
      <c r="E775" s="3" t="str">
        <f>_xlfn.XLOOKUP(Table1[[#This Row],[Item Number]], 'Item Description Generator'!A:A, 'Item Description Generator'!E:E, "")</f>
        <v>Popcorn maker #3</v>
      </c>
      <c r="F775" s="3">
        <v>1</v>
      </c>
      <c r="G775" s="9">
        <v>744.93999999999994</v>
      </c>
      <c r="H775" s="11">
        <v>45013</v>
      </c>
      <c r="I775" s="3" t="s">
        <v>1322</v>
      </c>
      <c r="J775" s="3" t="s">
        <v>9</v>
      </c>
    </row>
    <row r="776" spans="1:10" ht="14.25" x14ac:dyDescent="0.2">
      <c r="A776" s="3" t="s">
        <v>286</v>
      </c>
      <c r="B776" s="3" t="s">
        <v>811</v>
      </c>
      <c r="C776" s="3" t="s">
        <v>17</v>
      </c>
      <c r="D776" s="3" t="s">
        <v>1204</v>
      </c>
      <c r="E776" s="3" t="str">
        <f>_xlfn.XLOOKUP(Table1[[#This Row],[Item Number]], 'Item Description Generator'!A:A, 'Item Description Generator'!E:E, "")</f>
        <v>Reflector oven #3</v>
      </c>
      <c r="F776" s="3">
        <v>1</v>
      </c>
      <c r="G776" s="9">
        <v>169.79</v>
      </c>
      <c r="H776" s="11">
        <v>45013</v>
      </c>
      <c r="I776" s="3" t="s">
        <v>1322</v>
      </c>
      <c r="J776" s="3" t="s">
        <v>9</v>
      </c>
    </row>
    <row r="777" spans="1:10" ht="14.25" x14ac:dyDescent="0.2">
      <c r="A777" s="3" t="s">
        <v>286</v>
      </c>
      <c r="B777" s="3" t="s">
        <v>811</v>
      </c>
      <c r="C777" s="3" t="s">
        <v>17</v>
      </c>
      <c r="D777" s="3" t="s">
        <v>1046</v>
      </c>
      <c r="E777" s="3" t="str">
        <f>_xlfn.XLOOKUP(Table1[[#This Row],[Item Number]], 'Item Description Generator'!A:A, 'Item Description Generator'!E:E, "")</f>
        <v>Pancake machine #1</v>
      </c>
      <c r="F777" s="3">
        <v>10</v>
      </c>
      <c r="G777" s="9">
        <v>154.54</v>
      </c>
      <c r="H777" s="11">
        <v>45013</v>
      </c>
      <c r="I777" s="3" t="s">
        <v>1322</v>
      </c>
      <c r="J777" s="3" t="s">
        <v>9</v>
      </c>
    </row>
    <row r="778" spans="1:10" ht="14.25" x14ac:dyDescent="0.2">
      <c r="A778" s="3" t="s">
        <v>286</v>
      </c>
      <c r="B778" s="3" t="s">
        <v>811</v>
      </c>
      <c r="C778" s="3" t="s">
        <v>17</v>
      </c>
      <c r="D778" s="3" t="s">
        <v>1046</v>
      </c>
      <c r="E778" s="3" t="str">
        <f>_xlfn.XLOOKUP(Table1[[#This Row],[Item Number]], 'Item Description Generator'!A:A, 'Item Description Generator'!E:E, "")</f>
        <v>Pancake machine #1</v>
      </c>
      <c r="F778" s="3">
        <v>4</v>
      </c>
      <c r="G778" s="9">
        <v>111.59</v>
      </c>
      <c r="H778" s="11">
        <v>45013</v>
      </c>
      <c r="I778" s="3" t="s">
        <v>1322</v>
      </c>
      <c r="J778" s="3" t="s">
        <v>9</v>
      </c>
    </row>
    <row r="779" spans="1:10" ht="14.25" x14ac:dyDescent="0.2">
      <c r="A779" s="3" t="s">
        <v>438</v>
      </c>
      <c r="B779" s="3" t="s">
        <v>927</v>
      </c>
      <c r="C779" s="3" t="s">
        <v>607</v>
      </c>
      <c r="D779" s="3" t="s">
        <v>1079</v>
      </c>
      <c r="E779" s="3" t="str">
        <f>_xlfn.XLOOKUP(Table1[[#This Row],[Item Number]], 'Item Description Generator'!A:A, 'Item Description Generator'!E:E, "")</f>
        <v>Chapati maker #1</v>
      </c>
      <c r="F779" s="3">
        <v>1</v>
      </c>
      <c r="G779" s="9">
        <v>106.99</v>
      </c>
      <c r="H779" s="11">
        <v>44954</v>
      </c>
      <c r="I779" s="3" t="s">
        <v>1293</v>
      </c>
      <c r="J779" s="3" t="s">
        <v>7</v>
      </c>
    </row>
    <row r="780" spans="1:10" ht="14.25" x14ac:dyDescent="0.2">
      <c r="A780" s="3" t="s">
        <v>439</v>
      </c>
      <c r="B780" s="3" t="s">
        <v>928</v>
      </c>
      <c r="C780" s="3" t="s">
        <v>607</v>
      </c>
      <c r="D780" s="3" t="s">
        <v>1042</v>
      </c>
      <c r="E780" s="3" t="str">
        <f>_xlfn.XLOOKUP(Table1[[#This Row],[Item Number]], 'Item Description Generator'!A:A, 'Item Description Generator'!E:E, "")</f>
        <v>Corn roaster #2</v>
      </c>
      <c r="F780" s="3">
        <v>2</v>
      </c>
      <c r="G780" s="9">
        <v>211.18</v>
      </c>
      <c r="H780" s="11">
        <v>44923</v>
      </c>
      <c r="I780" s="3" t="s">
        <v>1293</v>
      </c>
      <c r="J780" s="3" t="s">
        <v>7</v>
      </c>
    </row>
    <row r="781" spans="1:10" ht="14.25" x14ac:dyDescent="0.2">
      <c r="A781" s="3" t="s">
        <v>439</v>
      </c>
      <c r="B781" s="3" t="s">
        <v>928</v>
      </c>
      <c r="C781" s="3" t="s">
        <v>607</v>
      </c>
      <c r="D781" s="3" t="s">
        <v>1042</v>
      </c>
      <c r="E781" s="3" t="str">
        <f>_xlfn.XLOOKUP(Table1[[#This Row],[Item Number]], 'Item Description Generator'!A:A, 'Item Description Generator'!E:E, "")</f>
        <v>Corn roaster #2</v>
      </c>
      <c r="F781" s="3">
        <v>2</v>
      </c>
      <c r="G781" s="9">
        <v>203.95</v>
      </c>
      <c r="H781" s="11">
        <v>44923</v>
      </c>
      <c r="I781" s="3" t="s">
        <v>1293</v>
      </c>
      <c r="J781" s="3" t="s">
        <v>7</v>
      </c>
    </row>
    <row r="782" spans="1:10" ht="14.25" x14ac:dyDescent="0.2">
      <c r="A782" s="3" t="s">
        <v>439</v>
      </c>
      <c r="B782" s="3" t="s">
        <v>928</v>
      </c>
      <c r="C782" s="3" t="s">
        <v>607</v>
      </c>
      <c r="D782" s="3" t="s">
        <v>1042</v>
      </c>
      <c r="E782" s="3" t="str">
        <f>_xlfn.XLOOKUP(Table1[[#This Row],[Item Number]], 'Item Description Generator'!A:A, 'Item Description Generator'!E:E, "")</f>
        <v>Corn roaster #2</v>
      </c>
      <c r="F782" s="3">
        <v>1</v>
      </c>
      <c r="G782" s="9">
        <v>106.01</v>
      </c>
      <c r="H782" s="11">
        <v>44923</v>
      </c>
      <c r="I782" s="3" t="s">
        <v>1293</v>
      </c>
      <c r="J782" s="3" t="s">
        <v>7</v>
      </c>
    </row>
    <row r="783" spans="1:10" ht="14.25" x14ac:dyDescent="0.2">
      <c r="A783" s="3" t="s">
        <v>344</v>
      </c>
      <c r="B783" s="3" t="s">
        <v>861</v>
      </c>
      <c r="C783" s="3" t="s">
        <v>8</v>
      </c>
      <c r="D783" s="3" t="s">
        <v>1094</v>
      </c>
      <c r="E783" s="3" t="str">
        <f>_xlfn.XLOOKUP(Table1[[#This Row],[Item Number]], 'Item Description Generator'!A:A, 'Item Description Generator'!E:E, "")</f>
        <v>Kitchener range #3</v>
      </c>
      <c r="F783" s="3">
        <v>1</v>
      </c>
      <c r="G783" s="9">
        <v>273.4554</v>
      </c>
      <c r="H783" s="11">
        <v>45197</v>
      </c>
      <c r="I783" s="3" t="s">
        <v>1305</v>
      </c>
      <c r="J783" s="3" t="s">
        <v>9</v>
      </c>
    </row>
    <row r="784" spans="1:10" ht="14.25" x14ac:dyDescent="0.2">
      <c r="A784" s="3" t="s">
        <v>344</v>
      </c>
      <c r="B784" s="3" t="s">
        <v>861</v>
      </c>
      <c r="C784" s="3" t="s">
        <v>8</v>
      </c>
      <c r="D784" s="3" t="s">
        <v>1075</v>
      </c>
      <c r="E784" s="3" t="str">
        <f>_xlfn.XLOOKUP(Table1[[#This Row],[Item Number]], 'Item Description Generator'!A:A, 'Item Description Generator'!E:E, "")</f>
        <v>Oven #2</v>
      </c>
      <c r="F784" s="3">
        <v>1</v>
      </c>
      <c r="G784" s="9">
        <v>124.77200000000001</v>
      </c>
      <c r="H784" s="11">
        <v>45197</v>
      </c>
      <c r="I784" s="3" t="s">
        <v>1305</v>
      </c>
      <c r="J784" s="3" t="s">
        <v>9</v>
      </c>
    </row>
    <row r="785" spans="1:10" ht="14.25" x14ac:dyDescent="0.2">
      <c r="A785" s="3" t="s">
        <v>220</v>
      </c>
      <c r="B785" s="3" t="s">
        <v>752</v>
      </c>
      <c r="C785" s="3" t="s">
        <v>8</v>
      </c>
      <c r="D785" s="3" t="s">
        <v>1104</v>
      </c>
      <c r="E785" s="3" t="str">
        <f>_xlfn.XLOOKUP(Table1[[#This Row],[Item Number]], 'Item Description Generator'!A:A, 'Item Description Generator'!E:E, "")</f>
        <v>Chorkor oven #1</v>
      </c>
      <c r="F785" s="3">
        <v>1</v>
      </c>
      <c r="G785" s="9">
        <v>457.98</v>
      </c>
      <c r="H785" s="11">
        <v>44955</v>
      </c>
      <c r="I785" s="3" t="s">
        <v>1300</v>
      </c>
      <c r="J785" s="3" t="s">
        <v>9</v>
      </c>
    </row>
    <row r="786" spans="1:10" ht="14.25" x14ac:dyDescent="0.2">
      <c r="A786" s="3" t="s">
        <v>220</v>
      </c>
      <c r="B786" s="3" t="s">
        <v>752</v>
      </c>
      <c r="C786" s="3" t="s">
        <v>8</v>
      </c>
      <c r="D786" s="3" t="s">
        <v>1079</v>
      </c>
      <c r="E786" s="3" t="str">
        <f>_xlfn.XLOOKUP(Table1[[#This Row],[Item Number]], 'Item Description Generator'!A:A, 'Item Description Generator'!E:E, "")</f>
        <v>Chapati maker #1</v>
      </c>
      <c r="F786" s="3">
        <v>1</v>
      </c>
      <c r="G786" s="9">
        <v>118.17</v>
      </c>
      <c r="H786" s="11">
        <v>44955</v>
      </c>
      <c r="I786" s="3" t="s">
        <v>1300</v>
      </c>
      <c r="J786" s="3" t="s">
        <v>9</v>
      </c>
    </row>
    <row r="787" spans="1:10" ht="14.25" x14ac:dyDescent="0.2">
      <c r="A787" s="3" t="s">
        <v>300</v>
      </c>
      <c r="B787" s="3" t="s">
        <v>821</v>
      </c>
      <c r="C787" s="3" t="s">
        <v>607</v>
      </c>
      <c r="D787" s="3" t="s">
        <v>1054</v>
      </c>
      <c r="E787" s="3" t="str">
        <f>_xlfn.XLOOKUP(Table1[[#This Row],[Item Number]], 'Item Description Generator'!A:A, 'Item Description Generator'!E:E, "")</f>
        <v>Butane torch #2</v>
      </c>
      <c r="F787" s="3">
        <v>1</v>
      </c>
      <c r="G787" s="9">
        <v>324.54630000000003</v>
      </c>
      <c r="H787" s="11">
        <v>44924</v>
      </c>
      <c r="I787" s="3" t="s">
        <v>1307</v>
      </c>
      <c r="J787" s="3" t="s">
        <v>7</v>
      </c>
    </row>
    <row r="788" spans="1:10" ht="14.25" x14ac:dyDescent="0.2">
      <c r="A788" s="3" t="s">
        <v>396</v>
      </c>
      <c r="B788" s="3" t="s">
        <v>901</v>
      </c>
      <c r="C788" s="3" t="s">
        <v>607</v>
      </c>
      <c r="D788" s="3" t="s">
        <v>1071</v>
      </c>
      <c r="E788" s="3" t="str">
        <f>_xlfn.XLOOKUP(Table1[[#This Row],[Item Number]], 'Item Description Generator'!A:A, 'Item Description Generator'!E:E, "")</f>
        <v>Fire pot #1</v>
      </c>
      <c r="F788" s="3">
        <v>3</v>
      </c>
      <c r="G788" s="9">
        <v>909.76</v>
      </c>
      <c r="H788" s="11">
        <v>45014</v>
      </c>
      <c r="I788" s="3" t="s">
        <v>1293</v>
      </c>
      <c r="J788" s="3" t="s">
        <v>7</v>
      </c>
    </row>
    <row r="789" spans="1:10" ht="14.25" x14ac:dyDescent="0.2">
      <c r="A789" s="3" t="s">
        <v>396</v>
      </c>
      <c r="B789" s="3" t="s">
        <v>901</v>
      </c>
      <c r="C789" s="3" t="s">
        <v>607</v>
      </c>
      <c r="D789" s="3" t="s">
        <v>1140</v>
      </c>
      <c r="E789" s="3" t="str">
        <f>_xlfn.XLOOKUP(Table1[[#This Row],[Item Number]], 'Item Description Generator'!A:A, 'Item Description Generator'!E:E, "")</f>
        <v>Deep fryer #2</v>
      </c>
      <c r="F789" s="3">
        <v>5</v>
      </c>
      <c r="G789" s="9">
        <v>487.95</v>
      </c>
      <c r="H789" s="11">
        <v>45014</v>
      </c>
      <c r="I789" s="3" t="s">
        <v>1293</v>
      </c>
      <c r="J789" s="3" t="s">
        <v>7</v>
      </c>
    </row>
    <row r="790" spans="1:10" ht="14.25" x14ac:dyDescent="0.2">
      <c r="A790" s="3" t="s">
        <v>396</v>
      </c>
      <c r="B790" s="3" t="s">
        <v>901</v>
      </c>
      <c r="C790" s="3" t="s">
        <v>607</v>
      </c>
      <c r="D790" s="3" t="s">
        <v>1083</v>
      </c>
      <c r="E790" s="3" t="str">
        <f>_xlfn.XLOOKUP(Table1[[#This Row],[Item Number]], 'Item Description Generator'!A:A, 'Item Description Generator'!E:E, "")</f>
        <v>Roasting jack #3</v>
      </c>
      <c r="F790" s="3">
        <v>10</v>
      </c>
      <c r="G790" s="9">
        <v>195.06</v>
      </c>
      <c r="H790" s="11">
        <v>45014</v>
      </c>
      <c r="I790" s="3" t="s">
        <v>1293</v>
      </c>
      <c r="J790" s="3" t="s">
        <v>7</v>
      </c>
    </row>
    <row r="791" spans="1:10" ht="14.25" x14ac:dyDescent="0.2">
      <c r="A791" s="3" t="s">
        <v>396</v>
      </c>
      <c r="B791" s="3" t="s">
        <v>901</v>
      </c>
      <c r="C791" s="3" t="s">
        <v>607</v>
      </c>
      <c r="D791" s="3" t="s">
        <v>1043</v>
      </c>
      <c r="E791" s="3" t="str">
        <f>_xlfn.XLOOKUP(Table1[[#This Row],[Item Number]], 'Item Description Generator'!A:A, 'Item Description Generator'!E:E, "")</f>
        <v>Sous-vide cooker #1</v>
      </c>
      <c r="F791" s="3">
        <v>5</v>
      </c>
      <c r="G791" s="9">
        <v>155.35</v>
      </c>
      <c r="H791" s="11">
        <v>45014</v>
      </c>
      <c r="I791" s="3" t="s">
        <v>1293</v>
      </c>
      <c r="J791" s="3" t="s">
        <v>7</v>
      </c>
    </row>
    <row r="792" spans="1:10" ht="14.25" x14ac:dyDescent="0.2">
      <c r="A792" s="3" t="s">
        <v>396</v>
      </c>
      <c r="B792" s="3" t="s">
        <v>901</v>
      </c>
      <c r="C792" s="3" t="s">
        <v>607</v>
      </c>
      <c r="D792" s="3" t="s">
        <v>1123</v>
      </c>
      <c r="E792" s="3" t="str">
        <f>_xlfn.XLOOKUP(Table1[[#This Row],[Item Number]], 'Item Description Generator'!A:A, 'Item Description Generator'!E:E, "")</f>
        <v>Solar cooker #3</v>
      </c>
      <c r="F792" s="3">
        <v>2</v>
      </c>
      <c r="G792" s="9">
        <v>90.24</v>
      </c>
      <c r="H792" s="11">
        <v>45014</v>
      </c>
      <c r="I792" s="3" t="s">
        <v>1293</v>
      </c>
      <c r="J792" s="3" t="s">
        <v>7</v>
      </c>
    </row>
    <row r="793" spans="1:10" ht="14.25" x14ac:dyDescent="0.2">
      <c r="A793" s="3" t="s">
        <v>301</v>
      </c>
      <c r="B793" s="3" t="s">
        <v>822</v>
      </c>
      <c r="C793" s="3" t="s">
        <v>607</v>
      </c>
      <c r="D793" s="3" t="s">
        <v>1165</v>
      </c>
      <c r="E793" s="3" t="str">
        <f>_xlfn.XLOOKUP(Table1[[#This Row],[Item Number]], 'Item Description Generator'!A:A, 'Item Description Generator'!E:E, "")</f>
        <v>Corn roaster #1</v>
      </c>
      <c r="F793" s="3">
        <v>1</v>
      </c>
      <c r="G793" s="9">
        <v>734.31299999999999</v>
      </c>
      <c r="H793" s="11">
        <v>45228</v>
      </c>
      <c r="I793" s="3" t="s">
        <v>1307</v>
      </c>
      <c r="J793" s="3" t="s">
        <v>7</v>
      </c>
    </row>
    <row r="794" spans="1:10" ht="14.25" x14ac:dyDescent="0.2">
      <c r="A794" s="3" t="s">
        <v>301</v>
      </c>
      <c r="B794" s="3" t="s">
        <v>822</v>
      </c>
      <c r="C794" s="3" t="s">
        <v>607</v>
      </c>
      <c r="D794" s="3" t="s">
        <v>1104</v>
      </c>
      <c r="E794" s="3" t="str">
        <f>_xlfn.XLOOKUP(Table1[[#This Row],[Item Number]], 'Item Description Generator'!A:A, 'Item Description Generator'!E:E, "")</f>
        <v>Chorkor oven #1</v>
      </c>
      <c r="F794" s="3">
        <v>1</v>
      </c>
      <c r="G794" s="9">
        <v>457.98</v>
      </c>
      <c r="H794" s="11">
        <v>45228</v>
      </c>
      <c r="I794" s="3" t="s">
        <v>1307</v>
      </c>
      <c r="J794" s="3" t="s">
        <v>7</v>
      </c>
    </row>
    <row r="795" spans="1:10" ht="14.25" x14ac:dyDescent="0.2">
      <c r="A795" s="3" t="s">
        <v>301</v>
      </c>
      <c r="B795" s="3" t="s">
        <v>822</v>
      </c>
      <c r="C795" s="3" t="s">
        <v>607</v>
      </c>
      <c r="D795" s="3" t="s">
        <v>1080</v>
      </c>
      <c r="E795" s="3" t="str">
        <f>_xlfn.XLOOKUP(Table1[[#This Row],[Item Number]], 'Item Description Generator'!A:A, 'Item Description Generator'!E:E, "")</f>
        <v>Beehive oven #1</v>
      </c>
      <c r="F795" s="3">
        <v>1</v>
      </c>
      <c r="G795" s="9">
        <v>348.82</v>
      </c>
      <c r="H795" s="11">
        <v>45228</v>
      </c>
      <c r="I795" s="3" t="s">
        <v>1307</v>
      </c>
      <c r="J795" s="3" t="s">
        <v>7</v>
      </c>
    </row>
    <row r="796" spans="1:10" ht="14.25" x14ac:dyDescent="0.2">
      <c r="A796" s="3" t="s">
        <v>301</v>
      </c>
      <c r="B796" s="3" t="s">
        <v>822</v>
      </c>
      <c r="C796" s="3" t="s">
        <v>607</v>
      </c>
      <c r="D796" s="3" t="s">
        <v>1058</v>
      </c>
      <c r="E796" s="3" t="str">
        <f>_xlfn.XLOOKUP(Table1[[#This Row],[Item Number]], 'Item Description Generator'!A:A, 'Item Description Generator'!E:E, "")</f>
        <v>Halogen oven #1</v>
      </c>
      <c r="F796" s="3">
        <v>1</v>
      </c>
      <c r="G796" s="9">
        <v>112.30670000000001</v>
      </c>
      <c r="H796" s="11">
        <v>45228</v>
      </c>
      <c r="I796" s="3" t="s">
        <v>1307</v>
      </c>
      <c r="J796" s="3" t="s">
        <v>7</v>
      </c>
    </row>
    <row r="797" spans="1:10" ht="14.25" x14ac:dyDescent="0.2">
      <c r="A797" s="3" t="s">
        <v>159</v>
      </c>
      <c r="B797" s="3" t="s">
        <v>620</v>
      </c>
      <c r="C797" s="3" t="s">
        <v>17</v>
      </c>
      <c r="D797" s="3" t="s">
        <v>1047</v>
      </c>
      <c r="E797" s="3" t="str">
        <f>_xlfn.XLOOKUP(Table1[[#This Row],[Item Number]], 'Item Description Generator'!A:A, 'Item Description Generator'!E:E, "")</f>
        <v>Flattop grill #1</v>
      </c>
      <c r="F797" s="3">
        <v>1</v>
      </c>
      <c r="G797" s="9">
        <v>299.95999999999998</v>
      </c>
      <c r="H797" s="11">
        <v>44955</v>
      </c>
      <c r="I797" s="3" t="s">
        <v>1310</v>
      </c>
      <c r="J797" s="3" t="s">
        <v>9</v>
      </c>
    </row>
    <row r="798" spans="1:10" ht="14.25" x14ac:dyDescent="0.2">
      <c r="A798" s="3" t="s">
        <v>159</v>
      </c>
      <c r="B798" s="3" t="s">
        <v>620</v>
      </c>
      <c r="C798" s="3" t="s">
        <v>17</v>
      </c>
      <c r="D798" s="3" t="s">
        <v>1149</v>
      </c>
      <c r="E798" s="3" t="str">
        <f>_xlfn.XLOOKUP(Table1[[#This Row],[Item Number]], 'Item Description Generator'!A:A, 'Item Description Generator'!E:E, "")</f>
        <v>Panini sandwich grill #2</v>
      </c>
      <c r="F798" s="3">
        <v>14</v>
      </c>
      <c r="G798" s="9">
        <v>253.84</v>
      </c>
      <c r="H798" s="11">
        <v>44955</v>
      </c>
      <c r="I798" s="3" t="s">
        <v>1310</v>
      </c>
      <c r="J798" s="3" t="s">
        <v>9</v>
      </c>
    </row>
    <row r="799" spans="1:10" ht="14.25" x14ac:dyDescent="0.2">
      <c r="A799" s="3" t="s">
        <v>159</v>
      </c>
      <c r="B799" s="3" t="s">
        <v>620</v>
      </c>
      <c r="C799" s="3" t="s">
        <v>17</v>
      </c>
      <c r="D799" s="3" t="s">
        <v>1046</v>
      </c>
      <c r="E799" s="3" t="str">
        <f>_xlfn.XLOOKUP(Table1[[#This Row],[Item Number]], 'Item Description Generator'!A:A, 'Item Description Generator'!E:E, "")</f>
        <v>Pancake machine #1</v>
      </c>
      <c r="F799" s="3">
        <v>5</v>
      </c>
      <c r="G799" s="9">
        <v>80.33</v>
      </c>
      <c r="H799" s="11">
        <v>44955</v>
      </c>
      <c r="I799" s="3" t="s">
        <v>1310</v>
      </c>
      <c r="J799" s="3" t="s">
        <v>9</v>
      </c>
    </row>
    <row r="800" spans="1:10" ht="14.25" x14ac:dyDescent="0.2">
      <c r="A800" s="3" t="s">
        <v>335</v>
      </c>
      <c r="B800" s="3" t="s">
        <v>854</v>
      </c>
      <c r="C800" s="3" t="s">
        <v>17</v>
      </c>
      <c r="D800" s="3" t="s">
        <v>1104</v>
      </c>
      <c r="E800" s="3" t="str">
        <f>_xlfn.XLOOKUP(Table1[[#This Row],[Item Number]], 'Item Description Generator'!A:A, 'Item Description Generator'!E:E, "")</f>
        <v>Chorkor oven #1</v>
      </c>
      <c r="F800" s="3">
        <v>1</v>
      </c>
      <c r="G800" s="9">
        <v>428.40200000000004</v>
      </c>
      <c r="H800" s="11">
        <v>45228</v>
      </c>
      <c r="I800" s="3" t="s">
        <v>1300</v>
      </c>
      <c r="J800" s="3" t="s">
        <v>9</v>
      </c>
    </row>
    <row r="801" spans="1:10" ht="14.25" x14ac:dyDescent="0.2">
      <c r="A801" s="3" t="s">
        <v>335</v>
      </c>
      <c r="B801" s="3" t="s">
        <v>854</v>
      </c>
      <c r="C801" s="3" t="s">
        <v>17</v>
      </c>
      <c r="D801" s="3" t="s">
        <v>1080</v>
      </c>
      <c r="E801" s="3" t="str">
        <f>_xlfn.XLOOKUP(Table1[[#This Row],[Item Number]], 'Item Description Generator'!A:A, 'Item Description Generator'!E:E, "")</f>
        <v>Beehive oven #1</v>
      </c>
      <c r="F801" s="3">
        <v>1</v>
      </c>
      <c r="G801" s="9">
        <v>274.75</v>
      </c>
      <c r="H801" s="11">
        <v>45228</v>
      </c>
      <c r="I801" s="3" t="s">
        <v>1300</v>
      </c>
      <c r="J801" s="3" t="s">
        <v>9</v>
      </c>
    </row>
    <row r="802" spans="1:10" ht="14.25" x14ac:dyDescent="0.2">
      <c r="A802" s="3" t="s">
        <v>336</v>
      </c>
      <c r="B802" s="3" t="s">
        <v>23</v>
      </c>
      <c r="C802" s="3" t="s">
        <v>8</v>
      </c>
      <c r="D802" s="3" t="s">
        <v>1164</v>
      </c>
      <c r="E802" s="3" t="str">
        <f>_xlfn.XLOOKUP(Table1[[#This Row],[Item Number]], 'Item Description Generator'!A:A, 'Item Description Generator'!E:E, "")</f>
        <v>Masonry oven #1</v>
      </c>
      <c r="F802" s="3">
        <v>1</v>
      </c>
      <c r="G802" s="9">
        <v>360.72890000000001</v>
      </c>
      <c r="H802" s="11">
        <v>45228</v>
      </c>
      <c r="I802" s="3" t="s">
        <v>1301</v>
      </c>
      <c r="J802" s="3" t="s">
        <v>9</v>
      </c>
    </row>
    <row r="803" spans="1:10" ht="14.25" x14ac:dyDescent="0.2">
      <c r="A803" s="3" t="s">
        <v>130</v>
      </c>
      <c r="B803" s="3" t="s">
        <v>684</v>
      </c>
      <c r="C803" s="3" t="s">
        <v>8</v>
      </c>
      <c r="D803" s="3" t="s">
        <v>1188</v>
      </c>
      <c r="E803" s="3" t="str">
        <f>_xlfn.XLOOKUP(Table1[[#This Row],[Item Number]], 'Item Description Generator'!A:A, 'Item Description Generator'!E:E, "")</f>
        <v>Reflector oven #1</v>
      </c>
      <c r="F803" s="3">
        <v>1</v>
      </c>
      <c r="G803" s="9">
        <v>946.27</v>
      </c>
      <c r="H803" s="11">
        <v>44955</v>
      </c>
      <c r="I803" s="3" t="s">
        <v>1302</v>
      </c>
      <c r="J803" s="3" t="s">
        <v>9</v>
      </c>
    </row>
    <row r="804" spans="1:10" ht="14.25" x14ac:dyDescent="0.2">
      <c r="A804" s="3" t="s">
        <v>231</v>
      </c>
      <c r="B804" s="3" t="s">
        <v>759</v>
      </c>
      <c r="C804" s="3" t="s">
        <v>8</v>
      </c>
      <c r="D804" s="3" t="s">
        <v>1104</v>
      </c>
      <c r="E804" s="3" t="str">
        <f>_xlfn.XLOOKUP(Table1[[#This Row],[Item Number]], 'Item Description Generator'!A:A, 'Item Description Generator'!E:E, "")</f>
        <v>Chorkor oven #1</v>
      </c>
      <c r="F804" s="3">
        <v>2</v>
      </c>
      <c r="G804" s="9">
        <v>833.875</v>
      </c>
      <c r="H804" s="11">
        <v>44987</v>
      </c>
      <c r="I804" s="3" t="s">
        <v>1302</v>
      </c>
      <c r="J804" s="3" t="s">
        <v>9</v>
      </c>
    </row>
    <row r="805" spans="1:10" ht="14.25" x14ac:dyDescent="0.2">
      <c r="A805" s="3" t="s">
        <v>231</v>
      </c>
      <c r="B805" s="3" t="s">
        <v>759</v>
      </c>
      <c r="C805" s="3" t="s">
        <v>8</v>
      </c>
      <c r="D805" s="3" t="s">
        <v>1104</v>
      </c>
      <c r="E805" s="3" t="str">
        <f>_xlfn.XLOOKUP(Table1[[#This Row],[Item Number]], 'Item Description Generator'!A:A, 'Item Description Generator'!E:E, "")</f>
        <v>Chorkor oven #1</v>
      </c>
      <c r="F805" s="3">
        <v>1</v>
      </c>
      <c r="G805" s="9">
        <v>550.10500000000002</v>
      </c>
      <c r="H805" s="11">
        <v>44987</v>
      </c>
      <c r="I805" s="3" t="s">
        <v>1302</v>
      </c>
      <c r="J805" s="3" t="s">
        <v>9</v>
      </c>
    </row>
    <row r="806" spans="1:10" ht="14.25" x14ac:dyDescent="0.2">
      <c r="A806" s="3" t="s">
        <v>231</v>
      </c>
      <c r="B806" s="3" t="s">
        <v>759</v>
      </c>
      <c r="C806" s="3" t="s">
        <v>8</v>
      </c>
      <c r="D806" s="3" t="s">
        <v>1080</v>
      </c>
      <c r="E806" s="3" t="str">
        <f>_xlfn.XLOOKUP(Table1[[#This Row],[Item Number]], 'Item Description Generator'!A:A, 'Item Description Generator'!E:E, "")</f>
        <v>Beehive oven #1</v>
      </c>
      <c r="F806" s="3">
        <v>1</v>
      </c>
      <c r="G806" s="9">
        <v>488.46</v>
      </c>
      <c r="H806" s="11">
        <v>44987</v>
      </c>
      <c r="I806" s="3" t="s">
        <v>1302</v>
      </c>
      <c r="J806" s="3" t="s">
        <v>9</v>
      </c>
    </row>
    <row r="807" spans="1:10" ht="14.25" x14ac:dyDescent="0.2">
      <c r="A807" s="3" t="s">
        <v>213</v>
      </c>
      <c r="B807" s="3" t="s">
        <v>746</v>
      </c>
      <c r="C807" s="3" t="s">
        <v>8</v>
      </c>
      <c r="D807" s="3" t="s">
        <v>1104</v>
      </c>
      <c r="E807" s="3" t="str">
        <f>_xlfn.XLOOKUP(Table1[[#This Row],[Item Number]], 'Item Description Generator'!A:A, 'Item Description Generator'!E:E, "")</f>
        <v>Chorkor oven #1</v>
      </c>
      <c r="F807" s="3">
        <v>1</v>
      </c>
      <c r="G807" s="9">
        <v>310.84100000000001</v>
      </c>
      <c r="H807" s="11">
        <v>44622</v>
      </c>
      <c r="I807" s="3" t="s">
        <v>1298</v>
      </c>
      <c r="J807" s="3" t="s">
        <v>9</v>
      </c>
    </row>
    <row r="808" spans="1:10" ht="14.25" x14ac:dyDescent="0.2">
      <c r="A808" s="3" t="s">
        <v>213</v>
      </c>
      <c r="B808" s="3" t="s">
        <v>746</v>
      </c>
      <c r="C808" s="3" t="s">
        <v>8</v>
      </c>
      <c r="D808" s="3" t="s">
        <v>1080</v>
      </c>
      <c r="E808" s="3" t="str">
        <f>_xlfn.XLOOKUP(Table1[[#This Row],[Item Number]], 'Item Description Generator'!A:A, 'Item Description Generator'!E:E, "")</f>
        <v>Beehive oven #1</v>
      </c>
      <c r="F808" s="3">
        <v>1</v>
      </c>
      <c r="G808" s="9">
        <v>236.75</v>
      </c>
      <c r="H808" s="11">
        <v>44622</v>
      </c>
      <c r="I808" s="3" t="s">
        <v>1298</v>
      </c>
      <c r="J808" s="3" t="s">
        <v>9</v>
      </c>
    </row>
    <row r="809" spans="1:10" ht="14.25" x14ac:dyDescent="0.2">
      <c r="A809" s="3" t="s">
        <v>563</v>
      </c>
      <c r="B809" s="3" t="s">
        <v>1006</v>
      </c>
      <c r="C809" s="3" t="s">
        <v>8</v>
      </c>
      <c r="D809" s="3" t="s">
        <v>1185</v>
      </c>
      <c r="E809" s="3" t="str">
        <f>_xlfn.XLOOKUP(Table1[[#This Row],[Item Number]], 'Item Description Generator'!A:A, 'Item Description Generator'!E:E, "")</f>
        <v>Cheesemelter #3</v>
      </c>
      <c r="F809" s="3">
        <v>1</v>
      </c>
      <c r="G809" s="9">
        <v>129.96540000000002</v>
      </c>
      <c r="H809" s="11">
        <v>45018</v>
      </c>
      <c r="I809" s="3" t="s">
        <v>1298</v>
      </c>
      <c r="J809" s="3" t="s">
        <v>9</v>
      </c>
    </row>
    <row r="810" spans="1:10" ht="14.25" x14ac:dyDescent="0.2">
      <c r="A810" s="3" t="s">
        <v>214</v>
      </c>
      <c r="B810" s="3" t="s">
        <v>747</v>
      </c>
      <c r="C810" s="3" t="s">
        <v>8</v>
      </c>
      <c r="D810" s="3" t="s">
        <v>1049</v>
      </c>
      <c r="E810" s="3" t="str">
        <f>_xlfn.XLOOKUP(Table1[[#This Row],[Item Number]], 'Item Description Generator'!A:A, 'Item Description Generator'!E:E, "")</f>
        <v>Griddle #3</v>
      </c>
      <c r="F810" s="3">
        <v>10</v>
      </c>
      <c r="G810" s="9">
        <v>213.64</v>
      </c>
      <c r="H810" s="11">
        <v>45201</v>
      </c>
      <c r="I810" s="3" t="s">
        <v>1302</v>
      </c>
      <c r="J810" s="3" t="s">
        <v>9</v>
      </c>
    </row>
    <row r="811" spans="1:10" ht="14.25" x14ac:dyDescent="0.2">
      <c r="A811" s="3" t="s">
        <v>543</v>
      </c>
      <c r="B811" s="3" t="s">
        <v>14</v>
      </c>
      <c r="C811" s="3" t="s">
        <v>17</v>
      </c>
      <c r="D811" s="3" t="s">
        <v>1058</v>
      </c>
      <c r="E811" s="3" t="str">
        <f>_xlfn.XLOOKUP(Table1[[#This Row],[Item Number]], 'Item Description Generator'!A:A, 'Item Description Generator'!E:E, "")</f>
        <v>Halogen oven #1</v>
      </c>
      <c r="F811" s="3">
        <v>1</v>
      </c>
      <c r="G811" s="9">
        <v>875.46499999999992</v>
      </c>
      <c r="H811" s="11">
        <v>44960</v>
      </c>
      <c r="I811" s="3" t="s">
        <v>1303</v>
      </c>
      <c r="J811" s="3" t="s">
        <v>9</v>
      </c>
    </row>
    <row r="812" spans="1:10" ht="14.25" x14ac:dyDescent="0.2">
      <c r="A812" s="3" t="s">
        <v>218</v>
      </c>
      <c r="B812" s="3" t="s">
        <v>751</v>
      </c>
      <c r="C812" s="3" t="s">
        <v>8</v>
      </c>
      <c r="D812" s="3" t="s">
        <v>1052</v>
      </c>
      <c r="E812" s="3" t="str">
        <f>_xlfn.XLOOKUP(Table1[[#This Row],[Item Number]], 'Item Description Generator'!A:A, 'Item Description Generator'!E:E, "")</f>
        <v>Crepe maker #1</v>
      </c>
      <c r="F812" s="3">
        <v>9</v>
      </c>
      <c r="G812" s="9">
        <v>439.29</v>
      </c>
      <c r="H812" s="11">
        <v>44960</v>
      </c>
      <c r="I812" s="3" t="s">
        <v>1298</v>
      </c>
      <c r="J812" s="3" t="s">
        <v>9</v>
      </c>
    </row>
    <row r="813" spans="1:10" ht="14.25" x14ac:dyDescent="0.2">
      <c r="A813" s="3" t="s">
        <v>218</v>
      </c>
      <c r="B813" s="3" t="s">
        <v>751</v>
      </c>
      <c r="C813" s="3" t="s">
        <v>8</v>
      </c>
      <c r="D813" s="3" t="s">
        <v>1051</v>
      </c>
      <c r="E813" s="3" t="str">
        <f>_xlfn.XLOOKUP(Table1[[#This Row],[Item Number]], 'Item Description Generator'!A:A, 'Item Description Generator'!E:E, "")</f>
        <v>Fire pot #3</v>
      </c>
      <c r="F813" s="3">
        <v>6</v>
      </c>
      <c r="G813" s="9">
        <v>421.23</v>
      </c>
      <c r="H813" s="11">
        <v>44960</v>
      </c>
      <c r="I813" s="3" t="s">
        <v>1298</v>
      </c>
      <c r="J813" s="3" t="s">
        <v>9</v>
      </c>
    </row>
    <row r="814" spans="1:10" ht="14.25" x14ac:dyDescent="0.2">
      <c r="A814" s="3" t="s">
        <v>65</v>
      </c>
      <c r="B814" s="3" t="s">
        <v>634</v>
      </c>
      <c r="C814" s="3" t="s">
        <v>8</v>
      </c>
      <c r="D814" s="3" t="s">
        <v>1089</v>
      </c>
      <c r="E814" s="3" t="str">
        <f>_xlfn.XLOOKUP(Table1[[#This Row],[Item Number]], 'Item Description Generator'!A:A, 'Item Description Generator'!E:E, "")</f>
        <v>Mess kit #2</v>
      </c>
      <c r="F814" s="3">
        <v>1</v>
      </c>
      <c r="G814" s="9">
        <v>85.79</v>
      </c>
      <c r="H814" s="11">
        <v>44654</v>
      </c>
      <c r="I814" s="3" t="s">
        <v>1324</v>
      </c>
      <c r="J814" s="3" t="s">
        <v>9</v>
      </c>
    </row>
    <row r="815" spans="1:10" ht="14.25" x14ac:dyDescent="0.2">
      <c r="A815" s="3" t="s">
        <v>544</v>
      </c>
      <c r="B815" s="3" t="s">
        <v>890</v>
      </c>
      <c r="C815" s="3" t="s">
        <v>8</v>
      </c>
      <c r="D815" s="3" t="s">
        <v>1104</v>
      </c>
      <c r="E815" s="3" t="str">
        <f>_xlfn.XLOOKUP(Table1[[#This Row],[Item Number]], 'Item Description Generator'!A:A, 'Item Description Generator'!E:E, "")</f>
        <v>Chorkor oven #1</v>
      </c>
      <c r="F815" s="3">
        <v>1</v>
      </c>
      <c r="G815" s="9">
        <v>457.98</v>
      </c>
      <c r="H815" s="11">
        <v>45019</v>
      </c>
      <c r="I815" s="3" t="s">
        <v>1298</v>
      </c>
      <c r="J815" s="3" t="s">
        <v>9</v>
      </c>
    </row>
    <row r="816" spans="1:10" ht="14.25" x14ac:dyDescent="0.2">
      <c r="A816" s="3" t="s">
        <v>219</v>
      </c>
      <c r="B816" s="3" t="s">
        <v>636</v>
      </c>
      <c r="C816" s="3" t="s">
        <v>8</v>
      </c>
      <c r="D816" s="3" t="s">
        <v>1134</v>
      </c>
      <c r="E816" s="3" t="str">
        <f>_xlfn.XLOOKUP(Table1[[#This Row],[Item Number]], 'Item Description Generator'!A:A, 'Item Description Generator'!E:E, "")</f>
        <v>Halogen oven #3</v>
      </c>
      <c r="F816" s="3">
        <v>11</v>
      </c>
      <c r="G816" s="9">
        <v>129.89100000000002</v>
      </c>
      <c r="H816" s="11">
        <v>44595</v>
      </c>
      <c r="I816" s="3" t="s">
        <v>1300</v>
      </c>
      <c r="J816" s="3" t="s">
        <v>9</v>
      </c>
    </row>
    <row r="817" spans="1:10" ht="14.25" x14ac:dyDescent="0.2">
      <c r="A817" s="3" t="s">
        <v>395</v>
      </c>
      <c r="B817" s="3" t="s">
        <v>900</v>
      </c>
      <c r="C817" s="3" t="s">
        <v>8</v>
      </c>
      <c r="D817" s="3" t="s">
        <v>1038</v>
      </c>
      <c r="E817" s="3" t="str">
        <f>_xlfn.XLOOKUP(Table1[[#This Row],[Item Number]], 'Item Description Generator'!A:A, 'Item Description Generator'!E:E, "")</f>
        <v>Slow cooker #1</v>
      </c>
      <c r="F817" s="3">
        <v>2</v>
      </c>
      <c r="G817" s="9">
        <v>971.37</v>
      </c>
      <c r="H817" s="11">
        <v>44929</v>
      </c>
      <c r="I817" s="3" t="s">
        <v>1302</v>
      </c>
      <c r="J817" s="3" t="s">
        <v>9</v>
      </c>
    </row>
    <row r="818" spans="1:10" ht="14.25" x14ac:dyDescent="0.2">
      <c r="A818" s="3" t="s">
        <v>395</v>
      </c>
      <c r="B818" s="3" t="s">
        <v>900</v>
      </c>
      <c r="C818" s="3" t="s">
        <v>8</v>
      </c>
      <c r="D818" s="3" t="s">
        <v>1038</v>
      </c>
      <c r="E818" s="3" t="str">
        <f>_xlfn.XLOOKUP(Table1[[#This Row],[Item Number]], 'Item Description Generator'!A:A, 'Item Description Generator'!E:E, "")</f>
        <v>Slow cooker #1</v>
      </c>
      <c r="F818" s="3">
        <v>1</v>
      </c>
      <c r="G818" s="9">
        <v>521.99</v>
      </c>
      <c r="H818" s="11">
        <v>44929</v>
      </c>
      <c r="I818" s="3" t="s">
        <v>1302</v>
      </c>
      <c r="J818" s="3" t="s">
        <v>9</v>
      </c>
    </row>
    <row r="819" spans="1:10" ht="14.25" x14ac:dyDescent="0.2">
      <c r="A819" s="3" t="s">
        <v>385</v>
      </c>
      <c r="B819" s="3" t="s">
        <v>894</v>
      </c>
      <c r="C819" s="3" t="s">
        <v>607</v>
      </c>
      <c r="D819" s="3" t="s">
        <v>1038</v>
      </c>
      <c r="E819" s="3" t="str">
        <f>_xlfn.XLOOKUP(Table1[[#This Row],[Item Number]], 'Item Description Generator'!A:A, 'Item Description Generator'!E:E, "")</f>
        <v>Slow cooker #1</v>
      </c>
      <c r="F819" s="3">
        <v>4</v>
      </c>
      <c r="G819" s="9">
        <v>198.62799999999999</v>
      </c>
      <c r="H819" s="11">
        <v>45203</v>
      </c>
      <c r="I819" s="3" t="s">
        <v>1307</v>
      </c>
      <c r="J819" s="3" t="s">
        <v>7</v>
      </c>
    </row>
    <row r="820" spans="1:10" ht="14.25" x14ac:dyDescent="0.2">
      <c r="A820" s="3" t="s">
        <v>385</v>
      </c>
      <c r="B820" s="3" t="s">
        <v>894</v>
      </c>
      <c r="C820" s="3" t="s">
        <v>607</v>
      </c>
      <c r="D820" s="3" t="s">
        <v>1142</v>
      </c>
      <c r="E820" s="3" t="str">
        <f>_xlfn.XLOOKUP(Table1[[#This Row],[Item Number]], 'Item Description Generator'!A:A, 'Item Description Generator'!E:E, "")</f>
        <v>Sandwich toaster #2</v>
      </c>
      <c r="F820" s="3">
        <v>2</v>
      </c>
      <c r="G820" s="9">
        <v>87.31</v>
      </c>
      <c r="H820" s="11">
        <v>45203</v>
      </c>
      <c r="I820" s="3" t="s">
        <v>1307</v>
      </c>
      <c r="J820" s="3" t="s">
        <v>7</v>
      </c>
    </row>
    <row r="821" spans="1:10" ht="14.25" x14ac:dyDescent="0.2">
      <c r="A821" s="3" t="s">
        <v>386</v>
      </c>
      <c r="B821" s="3" t="s">
        <v>654</v>
      </c>
      <c r="C821" s="3" t="s">
        <v>607</v>
      </c>
      <c r="D821" s="3" t="s">
        <v>1120</v>
      </c>
      <c r="E821" s="3" t="str">
        <f>_xlfn.XLOOKUP(Table1[[#This Row],[Item Number]], 'Item Description Generator'!A:A, 'Item Description Generator'!E:E, "")</f>
        <v>Sous-vide cooker #3</v>
      </c>
      <c r="F821" s="3">
        <v>3</v>
      </c>
      <c r="G821" s="9">
        <v>543.22</v>
      </c>
      <c r="H821" s="11">
        <v>45020</v>
      </c>
      <c r="I821" s="3" t="s">
        <v>1306</v>
      </c>
      <c r="J821" s="3" t="s">
        <v>7</v>
      </c>
    </row>
    <row r="822" spans="1:10" ht="14.25" x14ac:dyDescent="0.2">
      <c r="A822" s="3" t="s">
        <v>386</v>
      </c>
      <c r="B822" s="3" t="s">
        <v>654</v>
      </c>
      <c r="C822" s="3" t="s">
        <v>607</v>
      </c>
      <c r="D822" s="3" t="s">
        <v>1038</v>
      </c>
      <c r="E822" s="3" t="str">
        <f>_xlfn.XLOOKUP(Table1[[#This Row],[Item Number]], 'Item Description Generator'!A:A, 'Item Description Generator'!E:E, "")</f>
        <v>Slow cooker #1</v>
      </c>
      <c r="F822" s="3">
        <v>1</v>
      </c>
      <c r="G822" s="9">
        <v>279.91000000000003</v>
      </c>
      <c r="H822" s="11">
        <v>45020</v>
      </c>
      <c r="I822" s="3" t="s">
        <v>1306</v>
      </c>
      <c r="J822" s="3" t="s">
        <v>7</v>
      </c>
    </row>
    <row r="823" spans="1:10" ht="14.25" x14ac:dyDescent="0.2">
      <c r="A823" s="3" t="s">
        <v>386</v>
      </c>
      <c r="B823" s="3" t="s">
        <v>654</v>
      </c>
      <c r="C823" s="3" t="s">
        <v>607</v>
      </c>
      <c r="D823" s="3" t="s">
        <v>1038</v>
      </c>
      <c r="E823" s="3" t="str">
        <f>_xlfn.XLOOKUP(Table1[[#This Row],[Item Number]], 'Item Description Generator'!A:A, 'Item Description Generator'!E:E, "")</f>
        <v>Slow cooker #1</v>
      </c>
      <c r="F823" s="3">
        <v>4</v>
      </c>
      <c r="G823" s="9">
        <v>133.453</v>
      </c>
      <c r="H823" s="11">
        <v>45020</v>
      </c>
      <c r="I823" s="3" t="s">
        <v>1306</v>
      </c>
      <c r="J823" s="3" t="s">
        <v>7</v>
      </c>
    </row>
    <row r="824" spans="1:10" ht="14.25" x14ac:dyDescent="0.2">
      <c r="A824" s="3" t="s">
        <v>386</v>
      </c>
      <c r="B824" s="3" t="s">
        <v>654</v>
      </c>
      <c r="C824" s="3" t="s">
        <v>607</v>
      </c>
      <c r="D824" s="3" t="s">
        <v>1066</v>
      </c>
      <c r="E824" s="3" t="str">
        <f>_xlfn.XLOOKUP(Table1[[#This Row],[Item Number]], 'Item Description Generator'!A:A, 'Item Description Generator'!E:E, "")</f>
        <v>Salamander broiler #1</v>
      </c>
      <c r="F824" s="3">
        <v>10</v>
      </c>
      <c r="G824" s="9">
        <v>90.7</v>
      </c>
      <c r="H824" s="11">
        <v>45020</v>
      </c>
      <c r="I824" s="3" t="s">
        <v>1306</v>
      </c>
      <c r="J824" s="3" t="s">
        <v>7</v>
      </c>
    </row>
    <row r="825" spans="1:10" ht="14.25" x14ac:dyDescent="0.2">
      <c r="A825" s="3" t="s">
        <v>432</v>
      </c>
      <c r="B825" s="3" t="s">
        <v>921</v>
      </c>
      <c r="C825" s="3" t="s">
        <v>607</v>
      </c>
      <c r="D825" s="3" t="s">
        <v>1089</v>
      </c>
      <c r="E825" s="3" t="str">
        <f>_xlfn.XLOOKUP(Table1[[#This Row],[Item Number]], 'Item Description Generator'!A:A, 'Item Description Generator'!E:E, "")</f>
        <v>Mess kit #2</v>
      </c>
      <c r="F825" s="3">
        <v>1</v>
      </c>
      <c r="G825" s="9">
        <v>329.88</v>
      </c>
      <c r="H825" s="11">
        <v>45020</v>
      </c>
      <c r="I825" s="3" t="s">
        <v>1307</v>
      </c>
      <c r="J825" s="3" t="s">
        <v>7</v>
      </c>
    </row>
    <row r="826" spans="1:10" ht="14.25" x14ac:dyDescent="0.2">
      <c r="A826" s="3" t="s">
        <v>387</v>
      </c>
      <c r="B826" s="3" t="s">
        <v>895</v>
      </c>
      <c r="C826" s="3" t="s">
        <v>8</v>
      </c>
      <c r="D826" s="3" t="s">
        <v>1038</v>
      </c>
      <c r="E826" s="3" t="str">
        <f>_xlfn.XLOOKUP(Table1[[#This Row],[Item Number]], 'Item Description Generator'!A:A, 'Item Description Generator'!E:E, "")</f>
        <v>Slow cooker #1</v>
      </c>
      <c r="F826" s="3">
        <v>2</v>
      </c>
      <c r="G826" s="9">
        <v>971.37</v>
      </c>
      <c r="H826" s="11">
        <v>44961</v>
      </c>
      <c r="I826" s="3" t="s">
        <v>1300</v>
      </c>
      <c r="J826" s="3" t="s">
        <v>9</v>
      </c>
    </row>
    <row r="827" spans="1:10" ht="14.25" x14ac:dyDescent="0.2">
      <c r="A827" s="3" t="s">
        <v>387</v>
      </c>
      <c r="B827" s="3" t="s">
        <v>895</v>
      </c>
      <c r="C827" s="3" t="s">
        <v>8</v>
      </c>
      <c r="D827" s="3" t="s">
        <v>1106</v>
      </c>
      <c r="E827" s="3" t="str">
        <f>_xlfn.XLOOKUP(Table1[[#This Row],[Item Number]], 'Item Description Generator'!A:A, 'Item Description Generator'!E:E, "")</f>
        <v>Rotimatic #1</v>
      </c>
      <c r="F827" s="3">
        <v>3</v>
      </c>
      <c r="G827" s="9">
        <v>805.45</v>
      </c>
      <c r="H827" s="11">
        <v>44961</v>
      </c>
      <c r="I827" s="3" t="s">
        <v>1300</v>
      </c>
      <c r="J827" s="3" t="s">
        <v>9</v>
      </c>
    </row>
    <row r="828" spans="1:10" ht="14.25" x14ac:dyDescent="0.2">
      <c r="A828" s="3" t="s">
        <v>326</v>
      </c>
      <c r="B828" s="3" t="s">
        <v>845</v>
      </c>
      <c r="C828" s="3" t="s">
        <v>8</v>
      </c>
      <c r="D828" s="3" t="s">
        <v>1094</v>
      </c>
      <c r="E828" s="3" t="str">
        <f>_xlfn.XLOOKUP(Table1[[#This Row],[Item Number]], 'Item Description Generator'!A:A, 'Item Description Generator'!E:E, "")</f>
        <v>Kitchener range #3</v>
      </c>
      <c r="F828" s="3">
        <v>1</v>
      </c>
      <c r="G828" s="9">
        <v>261.25130000000001</v>
      </c>
      <c r="H828" s="11">
        <v>44655</v>
      </c>
      <c r="I828" s="3" t="s">
        <v>1305</v>
      </c>
      <c r="J828" s="3" t="s">
        <v>9</v>
      </c>
    </row>
    <row r="829" spans="1:10" ht="14.25" x14ac:dyDescent="0.2">
      <c r="A829" s="3" t="s">
        <v>463</v>
      </c>
      <c r="B829" s="3" t="s">
        <v>942</v>
      </c>
      <c r="C829" s="3" t="s">
        <v>8</v>
      </c>
      <c r="D829" s="3" t="s">
        <v>1046</v>
      </c>
      <c r="E829" s="3" t="str">
        <f>_xlfn.XLOOKUP(Table1[[#This Row],[Item Number]], 'Item Description Generator'!A:A, 'Item Description Generator'!E:E, "")</f>
        <v>Pancake machine #1</v>
      </c>
      <c r="F829" s="3">
        <v>10</v>
      </c>
      <c r="G829" s="9">
        <v>718.75</v>
      </c>
      <c r="H829" s="11">
        <v>44655</v>
      </c>
      <c r="I829" s="3" t="s">
        <v>1302</v>
      </c>
      <c r="J829" s="3" t="s">
        <v>9</v>
      </c>
    </row>
    <row r="830" spans="1:10" ht="14.25" x14ac:dyDescent="0.2">
      <c r="A830" s="3" t="s">
        <v>522</v>
      </c>
      <c r="B830" s="3" t="s">
        <v>979</v>
      </c>
      <c r="C830" s="3" t="s">
        <v>8</v>
      </c>
      <c r="D830" s="3" t="s">
        <v>1170</v>
      </c>
      <c r="E830" s="3" t="str">
        <f>_xlfn.XLOOKUP(Table1[[#This Row],[Item Number]], 'Item Description Generator'!A:A, 'Item Description Generator'!E:E, "")</f>
        <v>Butane torch #1</v>
      </c>
      <c r="F830" s="3">
        <v>1</v>
      </c>
      <c r="G830" s="9">
        <v>137.54129999999998</v>
      </c>
      <c r="H830" s="11">
        <v>44899</v>
      </c>
      <c r="I830" s="3" t="s">
        <v>1298</v>
      </c>
      <c r="J830" s="3" t="s">
        <v>9</v>
      </c>
    </row>
    <row r="831" spans="1:10" ht="14.25" x14ac:dyDescent="0.2">
      <c r="A831" s="3" t="s">
        <v>546</v>
      </c>
      <c r="B831" s="3" t="s">
        <v>738</v>
      </c>
      <c r="C831" s="3" t="s">
        <v>607</v>
      </c>
      <c r="D831" s="3" t="s">
        <v>1059</v>
      </c>
      <c r="E831" s="3" t="str">
        <f>_xlfn.XLOOKUP(Table1[[#This Row],[Item Number]], 'Item Description Generator'!A:A, 'Item Description Generator'!E:E, "")</f>
        <v>Clome oven #2</v>
      </c>
      <c r="F831" s="3">
        <v>1</v>
      </c>
      <c r="G831" s="9">
        <v>333.351</v>
      </c>
      <c r="H831" s="11">
        <v>44900</v>
      </c>
      <c r="I831" s="3" t="s">
        <v>1304</v>
      </c>
      <c r="J831" s="3" t="s">
        <v>9</v>
      </c>
    </row>
    <row r="832" spans="1:10" ht="14.25" x14ac:dyDescent="0.2">
      <c r="A832" s="3" t="s">
        <v>425</v>
      </c>
      <c r="B832" s="3" t="s">
        <v>915</v>
      </c>
      <c r="C832" s="3" t="s">
        <v>17</v>
      </c>
      <c r="D832" s="3" t="s">
        <v>1042</v>
      </c>
      <c r="E832" s="3" t="str">
        <f>_xlfn.XLOOKUP(Table1[[#This Row],[Item Number]], 'Item Description Generator'!A:A, 'Item Description Generator'!E:E, "")</f>
        <v>Corn roaster #2</v>
      </c>
      <c r="F832" s="3">
        <v>4</v>
      </c>
      <c r="G832" s="9">
        <v>437.19</v>
      </c>
      <c r="H832" s="11">
        <v>45204</v>
      </c>
      <c r="I832" s="3" t="s">
        <v>1317</v>
      </c>
      <c r="J832" s="3" t="s">
        <v>9</v>
      </c>
    </row>
    <row r="833" spans="1:10" ht="14.25" x14ac:dyDescent="0.2">
      <c r="A833" s="3" t="s">
        <v>425</v>
      </c>
      <c r="B833" s="3" t="s">
        <v>915</v>
      </c>
      <c r="C833" s="3" t="s">
        <v>17</v>
      </c>
      <c r="D833" s="3" t="s">
        <v>1042</v>
      </c>
      <c r="E833" s="3" t="str">
        <f>_xlfn.XLOOKUP(Table1[[#This Row],[Item Number]], 'Item Description Generator'!A:A, 'Item Description Generator'!E:E, "")</f>
        <v>Corn roaster #2</v>
      </c>
      <c r="F833" s="3">
        <v>4</v>
      </c>
      <c r="G833" s="9">
        <v>437.19</v>
      </c>
      <c r="H833" s="11">
        <v>45204</v>
      </c>
      <c r="I833" s="3" t="s">
        <v>1317</v>
      </c>
      <c r="J833" s="3" t="s">
        <v>9</v>
      </c>
    </row>
    <row r="834" spans="1:10" ht="14.25" x14ac:dyDescent="0.2">
      <c r="A834" s="3" t="s">
        <v>425</v>
      </c>
      <c r="B834" s="3" t="s">
        <v>915</v>
      </c>
      <c r="C834" s="3" t="s">
        <v>17</v>
      </c>
      <c r="D834" s="3" t="s">
        <v>1042</v>
      </c>
      <c r="E834" s="3" t="str">
        <f>_xlfn.XLOOKUP(Table1[[#This Row],[Item Number]], 'Item Description Generator'!A:A, 'Item Description Generator'!E:E, "")</f>
        <v>Corn roaster #2</v>
      </c>
      <c r="F834" s="3">
        <v>4</v>
      </c>
      <c r="G834" s="9">
        <v>437.19</v>
      </c>
      <c r="H834" s="11">
        <v>45204</v>
      </c>
      <c r="I834" s="3" t="s">
        <v>1317</v>
      </c>
      <c r="J834" s="3" t="s">
        <v>9</v>
      </c>
    </row>
    <row r="835" spans="1:10" ht="14.25" x14ac:dyDescent="0.2">
      <c r="A835" s="3" t="s">
        <v>474</v>
      </c>
      <c r="B835" s="3" t="s">
        <v>951</v>
      </c>
      <c r="C835" s="3" t="s">
        <v>8</v>
      </c>
      <c r="D835" s="3" t="s">
        <v>1087</v>
      </c>
      <c r="E835" s="3" t="str">
        <f>_xlfn.XLOOKUP(Table1[[#This Row],[Item Number]], 'Item Description Generator'!A:A, 'Item Description Generator'!E:E, "")</f>
        <v>Thermal immersion circulator #3</v>
      </c>
      <c r="F835" s="3">
        <v>1</v>
      </c>
      <c r="G835" s="9">
        <v>105.81</v>
      </c>
      <c r="H835" s="11">
        <v>44932</v>
      </c>
      <c r="I835" s="3" t="s">
        <v>1298</v>
      </c>
      <c r="J835" s="3" t="s">
        <v>9</v>
      </c>
    </row>
    <row r="836" spans="1:10" ht="14.25" x14ac:dyDescent="0.2">
      <c r="A836" s="3" t="s">
        <v>313</v>
      </c>
      <c r="B836" s="3" t="s">
        <v>833</v>
      </c>
      <c r="C836" s="3" t="s">
        <v>607</v>
      </c>
      <c r="D836" s="3" t="s">
        <v>1104</v>
      </c>
      <c r="E836" s="3" t="str">
        <f>_xlfn.XLOOKUP(Table1[[#This Row],[Item Number]], 'Item Description Generator'!A:A, 'Item Description Generator'!E:E, "")</f>
        <v>Chorkor oven #1</v>
      </c>
      <c r="F836" s="3">
        <v>1</v>
      </c>
      <c r="G836" s="9">
        <v>457.98</v>
      </c>
      <c r="H836" s="11">
        <v>45205</v>
      </c>
      <c r="I836" s="3" t="s">
        <v>1293</v>
      </c>
      <c r="J836" s="3" t="s">
        <v>7</v>
      </c>
    </row>
    <row r="837" spans="1:10" ht="14.25" x14ac:dyDescent="0.2">
      <c r="A837" s="3" t="s">
        <v>313</v>
      </c>
      <c r="B837" s="3" t="s">
        <v>833</v>
      </c>
      <c r="C837" s="3" t="s">
        <v>607</v>
      </c>
      <c r="D837" s="3" t="s">
        <v>1080</v>
      </c>
      <c r="E837" s="3" t="str">
        <f>_xlfn.XLOOKUP(Table1[[#This Row],[Item Number]], 'Item Description Generator'!A:A, 'Item Description Generator'!E:E, "")</f>
        <v>Beehive oven #1</v>
      </c>
      <c r="F837" s="3">
        <v>1</v>
      </c>
      <c r="G837" s="9">
        <v>348.82</v>
      </c>
      <c r="H837" s="11">
        <v>45205</v>
      </c>
      <c r="I837" s="3" t="s">
        <v>1293</v>
      </c>
      <c r="J837" s="3" t="s">
        <v>7</v>
      </c>
    </row>
    <row r="838" spans="1:10" ht="14.25" x14ac:dyDescent="0.2">
      <c r="A838" s="3" t="s">
        <v>538</v>
      </c>
      <c r="B838" s="3" t="s">
        <v>906</v>
      </c>
      <c r="C838" s="3" t="s">
        <v>607</v>
      </c>
      <c r="D838" s="3" t="s">
        <v>1059</v>
      </c>
      <c r="E838" s="3" t="str">
        <f>_xlfn.XLOOKUP(Table1[[#This Row],[Item Number]], 'Item Description Generator'!A:A, 'Item Description Generator'!E:E, "")</f>
        <v>Clome oven #2</v>
      </c>
      <c r="F838" s="3">
        <v>1</v>
      </c>
      <c r="G838" s="9">
        <v>550.35799999999995</v>
      </c>
      <c r="H838" s="11">
        <v>44901</v>
      </c>
      <c r="I838" s="3" t="s">
        <v>1299</v>
      </c>
      <c r="J838" s="3" t="s">
        <v>7</v>
      </c>
    </row>
    <row r="839" spans="1:10" ht="14.25" x14ac:dyDescent="0.2">
      <c r="A839" s="3" t="s">
        <v>183</v>
      </c>
      <c r="B839" s="3" t="s">
        <v>730</v>
      </c>
      <c r="C839" s="3" t="s">
        <v>17</v>
      </c>
      <c r="D839" s="3" t="s">
        <v>1047</v>
      </c>
      <c r="E839" s="3" t="str">
        <f>_xlfn.XLOOKUP(Table1[[#This Row],[Item Number]], 'Item Description Generator'!A:A, 'Item Description Generator'!E:E, "")</f>
        <v>Flattop grill #1</v>
      </c>
      <c r="F839" s="3">
        <v>1</v>
      </c>
      <c r="G839" s="9">
        <v>109.87</v>
      </c>
      <c r="H839" s="11">
        <v>44935</v>
      </c>
      <c r="I839" s="3" t="s">
        <v>1329</v>
      </c>
      <c r="J839" s="3" t="s">
        <v>9</v>
      </c>
    </row>
    <row r="840" spans="1:10" ht="14.25" x14ac:dyDescent="0.2">
      <c r="A840" s="3" t="s">
        <v>498</v>
      </c>
      <c r="B840" s="3" t="s">
        <v>609</v>
      </c>
      <c r="C840" s="3" t="s">
        <v>608</v>
      </c>
      <c r="D840" s="3" t="s">
        <v>1077</v>
      </c>
      <c r="E840" s="3" t="str">
        <f>_xlfn.XLOOKUP(Table1[[#This Row],[Item Number]], 'Item Description Generator'!A:A, 'Item Description Generator'!E:E, "")</f>
        <v>Pancake machine #3</v>
      </c>
      <c r="F840" s="3">
        <v>1</v>
      </c>
      <c r="G840" s="9">
        <v>558.14</v>
      </c>
      <c r="H840" s="11">
        <v>45208</v>
      </c>
      <c r="I840" s="3" t="s">
        <v>1297</v>
      </c>
      <c r="J840" s="3" t="s">
        <v>7</v>
      </c>
    </row>
    <row r="841" spans="1:10" ht="14.25" x14ac:dyDescent="0.2">
      <c r="A841" s="3" t="s">
        <v>498</v>
      </c>
      <c r="B841" s="3" t="s">
        <v>609</v>
      </c>
      <c r="C841" s="3" t="s">
        <v>608</v>
      </c>
      <c r="D841" s="3" t="s">
        <v>1089</v>
      </c>
      <c r="E841" s="3" t="str">
        <f>_xlfn.XLOOKUP(Table1[[#This Row],[Item Number]], 'Item Description Generator'!A:A, 'Item Description Generator'!E:E, "")</f>
        <v>Mess kit #2</v>
      </c>
      <c r="F841" s="3">
        <v>6</v>
      </c>
      <c r="G841" s="9">
        <v>361.87</v>
      </c>
      <c r="H841" s="11">
        <v>45208</v>
      </c>
      <c r="I841" s="3" t="s">
        <v>1297</v>
      </c>
      <c r="J841" s="3" t="s">
        <v>7</v>
      </c>
    </row>
    <row r="842" spans="1:10" ht="14.25" x14ac:dyDescent="0.2">
      <c r="A842" s="3" t="s">
        <v>498</v>
      </c>
      <c r="B842" s="3" t="s">
        <v>609</v>
      </c>
      <c r="C842" s="3" t="s">
        <v>608</v>
      </c>
      <c r="D842" s="3" t="s">
        <v>1045</v>
      </c>
      <c r="E842" s="3" t="str">
        <f>_xlfn.XLOOKUP(Table1[[#This Row],[Item Number]], 'Item Description Generator'!A:A, 'Item Description Generator'!E:E, "")</f>
        <v>Pressure cooker #3</v>
      </c>
      <c r="F842" s="3">
        <v>12</v>
      </c>
      <c r="G842" s="9">
        <v>348.96</v>
      </c>
      <c r="H842" s="11">
        <v>45208</v>
      </c>
      <c r="I842" s="3" t="s">
        <v>1297</v>
      </c>
      <c r="J842" s="3" t="s">
        <v>7</v>
      </c>
    </row>
    <row r="843" spans="1:10" ht="14.25" x14ac:dyDescent="0.2">
      <c r="A843" s="3" t="s">
        <v>498</v>
      </c>
      <c r="B843" s="3" t="s">
        <v>609</v>
      </c>
      <c r="C843" s="3" t="s">
        <v>608</v>
      </c>
      <c r="D843" s="3" t="s">
        <v>1094</v>
      </c>
      <c r="E843" s="3" t="str">
        <f>_xlfn.XLOOKUP(Table1[[#This Row],[Item Number]], 'Item Description Generator'!A:A, 'Item Description Generator'!E:E, "")</f>
        <v>Kitchener range #3</v>
      </c>
      <c r="F843" s="3">
        <v>1</v>
      </c>
      <c r="G843" s="9">
        <v>266.1832</v>
      </c>
      <c r="H843" s="11">
        <v>45208</v>
      </c>
      <c r="I843" s="3" t="s">
        <v>1297</v>
      </c>
      <c r="J843" s="3" t="s">
        <v>7</v>
      </c>
    </row>
    <row r="844" spans="1:10" ht="14.25" x14ac:dyDescent="0.2">
      <c r="A844" s="3" t="s">
        <v>269</v>
      </c>
      <c r="B844" s="3" t="s">
        <v>609</v>
      </c>
      <c r="C844" s="3" t="s">
        <v>608</v>
      </c>
      <c r="D844" s="3" t="s">
        <v>1058</v>
      </c>
      <c r="E844" s="3" t="str">
        <f>_xlfn.XLOOKUP(Table1[[#This Row],[Item Number]], 'Item Description Generator'!A:A, 'Item Description Generator'!E:E, "")</f>
        <v>Halogen oven #1</v>
      </c>
      <c r="F844" s="3">
        <v>5</v>
      </c>
      <c r="G844" s="9">
        <v>513.13679999999999</v>
      </c>
      <c r="H844" s="11">
        <v>44994</v>
      </c>
      <c r="I844" s="3" t="s">
        <v>1297</v>
      </c>
      <c r="J844" s="3" t="s">
        <v>7</v>
      </c>
    </row>
    <row r="845" spans="1:10" ht="14.25" x14ac:dyDescent="0.2">
      <c r="A845" s="3" t="s">
        <v>35</v>
      </c>
      <c r="B845" s="3" t="s">
        <v>609</v>
      </c>
      <c r="C845" s="3" t="s">
        <v>608</v>
      </c>
      <c r="D845" s="3" t="s">
        <v>1202</v>
      </c>
      <c r="E845" s="3" t="str">
        <f>_xlfn.XLOOKUP(Table1[[#This Row],[Item Number]], 'Item Description Generator'!A:A, 'Item Description Generator'!E:E, "")</f>
        <v>Flattop grill #3</v>
      </c>
      <c r="F845" s="3">
        <v>1</v>
      </c>
      <c r="G845" s="9">
        <v>102.78</v>
      </c>
      <c r="H845" s="11">
        <v>45025</v>
      </c>
      <c r="I845" s="3" t="s">
        <v>1297</v>
      </c>
      <c r="J845" s="3" t="s">
        <v>7</v>
      </c>
    </row>
    <row r="846" spans="1:10" ht="14.25" x14ac:dyDescent="0.2">
      <c r="A846" s="3" t="s">
        <v>184</v>
      </c>
      <c r="B846" s="3" t="s">
        <v>627</v>
      </c>
      <c r="C846" s="3" t="s">
        <v>17</v>
      </c>
      <c r="D846" s="3" t="s">
        <v>1089</v>
      </c>
      <c r="E846" s="3" t="str">
        <f>_xlfn.XLOOKUP(Table1[[#This Row],[Item Number]], 'Item Description Generator'!A:A, 'Item Description Generator'!E:E, "")</f>
        <v>Mess kit #2</v>
      </c>
      <c r="F846" s="3">
        <v>1</v>
      </c>
      <c r="G846" s="9">
        <v>681.86</v>
      </c>
      <c r="H846" s="11">
        <v>45208</v>
      </c>
      <c r="I846" s="3" t="s">
        <v>1293</v>
      </c>
      <c r="J846" s="3" t="s">
        <v>9</v>
      </c>
    </row>
    <row r="847" spans="1:10" ht="14.25" x14ac:dyDescent="0.2">
      <c r="A847" s="3" t="s">
        <v>184</v>
      </c>
      <c r="B847" s="3" t="s">
        <v>627</v>
      </c>
      <c r="C847" s="3" t="s">
        <v>17</v>
      </c>
      <c r="D847" s="3" t="s">
        <v>1089</v>
      </c>
      <c r="E847" s="3" t="str">
        <f>_xlfn.XLOOKUP(Table1[[#This Row],[Item Number]], 'Item Description Generator'!A:A, 'Item Description Generator'!E:E, "")</f>
        <v>Mess kit #2</v>
      </c>
      <c r="F847" s="3">
        <v>6</v>
      </c>
      <c r="G847" s="9">
        <v>488.56</v>
      </c>
      <c r="H847" s="11">
        <v>45208</v>
      </c>
      <c r="I847" s="3" t="s">
        <v>1293</v>
      </c>
      <c r="J847" s="3" t="s">
        <v>9</v>
      </c>
    </row>
    <row r="848" spans="1:10" ht="14.25" x14ac:dyDescent="0.2">
      <c r="A848" s="3" t="s">
        <v>184</v>
      </c>
      <c r="B848" s="3" t="s">
        <v>627</v>
      </c>
      <c r="C848" s="3" t="s">
        <v>17</v>
      </c>
      <c r="D848" s="3" t="s">
        <v>1209</v>
      </c>
      <c r="E848" s="3" t="str">
        <f>_xlfn.XLOOKUP(Table1[[#This Row],[Item Number]], 'Item Description Generator'!A:A, 'Item Description Generator'!E:E, "")</f>
        <v>Soy milk maker #2</v>
      </c>
      <c r="F848" s="3">
        <v>1</v>
      </c>
      <c r="G848" s="9">
        <v>262.52</v>
      </c>
      <c r="H848" s="11">
        <v>45208</v>
      </c>
      <c r="I848" s="3" t="s">
        <v>1293</v>
      </c>
      <c r="J848" s="3" t="s">
        <v>9</v>
      </c>
    </row>
    <row r="849" spans="1:10" ht="14.25" x14ac:dyDescent="0.2">
      <c r="A849" s="3" t="s">
        <v>184</v>
      </c>
      <c r="B849" s="3" t="s">
        <v>627</v>
      </c>
      <c r="C849" s="3" t="s">
        <v>17</v>
      </c>
      <c r="D849" s="3" t="s">
        <v>1051</v>
      </c>
      <c r="E849" s="3" t="str">
        <f>_xlfn.XLOOKUP(Table1[[#This Row],[Item Number]], 'Item Description Generator'!A:A, 'Item Description Generator'!E:E, "")</f>
        <v>Fire pot #3</v>
      </c>
      <c r="F849" s="3">
        <v>3</v>
      </c>
      <c r="G849" s="9">
        <v>218.21</v>
      </c>
      <c r="H849" s="11">
        <v>45208</v>
      </c>
      <c r="I849" s="3" t="s">
        <v>1293</v>
      </c>
      <c r="J849" s="3" t="s">
        <v>9</v>
      </c>
    </row>
    <row r="850" spans="1:10" ht="14.25" x14ac:dyDescent="0.2">
      <c r="A850" s="3" t="s">
        <v>184</v>
      </c>
      <c r="B850" s="3" t="s">
        <v>627</v>
      </c>
      <c r="C850" s="3" t="s">
        <v>17</v>
      </c>
      <c r="D850" s="3" t="s">
        <v>1045</v>
      </c>
      <c r="E850" s="3" t="str">
        <f>_xlfn.XLOOKUP(Table1[[#This Row],[Item Number]], 'Item Description Generator'!A:A, 'Item Description Generator'!E:E, "")</f>
        <v>Pressure cooker #3</v>
      </c>
      <c r="F850" s="3">
        <v>6</v>
      </c>
      <c r="G850" s="9">
        <v>202.1</v>
      </c>
      <c r="H850" s="11">
        <v>45208</v>
      </c>
      <c r="I850" s="3" t="s">
        <v>1293</v>
      </c>
      <c r="J850" s="3" t="s">
        <v>9</v>
      </c>
    </row>
    <row r="851" spans="1:10" ht="14.25" x14ac:dyDescent="0.2">
      <c r="A851" s="3" t="s">
        <v>184</v>
      </c>
      <c r="B851" s="3" t="s">
        <v>627</v>
      </c>
      <c r="C851" s="3" t="s">
        <v>17</v>
      </c>
      <c r="D851" s="3" t="s">
        <v>1089</v>
      </c>
      <c r="E851" s="3" t="str">
        <f>_xlfn.XLOOKUP(Table1[[#This Row],[Item Number]], 'Item Description Generator'!A:A, 'Item Description Generator'!E:E, "")</f>
        <v>Mess kit #2</v>
      </c>
      <c r="F851" s="3">
        <v>2</v>
      </c>
      <c r="G851" s="9">
        <v>173.19</v>
      </c>
      <c r="H851" s="11">
        <v>45208</v>
      </c>
      <c r="I851" s="3" t="s">
        <v>1293</v>
      </c>
      <c r="J851" s="3" t="s">
        <v>9</v>
      </c>
    </row>
    <row r="852" spans="1:10" ht="14.25" x14ac:dyDescent="0.2">
      <c r="A852" s="3" t="s">
        <v>184</v>
      </c>
      <c r="B852" s="3" t="s">
        <v>627</v>
      </c>
      <c r="C852" s="3" t="s">
        <v>17</v>
      </c>
      <c r="D852" s="3" t="s">
        <v>1045</v>
      </c>
      <c r="E852" s="3" t="str">
        <f>_xlfn.XLOOKUP(Table1[[#This Row],[Item Number]], 'Item Description Generator'!A:A, 'Item Description Generator'!E:E, "")</f>
        <v>Pressure cooker #3</v>
      </c>
      <c r="F852" s="3">
        <v>3</v>
      </c>
      <c r="G852" s="9">
        <v>105.05</v>
      </c>
      <c r="H852" s="11">
        <v>45208</v>
      </c>
      <c r="I852" s="3" t="s">
        <v>1293</v>
      </c>
      <c r="J852" s="3" t="s">
        <v>9</v>
      </c>
    </row>
    <row r="853" spans="1:10" ht="14.25" x14ac:dyDescent="0.2">
      <c r="A853" s="3" t="s">
        <v>184</v>
      </c>
      <c r="B853" s="3" t="s">
        <v>627</v>
      </c>
      <c r="C853" s="3" t="s">
        <v>17</v>
      </c>
      <c r="D853" s="3" t="s">
        <v>1049</v>
      </c>
      <c r="E853" s="3" t="str">
        <f>_xlfn.XLOOKUP(Table1[[#This Row],[Item Number]], 'Item Description Generator'!A:A, 'Item Description Generator'!E:E, "")</f>
        <v>Griddle #3</v>
      </c>
      <c r="F853" s="3">
        <v>6</v>
      </c>
      <c r="G853" s="9">
        <v>104.95</v>
      </c>
      <c r="H853" s="11">
        <v>45208</v>
      </c>
      <c r="I853" s="3" t="s">
        <v>1293</v>
      </c>
      <c r="J853" s="3" t="s">
        <v>9</v>
      </c>
    </row>
    <row r="854" spans="1:10" ht="14.25" x14ac:dyDescent="0.2">
      <c r="A854" s="3" t="s">
        <v>68</v>
      </c>
      <c r="B854" s="3" t="s">
        <v>617</v>
      </c>
      <c r="C854" s="3" t="s">
        <v>17</v>
      </c>
      <c r="D854" s="3" t="s">
        <v>1089</v>
      </c>
      <c r="E854" s="3" t="str">
        <f>_xlfn.XLOOKUP(Table1[[#This Row],[Item Number]], 'Item Description Generator'!A:A, 'Item Description Generator'!E:E, "")</f>
        <v>Mess kit #2</v>
      </c>
      <c r="F854" s="3">
        <v>5</v>
      </c>
      <c r="G854" s="9">
        <v>279.93</v>
      </c>
      <c r="H854" s="11">
        <v>44967</v>
      </c>
      <c r="I854" s="3" t="s">
        <v>1308</v>
      </c>
      <c r="J854" s="3" t="s">
        <v>7</v>
      </c>
    </row>
    <row r="855" spans="1:10" ht="14.25" x14ac:dyDescent="0.2">
      <c r="A855" s="3" t="s">
        <v>547</v>
      </c>
      <c r="B855" s="3" t="s">
        <v>997</v>
      </c>
      <c r="C855" s="3" t="s">
        <v>607</v>
      </c>
      <c r="D855" s="3" t="s">
        <v>1104</v>
      </c>
      <c r="E855" s="3" t="str">
        <f>_xlfn.XLOOKUP(Table1[[#This Row],[Item Number]], 'Item Description Generator'!A:A, 'Item Description Generator'!E:E, "")</f>
        <v>Chorkor oven #1</v>
      </c>
      <c r="F855" s="3">
        <v>1</v>
      </c>
      <c r="G855" s="9">
        <v>513.51300000000003</v>
      </c>
      <c r="H855" s="11">
        <v>44968</v>
      </c>
      <c r="I855" s="3" t="s">
        <v>1318</v>
      </c>
      <c r="J855" s="3" t="s">
        <v>9</v>
      </c>
    </row>
    <row r="856" spans="1:10" ht="14.25" x14ac:dyDescent="0.2">
      <c r="A856" s="3" t="s">
        <v>115</v>
      </c>
      <c r="B856" s="3" t="s">
        <v>14</v>
      </c>
      <c r="C856" s="3" t="s">
        <v>17</v>
      </c>
      <c r="D856" s="3" t="s">
        <v>1134</v>
      </c>
      <c r="E856" s="3" t="str">
        <f>_xlfn.XLOOKUP(Table1[[#This Row],[Item Number]], 'Item Description Generator'!A:A, 'Item Description Generator'!E:E, "")</f>
        <v>Halogen oven #3</v>
      </c>
      <c r="F856" s="3">
        <v>10</v>
      </c>
      <c r="G856" s="9">
        <v>143.1</v>
      </c>
      <c r="H856" s="11">
        <v>44996</v>
      </c>
      <c r="I856" s="3" t="s">
        <v>1303</v>
      </c>
      <c r="J856" s="3" t="s">
        <v>9</v>
      </c>
    </row>
    <row r="857" spans="1:10" ht="14.25" x14ac:dyDescent="0.2">
      <c r="A857" s="3" t="s">
        <v>548</v>
      </c>
      <c r="B857" s="3" t="s">
        <v>998</v>
      </c>
      <c r="C857" s="3" t="s">
        <v>607</v>
      </c>
      <c r="D857" s="3" t="s">
        <v>1059</v>
      </c>
      <c r="E857" s="3" t="str">
        <f>_xlfn.XLOOKUP(Table1[[#This Row],[Item Number]], 'Item Description Generator'!A:A, 'Item Description Generator'!E:E, "")</f>
        <v>Clome oven #2</v>
      </c>
      <c r="F857" s="3">
        <v>1</v>
      </c>
      <c r="G857" s="9">
        <v>400.59000000000003</v>
      </c>
      <c r="H857" s="11">
        <v>44631</v>
      </c>
      <c r="I857" s="3" t="s">
        <v>1289</v>
      </c>
      <c r="J857" s="3" t="s">
        <v>9</v>
      </c>
    </row>
    <row r="858" spans="1:10" ht="14.25" x14ac:dyDescent="0.2">
      <c r="A858" s="3" t="s">
        <v>440</v>
      </c>
      <c r="B858" s="3" t="s">
        <v>929</v>
      </c>
      <c r="C858" s="3" t="s">
        <v>607</v>
      </c>
      <c r="D858" s="3" t="s">
        <v>1137</v>
      </c>
      <c r="E858" s="3" t="str">
        <f>_xlfn.XLOOKUP(Table1[[#This Row],[Item Number]], 'Item Description Generator'!A:A, 'Item Description Generator'!E:E, "")</f>
        <v>Hibachi #2</v>
      </c>
      <c r="F858" s="3">
        <v>1</v>
      </c>
      <c r="G858" s="9">
        <v>313.76</v>
      </c>
      <c r="H858" s="11">
        <v>45210</v>
      </c>
      <c r="I858" s="3" t="s">
        <v>1293</v>
      </c>
      <c r="J858" s="3" t="s">
        <v>7</v>
      </c>
    </row>
    <row r="859" spans="1:10" ht="14.25" x14ac:dyDescent="0.2">
      <c r="A859" s="3" t="s">
        <v>440</v>
      </c>
      <c r="B859" s="3" t="s">
        <v>929</v>
      </c>
      <c r="C859" s="3" t="s">
        <v>607</v>
      </c>
      <c r="D859" s="3" t="s">
        <v>1049</v>
      </c>
      <c r="E859" s="3" t="str">
        <f>_xlfn.XLOOKUP(Table1[[#This Row],[Item Number]], 'Item Description Generator'!A:A, 'Item Description Generator'!E:E, "")</f>
        <v>Griddle #3</v>
      </c>
      <c r="F859" s="3">
        <v>6</v>
      </c>
      <c r="G859" s="9">
        <v>250.28</v>
      </c>
      <c r="H859" s="11">
        <v>45210</v>
      </c>
      <c r="I859" s="3" t="s">
        <v>1293</v>
      </c>
      <c r="J859" s="3" t="s">
        <v>7</v>
      </c>
    </row>
    <row r="860" spans="1:10" ht="14.25" x14ac:dyDescent="0.2">
      <c r="A860" s="3" t="s">
        <v>440</v>
      </c>
      <c r="B860" s="3" t="s">
        <v>929</v>
      </c>
      <c r="C860" s="3" t="s">
        <v>607</v>
      </c>
      <c r="D860" s="3" t="s">
        <v>1089</v>
      </c>
      <c r="E860" s="3" t="str">
        <f>_xlfn.XLOOKUP(Table1[[#This Row],[Item Number]], 'Item Description Generator'!A:A, 'Item Description Generator'!E:E, "")</f>
        <v>Mess kit #2</v>
      </c>
      <c r="F860" s="3">
        <v>4</v>
      </c>
      <c r="G860" s="9">
        <v>246.79</v>
      </c>
      <c r="H860" s="11">
        <v>45210</v>
      </c>
      <c r="I860" s="3" t="s">
        <v>1293</v>
      </c>
      <c r="J860" s="3" t="s">
        <v>7</v>
      </c>
    </row>
    <row r="861" spans="1:10" ht="14.25" x14ac:dyDescent="0.2">
      <c r="A861" s="3" t="s">
        <v>440</v>
      </c>
      <c r="B861" s="3" t="s">
        <v>929</v>
      </c>
      <c r="C861" s="3" t="s">
        <v>607</v>
      </c>
      <c r="D861" s="3" t="s">
        <v>1049</v>
      </c>
      <c r="E861" s="3" t="str">
        <f>_xlfn.XLOOKUP(Table1[[#This Row],[Item Number]], 'Item Description Generator'!A:A, 'Item Description Generator'!E:E, "")</f>
        <v>Griddle #3</v>
      </c>
      <c r="F861" s="3">
        <v>6</v>
      </c>
      <c r="G861" s="9">
        <v>115.4</v>
      </c>
      <c r="H861" s="11">
        <v>45210</v>
      </c>
      <c r="I861" s="3" t="s">
        <v>1293</v>
      </c>
      <c r="J861" s="3" t="s">
        <v>7</v>
      </c>
    </row>
    <row r="862" spans="1:10" ht="14.25" x14ac:dyDescent="0.2">
      <c r="A862" s="3" t="s">
        <v>369</v>
      </c>
      <c r="B862" s="3" t="s">
        <v>884</v>
      </c>
      <c r="C862" s="3" t="s">
        <v>17</v>
      </c>
      <c r="D862" s="3" t="s">
        <v>1090</v>
      </c>
      <c r="E862" s="3" t="str">
        <f>_xlfn.XLOOKUP(Table1[[#This Row],[Item Number]], 'Item Description Generator'!A:A, 'Item Description Generator'!E:E, "")</f>
        <v>Electric cooker #1</v>
      </c>
      <c r="F862" s="3">
        <v>2</v>
      </c>
      <c r="G862" s="9">
        <v>268.98</v>
      </c>
      <c r="H862" s="11">
        <v>44937</v>
      </c>
      <c r="I862" s="3" t="s">
        <v>1292</v>
      </c>
      <c r="J862" s="3" t="s">
        <v>9</v>
      </c>
    </row>
    <row r="863" spans="1:10" ht="14.25" x14ac:dyDescent="0.2">
      <c r="A863" s="3" t="s">
        <v>539</v>
      </c>
      <c r="B863" s="3" t="s">
        <v>993</v>
      </c>
      <c r="C863" s="3" t="s">
        <v>607</v>
      </c>
      <c r="D863" s="3" t="s">
        <v>1166</v>
      </c>
      <c r="E863" s="3" t="str">
        <f>_xlfn.XLOOKUP(Table1[[#This Row],[Item Number]], 'Item Description Generator'!A:A, 'Item Description Generator'!E:E, "")</f>
        <v>Combi steamer #3</v>
      </c>
      <c r="F863" s="3">
        <v>1</v>
      </c>
      <c r="G863" s="9">
        <v>550.35799999999995</v>
      </c>
      <c r="H863" s="11">
        <v>44845</v>
      </c>
      <c r="I863" s="3" t="s">
        <v>1315</v>
      </c>
      <c r="J863" s="3" t="s">
        <v>7</v>
      </c>
    </row>
    <row r="864" spans="1:10" ht="14.25" x14ac:dyDescent="0.2">
      <c r="A864" s="3" t="s">
        <v>475</v>
      </c>
      <c r="B864" s="3" t="s">
        <v>952</v>
      </c>
      <c r="C864" s="3" t="s">
        <v>8</v>
      </c>
      <c r="D864" s="3" t="s">
        <v>1038</v>
      </c>
      <c r="E864" s="3" t="str">
        <f>_xlfn.XLOOKUP(Table1[[#This Row],[Item Number]], 'Item Description Generator'!A:A, 'Item Description Generator'!E:E, "")</f>
        <v>Slow cooker #1</v>
      </c>
      <c r="F864" s="3">
        <v>1</v>
      </c>
      <c r="G864" s="9">
        <v>504.91</v>
      </c>
      <c r="H864" s="11">
        <v>44662</v>
      </c>
      <c r="I864" s="3" t="s">
        <v>1300</v>
      </c>
      <c r="J864" s="3" t="s">
        <v>9</v>
      </c>
    </row>
    <row r="865" spans="1:10" ht="14.25" x14ac:dyDescent="0.2">
      <c r="A865" s="3" t="s">
        <v>402</v>
      </c>
      <c r="B865" s="3" t="s">
        <v>897</v>
      </c>
      <c r="C865" s="3" t="s">
        <v>8</v>
      </c>
      <c r="D865" s="3" t="s">
        <v>1038</v>
      </c>
      <c r="E865" s="3" t="str">
        <f>_xlfn.XLOOKUP(Table1[[#This Row],[Item Number]], 'Item Description Generator'!A:A, 'Item Description Generator'!E:E, "")</f>
        <v>Slow cooker #1</v>
      </c>
      <c r="F865" s="3">
        <v>2</v>
      </c>
      <c r="G865" s="9">
        <v>100.423</v>
      </c>
      <c r="H865" s="11">
        <v>44938</v>
      </c>
      <c r="I865" s="3" t="s">
        <v>1300</v>
      </c>
      <c r="J865" s="3" t="s">
        <v>9</v>
      </c>
    </row>
    <row r="866" spans="1:10" ht="14.25" x14ac:dyDescent="0.2">
      <c r="A866" s="3" t="s">
        <v>69</v>
      </c>
      <c r="B866" s="3" t="s">
        <v>617</v>
      </c>
      <c r="C866" s="3" t="s">
        <v>17</v>
      </c>
      <c r="D866" s="3" t="s">
        <v>1044</v>
      </c>
      <c r="E866" s="3" t="str">
        <f>_xlfn.XLOOKUP(Table1[[#This Row],[Item Number]], 'Item Description Generator'!A:A, 'Item Description Generator'!E:E, "")</f>
        <v>Communal oven #1</v>
      </c>
      <c r="F866" s="3">
        <v>13</v>
      </c>
      <c r="G866" s="9">
        <v>580.63800000000003</v>
      </c>
      <c r="H866" s="11">
        <v>45211</v>
      </c>
      <c r="I866" s="3" t="s">
        <v>1308</v>
      </c>
      <c r="J866" s="3" t="s">
        <v>7</v>
      </c>
    </row>
    <row r="867" spans="1:10" ht="14.25" x14ac:dyDescent="0.2">
      <c r="A867" s="3" t="s">
        <v>403</v>
      </c>
      <c r="B867" s="3" t="s">
        <v>903</v>
      </c>
      <c r="C867" s="3" t="s">
        <v>607</v>
      </c>
      <c r="D867" s="3" t="s">
        <v>1068</v>
      </c>
      <c r="E867" s="3" t="str">
        <f>_xlfn.XLOOKUP(Table1[[#This Row],[Item Number]], 'Item Description Generator'!A:A, 'Item Description Generator'!E:E, "")</f>
        <v>Cheesemelter #2</v>
      </c>
      <c r="F867" s="3">
        <v>5</v>
      </c>
      <c r="G867" s="9">
        <v>100.96900000000001</v>
      </c>
      <c r="H867" s="11">
        <v>45028</v>
      </c>
      <c r="I867" s="3" t="s">
        <v>1299</v>
      </c>
      <c r="J867" s="3" t="s">
        <v>7</v>
      </c>
    </row>
    <row r="868" spans="1:10" ht="14.25" x14ac:dyDescent="0.2">
      <c r="A868" s="3" t="s">
        <v>590</v>
      </c>
      <c r="B868" s="3" t="s">
        <v>1025</v>
      </c>
      <c r="C868" s="3" t="s">
        <v>607</v>
      </c>
      <c r="D868" s="3" t="s">
        <v>1137</v>
      </c>
      <c r="E868" s="3" t="str">
        <f>_xlfn.XLOOKUP(Table1[[#This Row],[Item Number]], 'Item Description Generator'!A:A, 'Item Description Generator'!E:E, "")</f>
        <v>Hibachi #2</v>
      </c>
      <c r="F868" s="3">
        <v>1</v>
      </c>
      <c r="G868" s="9">
        <v>313.76</v>
      </c>
      <c r="H868" s="11">
        <v>44877</v>
      </c>
      <c r="I868" s="3" t="s">
        <v>1299</v>
      </c>
      <c r="J868" s="3" t="s">
        <v>7</v>
      </c>
    </row>
    <row r="869" spans="1:10" ht="14.25" x14ac:dyDescent="0.2">
      <c r="A869" s="3" t="s">
        <v>361</v>
      </c>
      <c r="B869" s="3" t="s">
        <v>876</v>
      </c>
      <c r="C869" s="3" t="s">
        <v>17</v>
      </c>
      <c r="D869" s="3" t="s">
        <v>1104</v>
      </c>
      <c r="E869" s="3" t="str">
        <f>_xlfn.XLOOKUP(Table1[[#This Row],[Item Number]], 'Item Description Generator'!A:A, 'Item Description Generator'!E:E, "")</f>
        <v>Chorkor oven #1</v>
      </c>
      <c r="F869" s="3">
        <v>1</v>
      </c>
      <c r="G869" s="9">
        <v>727.38900000000001</v>
      </c>
      <c r="H869" s="11">
        <v>44846</v>
      </c>
      <c r="I869" s="3" t="s">
        <v>1289</v>
      </c>
      <c r="J869" s="3" t="s">
        <v>9</v>
      </c>
    </row>
    <row r="870" spans="1:10" ht="14.25" x14ac:dyDescent="0.2">
      <c r="A870" s="3" t="s">
        <v>454</v>
      </c>
      <c r="B870" s="3" t="s">
        <v>14</v>
      </c>
      <c r="C870" s="3" t="s">
        <v>17</v>
      </c>
      <c r="D870" s="3" t="s">
        <v>1123</v>
      </c>
      <c r="E870" s="3" t="str">
        <f>_xlfn.XLOOKUP(Table1[[#This Row],[Item Number]], 'Item Description Generator'!A:A, 'Item Description Generator'!E:E, "")</f>
        <v>Solar cooker #3</v>
      </c>
      <c r="F870" s="3">
        <v>10</v>
      </c>
      <c r="G870" s="9">
        <v>339.86</v>
      </c>
      <c r="H870" s="11">
        <v>44939</v>
      </c>
      <c r="I870" s="3" t="s">
        <v>1303</v>
      </c>
      <c r="J870" s="3" t="s">
        <v>9</v>
      </c>
    </row>
    <row r="871" spans="1:10" ht="14.25" x14ac:dyDescent="0.2">
      <c r="A871" s="3" t="s">
        <v>454</v>
      </c>
      <c r="B871" s="3" t="s">
        <v>14</v>
      </c>
      <c r="C871" s="3" t="s">
        <v>17</v>
      </c>
      <c r="D871" s="3" t="s">
        <v>1096</v>
      </c>
      <c r="E871" s="3" t="str">
        <f>_xlfn.XLOOKUP(Table1[[#This Row],[Item Number]], 'Item Description Generator'!A:A, 'Item Description Generator'!E:E, "")</f>
        <v>Electric cooker #3</v>
      </c>
      <c r="F871" s="3">
        <v>15</v>
      </c>
      <c r="G871" s="9">
        <v>100.52</v>
      </c>
      <c r="H871" s="11">
        <v>44939</v>
      </c>
      <c r="I871" s="3" t="s">
        <v>1303</v>
      </c>
      <c r="J871" s="3" t="s">
        <v>9</v>
      </c>
    </row>
    <row r="872" spans="1:10" ht="14.25" x14ac:dyDescent="0.2">
      <c r="A872" s="3" t="s">
        <v>287</v>
      </c>
      <c r="B872" s="3" t="s">
        <v>812</v>
      </c>
      <c r="C872" s="3" t="s">
        <v>17</v>
      </c>
      <c r="D872" s="3" t="s">
        <v>1059</v>
      </c>
      <c r="E872" s="3" t="str">
        <f>_xlfn.XLOOKUP(Table1[[#This Row],[Item Number]], 'Item Description Generator'!A:A, 'Item Description Generator'!E:E, "")</f>
        <v>Clome oven #2</v>
      </c>
      <c r="F872" s="3">
        <v>1</v>
      </c>
      <c r="G872" s="9">
        <v>333.351</v>
      </c>
      <c r="H872" s="11">
        <v>44878</v>
      </c>
      <c r="I872" s="3" t="s">
        <v>1288</v>
      </c>
      <c r="J872" s="3" t="s">
        <v>9</v>
      </c>
    </row>
    <row r="873" spans="1:10" ht="14.25" x14ac:dyDescent="0.2">
      <c r="A873" s="3" t="s">
        <v>270</v>
      </c>
      <c r="B873" s="3" t="s">
        <v>794</v>
      </c>
      <c r="C873" s="3" t="s">
        <v>17</v>
      </c>
      <c r="D873" s="3" t="s">
        <v>1182</v>
      </c>
      <c r="E873" s="3" t="str">
        <f>_xlfn.XLOOKUP(Table1[[#This Row],[Item Number]], 'Item Description Generator'!A:A, 'Item Description Generator'!E:E, "")</f>
        <v>Rotimatic #2</v>
      </c>
      <c r="F873" s="3">
        <v>1</v>
      </c>
      <c r="G873" s="9">
        <v>287.87209999999999</v>
      </c>
      <c r="H873" s="11">
        <v>44574</v>
      </c>
      <c r="I873" s="3" t="s">
        <v>1323</v>
      </c>
      <c r="J873" s="3" t="s">
        <v>9</v>
      </c>
    </row>
    <row r="874" spans="1:10" ht="14.25" x14ac:dyDescent="0.2">
      <c r="A874" s="3" t="s">
        <v>70</v>
      </c>
      <c r="B874" s="3" t="s">
        <v>638</v>
      </c>
      <c r="C874" s="3" t="s">
        <v>607</v>
      </c>
      <c r="D874" s="3" t="s">
        <v>1038</v>
      </c>
      <c r="E874" s="3" t="str">
        <f>_xlfn.XLOOKUP(Table1[[#This Row],[Item Number]], 'Item Description Generator'!A:A, 'Item Description Generator'!E:E, "")</f>
        <v>Slow cooker #1</v>
      </c>
      <c r="F874" s="3">
        <v>2</v>
      </c>
      <c r="G874" s="9">
        <v>717.14</v>
      </c>
      <c r="H874" s="11">
        <v>45212</v>
      </c>
      <c r="I874" s="3" t="s">
        <v>1293</v>
      </c>
      <c r="J874" s="3" t="s">
        <v>7</v>
      </c>
    </row>
    <row r="875" spans="1:10" ht="14.25" x14ac:dyDescent="0.2">
      <c r="A875" s="3" t="s">
        <v>70</v>
      </c>
      <c r="B875" s="3" t="s">
        <v>638</v>
      </c>
      <c r="C875" s="3" t="s">
        <v>607</v>
      </c>
      <c r="D875" s="3" t="s">
        <v>1038</v>
      </c>
      <c r="E875" s="3" t="str">
        <f>_xlfn.XLOOKUP(Table1[[#This Row],[Item Number]], 'Item Description Generator'!A:A, 'Item Description Generator'!E:E, "")</f>
        <v>Slow cooker #1</v>
      </c>
      <c r="F875" s="3">
        <v>1</v>
      </c>
      <c r="G875" s="9">
        <v>360.57</v>
      </c>
      <c r="H875" s="11">
        <v>45212</v>
      </c>
      <c r="I875" s="3" t="s">
        <v>1293</v>
      </c>
      <c r="J875" s="3" t="s">
        <v>7</v>
      </c>
    </row>
    <row r="876" spans="1:10" ht="14.25" x14ac:dyDescent="0.2">
      <c r="A876" s="3" t="s">
        <v>591</v>
      </c>
      <c r="B876" s="3" t="s">
        <v>1026</v>
      </c>
      <c r="C876" s="3" t="s">
        <v>607</v>
      </c>
      <c r="D876" s="3" t="s">
        <v>1071</v>
      </c>
      <c r="E876" s="3" t="str">
        <f>_xlfn.XLOOKUP(Table1[[#This Row],[Item Number]], 'Item Description Generator'!A:A, 'Item Description Generator'!E:E, "")</f>
        <v>Fire pot #1</v>
      </c>
      <c r="F876" s="3">
        <v>1</v>
      </c>
      <c r="G876" s="9">
        <v>322.5</v>
      </c>
      <c r="H876" s="11">
        <v>44878</v>
      </c>
      <c r="I876" s="3" t="s">
        <v>1307</v>
      </c>
      <c r="J876" s="3" t="s">
        <v>7</v>
      </c>
    </row>
    <row r="877" spans="1:10" ht="14.25" x14ac:dyDescent="0.2">
      <c r="A877" s="3" t="s">
        <v>592</v>
      </c>
      <c r="B877" s="3" t="s">
        <v>932</v>
      </c>
      <c r="C877" s="3" t="s">
        <v>607</v>
      </c>
      <c r="D877" s="3" t="s">
        <v>1206</v>
      </c>
      <c r="E877" s="3" t="str">
        <f>_xlfn.XLOOKUP(Table1[[#This Row],[Item Number]], 'Item Description Generator'!A:A, 'Item Description Generator'!E:E, "")</f>
        <v>Hot plate #1</v>
      </c>
      <c r="F877" s="3">
        <v>1</v>
      </c>
      <c r="G877" s="9">
        <v>374.82100000000003</v>
      </c>
      <c r="H877" s="11">
        <v>44970</v>
      </c>
      <c r="I877" s="3" t="s">
        <v>1299</v>
      </c>
      <c r="J877" s="3" t="s">
        <v>7</v>
      </c>
    </row>
    <row r="878" spans="1:10" ht="14.25" x14ac:dyDescent="0.2">
      <c r="A878" s="3" t="s">
        <v>185</v>
      </c>
      <c r="B878" s="3" t="s">
        <v>731</v>
      </c>
      <c r="C878" s="3" t="s">
        <v>607</v>
      </c>
      <c r="D878" s="3" t="s">
        <v>1165</v>
      </c>
      <c r="E878" s="3" t="str">
        <f>_xlfn.XLOOKUP(Table1[[#This Row],[Item Number]], 'Item Description Generator'!A:A, 'Item Description Generator'!E:E, "")</f>
        <v>Corn roaster #1</v>
      </c>
      <c r="F878" s="3">
        <v>1</v>
      </c>
      <c r="G878" s="9">
        <v>783.73</v>
      </c>
      <c r="H878" s="11">
        <v>45212</v>
      </c>
      <c r="I878" s="3" t="s">
        <v>1319</v>
      </c>
      <c r="J878" s="3" t="s">
        <v>9</v>
      </c>
    </row>
    <row r="879" spans="1:10" ht="14.25" x14ac:dyDescent="0.2">
      <c r="A879" s="3" t="s">
        <v>185</v>
      </c>
      <c r="B879" s="3" t="s">
        <v>731</v>
      </c>
      <c r="C879" s="3" t="s">
        <v>607</v>
      </c>
      <c r="D879" s="3" t="s">
        <v>1044</v>
      </c>
      <c r="E879" s="3" t="str">
        <f>_xlfn.XLOOKUP(Table1[[#This Row],[Item Number]], 'Item Description Generator'!A:A, 'Item Description Generator'!E:E, "")</f>
        <v>Communal oven #1</v>
      </c>
      <c r="F879" s="3">
        <v>1</v>
      </c>
      <c r="G879" s="9">
        <v>317.61</v>
      </c>
      <c r="H879" s="11">
        <v>45212</v>
      </c>
      <c r="I879" s="3" t="s">
        <v>1319</v>
      </c>
      <c r="J879" s="3" t="s">
        <v>9</v>
      </c>
    </row>
    <row r="880" spans="1:10" ht="14.25" x14ac:dyDescent="0.2">
      <c r="A880" s="3" t="s">
        <v>186</v>
      </c>
      <c r="B880" s="3" t="s">
        <v>709</v>
      </c>
      <c r="C880" s="3" t="s">
        <v>607</v>
      </c>
      <c r="D880" s="3" t="s">
        <v>1059</v>
      </c>
      <c r="E880" s="3" t="str">
        <f>_xlfn.XLOOKUP(Table1[[#This Row],[Item Number]], 'Item Description Generator'!A:A, 'Item Description Generator'!E:E, "")</f>
        <v>Clome oven #2</v>
      </c>
      <c r="F880" s="3">
        <v>1</v>
      </c>
      <c r="G880" s="9">
        <v>400.59000000000003</v>
      </c>
      <c r="H880" s="11">
        <v>45212</v>
      </c>
      <c r="I880" s="3" t="s">
        <v>1319</v>
      </c>
      <c r="J880" s="3" t="s">
        <v>9</v>
      </c>
    </row>
    <row r="881" spans="1:10" ht="14.25" x14ac:dyDescent="0.2">
      <c r="A881" s="3" t="s">
        <v>549</v>
      </c>
      <c r="B881" s="3" t="s">
        <v>21</v>
      </c>
      <c r="C881" s="3" t="s">
        <v>17</v>
      </c>
      <c r="D881" s="3" t="s">
        <v>1080</v>
      </c>
      <c r="E881" s="3" t="str">
        <f>_xlfn.XLOOKUP(Table1[[#This Row],[Item Number]], 'Item Description Generator'!A:A, 'Item Description Generator'!E:E, "")</f>
        <v>Beehive oven #1</v>
      </c>
      <c r="F881" s="3">
        <v>1</v>
      </c>
      <c r="G881" s="9">
        <v>437.57</v>
      </c>
      <c r="H881" s="11">
        <v>45215</v>
      </c>
      <c r="I881" s="3" t="s">
        <v>1312</v>
      </c>
      <c r="J881" s="3" t="s">
        <v>9</v>
      </c>
    </row>
    <row r="882" spans="1:10" ht="14.25" x14ac:dyDescent="0.2">
      <c r="A882" s="3" t="s">
        <v>549</v>
      </c>
      <c r="B882" s="3" t="s">
        <v>21</v>
      </c>
      <c r="C882" s="3" t="s">
        <v>17</v>
      </c>
      <c r="D882" s="3" t="s">
        <v>1166</v>
      </c>
      <c r="E882" s="3" t="str">
        <f>_xlfn.XLOOKUP(Table1[[#This Row],[Item Number]], 'Item Description Generator'!A:A, 'Item Description Generator'!E:E, "")</f>
        <v>Combi steamer #3</v>
      </c>
      <c r="F882" s="3">
        <v>1</v>
      </c>
      <c r="G882" s="9">
        <v>333.351</v>
      </c>
      <c r="H882" s="11">
        <v>45215</v>
      </c>
      <c r="I882" s="3" t="s">
        <v>1312</v>
      </c>
      <c r="J882" s="3" t="s">
        <v>9</v>
      </c>
    </row>
    <row r="883" spans="1:10" ht="14.25" x14ac:dyDescent="0.2">
      <c r="A883" s="3" t="s">
        <v>455</v>
      </c>
      <c r="B883" s="3" t="s">
        <v>14</v>
      </c>
      <c r="C883" s="3" t="s">
        <v>17</v>
      </c>
      <c r="D883" s="3" t="s">
        <v>1068</v>
      </c>
      <c r="E883" s="3" t="str">
        <f>_xlfn.XLOOKUP(Table1[[#This Row],[Item Number]], 'Item Description Generator'!A:A, 'Item Description Generator'!E:E, "")</f>
        <v>Cheesemelter #2</v>
      </c>
      <c r="F883" s="3">
        <v>1</v>
      </c>
      <c r="G883" s="9">
        <v>271.25</v>
      </c>
      <c r="H883" s="11">
        <v>45215</v>
      </c>
      <c r="I883" s="3" t="s">
        <v>1303</v>
      </c>
      <c r="J883" s="3" t="s">
        <v>9</v>
      </c>
    </row>
    <row r="884" spans="1:10" ht="14.25" x14ac:dyDescent="0.2">
      <c r="A884" s="3" t="s">
        <v>455</v>
      </c>
      <c r="B884" s="3" t="s">
        <v>14</v>
      </c>
      <c r="C884" s="3" t="s">
        <v>17</v>
      </c>
      <c r="D884" s="3" t="s">
        <v>1199</v>
      </c>
      <c r="E884" s="3" t="str">
        <f>_xlfn.XLOOKUP(Table1[[#This Row],[Item Number]], 'Item Description Generator'!A:A, 'Item Description Generator'!E:E, "")</f>
        <v>Flattop grill #2</v>
      </c>
      <c r="F884" s="3">
        <v>1</v>
      </c>
      <c r="G884" s="9">
        <v>176.66</v>
      </c>
      <c r="H884" s="11">
        <v>45215</v>
      </c>
      <c r="I884" s="3" t="s">
        <v>1303</v>
      </c>
      <c r="J884" s="3" t="s">
        <v>9</v>
      </c>
    </row>
    <row r="885" spans="1:10" ht="14.25" x14ac:dyDescent="0.2">
      <c r="A885" s="3" t="s">
        <v>345</v>
      </c>
      <c r="B885" s="3" t="s">
        <v>862</v>
      </c>
      <c r="C885" s="3" t="s">
        <v>8</v>
      </c>
      <c r="D885" s="3" t="s">
        <v>1166</v>
      </c>
      <c r="E885" s="3" t="str">
        <f>_xlfn.XLOOKUP(Table1[[#This Row],[Item Number]], 'Item Description Generator'!A:A, 'Item Description Generator'!E:E, "")</f>
        <v>Combi steamer #3</v>
      </c>
      <c r="F885" s="3">
        <v>1</v>
      </c>
      <c r="G885" s="9">
        <v>550.10500000000002</v>
      </c>
      <c r="H885" s="11">
        <v>45215</v>
      </c>
      <c r="I885" s="3" t="s">
        <v>1300</v>
      </c>
      <c r="J885" s="3" t="s">
        <v>9</v>
      </c>
    </row>
    <row r="886" spans="1:10" ht="14.25" x14ac:dyDescent="0.2">
      <c r="A886" s="3" t="s">
        <v>345</v>
      </c>
      <c r="B886" s="3" t="s">
        <v>862</v>
      </c>
      <c r="C886" s="3" t="s">
        <v>8</v>
      </c>
      <c r="D886" s="3" t="s">
        <v>1080</v>
      </c>
      <c r="E886" s="3" t="str">
        <f>_xlfn.XLOOKUP(Table1[[#This Row],[Item Number]], 'Item Description Generator'!A:A, 'Item Description Generator'!E:E, "")</f>
        <v>Beehive oven #1</v>
      </c>
      <c r="F886" s="3">
        <v>1</v>
      </c>
      <c r="G886" s="9">
        <v>549.91</v>
      </c>
      <c r="H886" s="11">
        <v>45215</v>
      </c>
      <c r="I886" s="3" t="s">
        <v>1300</v>
      </c>
      <c r="J886" s="3" t="s">
        <v>9</v>
      </c>
    </row>
    <row r="887" spans="1:10" ht="14.25" x14ac:dyDescent="0.2">
      <c r="A887" s="3" t="s">
        <v>345</v>
      </c>
      <c r="B887" s="3" t="s">
        <v>862</v>
      </c>
      <c r="C887" s="3" t="s">
        <v>8</v>
      </c>
      <c r="D887" s="3" t="s">
        <v>1079</v>
      </c>
      <c r="E887" s="3" t="str">
        <f>_xlfn.XLOOKUP(Table1[[#This Row],[Item Number]], 'Item Description Generator'!A:A, 'Item Description Generator'!E:E, "")</f>
        <v>Chapati maker #1</v>
      </c>
      <c r="F887" s="3">
        <v>1</v>
      </c>
      <c r="G887" s="9">
        <v>168.66</v>
      </c>
      <c r="H887" s="11">
        <v>45215</v>
      </c>
      <c r="I887" s="3" t="s">
        <v>1300</v>
      </c>
      <c r="J887" s="3" t="s">
        <v>9</v>
      </c>
    </row>
    <row r="888" spans="1:10" ht="14.25" x14ac:dyDescent="0.2">
      <c r="A888" s="3" t="s">
        <v>593</v>
      </c>
      <c r="B888" s="3" t="s">
        <v>1027</v>
      </c>
      <c r="C888" s="3" t="s">
        <v>607</v>
      </c>
      <c r="D888" s="3" t="s">
        <v>1087</v>
      </c>
      <c r="E888" s="3" t="str">
        <f>_xlfn.XLOOKUP(Table1[[#This Row],[Item Number]], 'Item Description Generator'!A:A, 'Item Description Generator'!E:E, "")</f>
        <v>Thermal immersion circulator #3</v>
      </c>
      <c r="F888" s="3">
        <v>1</v>
      </c>
      <c r="G888" s="9">
        <v>79.31</v>
      </c>
      <c r="H888" s="11">
        <v>44881</v>
      </c>
      <c r="I888" s="3" t="s">
        <v>1307</v>
      </c>
      <c r="J888" s="3" t="s">
        <v>7</v>
      </c>
    </row>
    <row r="889" spans="1:10" ht="14.25" x14ac:dyDescent="0.2">
      <c r="A889" s="3" t="s">
        <v>187</v>
      </c>
      <c r="B889" s="3" t="s">
        <v>709</v>
      </c>
      <c r="C889" s="3" t="s">
        <v>607</v>
      </c>
      <c r="D889" s="3" t="s">
        <v>1137</v>
      </c>
      <c r="E889" s="3" t="str">
        <f>_xlfn.XLOOKUP(Table1[[#This Row],[Item Number]], 'Item Description Generator'!A:A, 'Item Description Generator'!E:E, "")</f>
        <v>Hibachi #2</v>
      </c>
      <c r="F889" s="3">
        <v>1</v>
      </c>
      <c r="G889" s="9">
        <v>349.61</v>
      </c>
      <c r="H889" s="11">
        <v>45032</v>
      </c>
      <c r="I889" s="3" t="s">
        <v>1319</v>
      </c>
      <c r="J889" s="3" t="s">
        <v>9</v>
      </c>
    </row>
    <row r="890" spans="1:10" ht="14.25" x14ac:dyDescent="0.2">
      <c r="A890" s="3" t="s">
        <v>520</v>
      </c>
      <c r="B890" s="3" t="s">
        <v>959</v>
      </c>
      <c r="C890" s="3" t="s">
        <v>8</v>
      </c>
      <c r="D890" s="3" t="s">
        <v>1169</v>
      </c>
      <c r="E890" s="3" t="str">
        <f>_xlfn.XLOOKUP(Table1[[#This Row],[Item Number]], 'Item Description Generator'!A:A, 'Item Description Generator'!E:E, "")</f>
        <v>Convection oven #2</v>
      </c>
      <c r="F890" s="3">
        <v>1</v>
      </c>
      <c r="G890" s="9">
        <v>560.29999999999995</v>
      </c>
      <c r="H890" s="11">
        <v>44577</v>
      </c>
      <c r="I890" s="3" t="s">
        <v>1300</v>
      </c>
      <c r="J890" s="3" t="s">
        <v>9</v>
      </c>
    </row>
    <row r="891" spans="1:10" ht="14.25" x14ac:dyDescent="0.2">
      <c r="A891" s="3" t="s">
        <v>517</v>
      </c>
      <c r="B891" s="3" t="s">
        <v>976</v>
      </c>
      <c r="C891" s="3" t="s">
        <v>17</v>
      </c>
      <c r="D891" s="3" t="s">
        <v>1137</v>
      </c>
      <c r="E891" s="3" t="str">
        <f>_xlfn.XLOOKUP(Table1[[#This Row],[Item Number]], 'Item Description Generator'!A:A, 'Item Description Generator'!E:E, "")</f>
        <v>Hibachi #2</v>
      </c>
      <c r="F891" s="3">
        <v>1</v>
      </c>
      <c r="G891" s="9">
        <v>439.37</v>
      </c>
      <c r="H891" s="11">
        <v>44881</v>
      </c>
      <c r="I891" s="3" t="s">
        <v>1300</v>
      </c>
      <c r="J891" s="3" t="s">
        <v>9</v>
      </c>
    </row>
    <row r="892" spans="1:10" ht="14.25" x14ac:dyDescent="0.2">
      <c r="A892" s="3" t="s">
        <v>404</v>
      </c>
      <c r="B892" s="3" t="s">
        <v>904</v>
      </c>
      <c r="C892" s="3" t="s">
        <v>607</v>
      </c>
      <c r="D892" s="3" t="s">
        <v>1038</v>
      </c>
      <c r="E892" s="3" t="str">
        <f>_xlfn.XLOOKUP(Table1[[#This Row],[Item Number]], 'Item Description Generator'!A:A, 'Item Description Generator'!E:E, "")</f>
        <v>Slow cooker #1</v>
      </c>
      <c r="F892" s="3">
        <v>3</v>
      </c>
      <c r="G892" s="9">
        <v>101.715</v>
      </c>
      <c r="H892" s="11">
        <v>45216</v>
      </c>
      <c r="I892" s="3" t="s">
        <v>1307</v>
      </c>
      <c r="J892" s="3" t="s">
        <v>7</v>
      </c>
    </row>
    <row r="893" spans="1:10" ht="14.25" x14ac:dyDescent="0.2">
      <c r="A893" s="3" t="s">
        <v>456</v>
      </c>
      <c r="B893" s="3" t="s">
        <v>14</v>
      </c>
      <c r="C893" s="3" t="s">
        <v>17</v>
      </c>
      <c r="D893" s="3" t="s">
        <v>1042</v>
      </c>
      <c r="E893" s="3" t="str">
        <f>_xlfn.XLOOKUP(Table1[[#This Row],[Item Number]], 'Item Description Generator'!A:A, 'Item Description Generator'!E:E, "")</f>
        <v>Corn roaster #2</v>
      </c>
      <c r="F893" s="3">
        <v>5</v>
      </c>
      <c r="G893" s="9">
        <v>286.13</v>
      </c>
      <c r="H893" s="11">
        <v>44912</v>
      </c>
      <c r="I893" s="3" t="s">
        <v>1303</v>
      </c>
      <c r="J893" s="3" t="s">
        <v>9</v>
      </c>
    </row>
    <row r="894" spans="1:10" ht="14.25" x14ac:dyDescent="0.2">
      <c r="A894" s="3" t="s">
        <v>456</v>
      </c>
      <c r="B894" s="3" t="s">
        <v>14</v>
      </c>
      <c r="C894" s="3" t="s">
        <v>17</v>
      </c>
      <c r="D894" s="3" t="s">
        <v>1049</v>
      </c>
      <c r="E894" s="3" t="str">
        <f>_xlfn.XLOOKUP(Table1[[#This Row],[Item Number]], 'Item Description Generator'!A:A, 'Item Description Generator'!E:E, "")</f>
        <v>Griddle #3</v>
      </c>
      <c r="F894" s="3">
        <v>10</v>
      </c>
      <c r="G894" s="9">
        <v>187.76</v>
      </c>
      <c r="H894" s="11">
        <v>44912</v>
      </c>
      <c r="I894" s="3" t="s">
        <v>1303</v>
      </c>
      <c r="J894" s="3" t="s">
        <v>9</v>
      </c>
    </row>
    <row r="895" spans="1:10" ht="14.25" x14ac:dyDescent="0.2">
      <c r="A895" s="3" t="s">
        <v>476</v>
      </c>
      <c r="B895" s="3" t="s">
        <v>754</v>
      </c>
      <c r="C895" s="3" t="s">
        <v>8</v>
      </c>
      <c r="D895" s="3" t="s">
        <v>1051</v>
      </c>
      <c r="E895" s="3" t="str">
        <f>_xlfn.XLOOKUP(Table1[[#This Row],[Item Number]], 'Item Description Generator'!A:A, 'Item Description Generator'!E:E, "")</f>
        <v>Fire pot #3</v>
      </c>
      <c r="F895" s="3">
        <v>6</v>
      </c>
      <c r="G895" s="9">
        <v>232.16</v>
      </c>
      <c r="H895" s="11">
        <v>45217</v>
      </c>
      <c r="I895" s="3" t="s">
        <v>1302</v>
      </c>
      <c r="J895" s="3" t="s">
        <v>9</v>
      </c>
    </row>
    <row r="896" spans="1:10" ht="14.25" x14ac:dyDescent="0.2">
      <c r="A896" s="3" t="s">
        <v>477</v>
      </c>
      <c r="B896" s="3" t="s">
        <v>754</v>
      </c>
      <c r="C896" s="3" t="s">
        <v>8</v>
      </c>
      <c r="D896" s="3" t="s">
        <v>1049</v>
      </c>
      <c r="E896" s="3" t="str">
        <f>_xlfn.XLOOKUP(Table1[[#This Row],[Item Number]], 'Item Description Generator'!A:A, 'Item Description Generator'!E:E, "")</f>
        <v>Griddle #3</v>
      </c>
      <c r="F896" s="3">
        <v>13</v>
      </c>
      <c r="G896" s="9">
        <v>976.12</v>
      </c>
      <c r="H896" s="11">
        <v>44944</v>
      </c>
      <c r="I896" s="3" t="s">
        <v>1302</v>
      </c>
      <c r="J896" s="3" t="s">
        <v>9</v>
      </c>
    </row>
    <row r="897" spans="1:10" ht="14.25" x14ac:dyDescent="0.2">
      <c r="A897" s="3" t="s">
        <v>271</v>
      </c>
      <c r="B897" s="3" t="s">
        <v>796</v>
      </c>
      <c r="C897" s="3" t="s">
        <v>17</v>
      </c>
      <c r="D897" s="3" t="s">
        <v>1058</v>
      </c>
      <c r="E897" s="3" t="str">
        <f>_xlfn.XLOOKUP(Table1[[#This Row],[Item Number]], 'Item Description Generator'!A:A, 'Item Description Generator'!E:E, "")</f>
        <v>Halogen oven #1</v>
      </c>
      <c r="F897" s="3">
        <v>1</v>
      </c>
      <c r="G897" s="9">
        <v>112.30670000000001</v>
      </c>
      <c r="H897" s="11">
        <v>44975</v>
      </c>
      <c r="I897" s="3" t="s">
        <v>1308</v>
      </c>
      <c r="J897" s="3" t="s">
        <v>7</v>
      </c>
    </row>
    <row r="898" spans="1:10" ht="14.25" x14ac:dyDescent="0.2">
      <c r="A898" s="3" t="s">
        <v>377</v>
      </c>
      <c r="B898" s="3" t="s">
        <v>609</v>
      </c>
      <c r="C898" s="3" t="s">
        <v>608</v>
      </c>
      <c r="D898" s="3" t="s">
        <v>1047</v>
      </c>
      <c r="E898" s="3" t="str">
        <f>_xlfn.XLOOKUP(Table1[[#This Row],[Item Number]], 'Item Description Generator'!A:A, 'Item Description Generator'!E:E, "")</f>
        <v>Flattop grill #1</v>
      </c>
      <c r="F898" s="3">
        <v>2</v>
      </c>
      <c r="G898" s="9">
        <v>532.71</v>
      </c>
      <c r="H898" s="11">
        <v>45034</v>
      </c>
      <c r="I898" s="3" t="s">
        <v>1297</v>
      </c>
      <c r="J898" s="3" t="s">
        <v>7</v>
      </c>
    </row>
    <row r="899" spans="1:10" ht="14.25" x14ac:dyDescent="0.2">
      <c r="A899" s="3" t="s">
        <v>377</v>
      </c>
      <c r="B899" s="3" t="s">
        <v>609</v>
      </c>
      <c r="C899" s="3" t="s">
        <v>608</v>
      </c>
      <c r="D899" s="3" t="s">
        <v>1047</v>
      </c>
      <c r="E899" s="3" t="str">
        <f>_xlfn.XLOOKUP(Table1[[#This Row],[Item Number]], 'Item Description Generator'!A:A, 'Item Description Generator'!E:E, "")</f>
        <v>Flattop grill #1</v>
      </c>
      <c r="F899" s="3">
        <v>2</v>
      </c>
      <c r="G899" s="9">
        <v>517.9</v>
      </c>
      <c r="H899" s="11">
        <v>45034</v>
      </c>
      <c r="I899" s="3" t="s">
        <v>1297</v>
      </c>
      <c r="J899" s="3" t="s">
        <v>7</v>
      </c>
    </row>
    <row r="900" spans="1:10" ht="14.25" x14ac:dyDescent="0.2">
      <c r="A900" s="3" t="s">
        <v>377</v>
      </c>
      <c r="B900" s="3" t="s">
        <v>609</v>
      </c>
      <c r="C900" s="3" t="s">
        <v>608</v>
      </c>
      <c r="D900" s="3" t="s">
        <v>1047</v>
      </c>
      <c r="E900" s="3" t="str">
        <f>_xlfn.XLOOKUP(Table1[[#This Row],[Item Number]], 'Item Description Generator'!A:A, 'Item Description Generator'!E:E, "")</f>
        <v>Flattop grill #1</v>
      </c>
      <c r="F900" s="3">
        <v>2</v>
      </c>
      <c r="G900" s="9">
        <v>485.49</v>
      </c>
      <c r="H900" s="11">
        <v>45034</v>
      </c>
      <c r="I900" s="3" t="s">
        <v>1297</v>
      </c>
      <c r="J900" s="3" t="s">
        <v>7</v>
      </c>
    </row>
    <row r="901" spans="1:10" ht="14.25" x14ac:dyDescent="0.2">
      <c r="A901" s="3" t="s">
        <v>377</v>
      </c>
      <c r="B901" s="3" t="s">
        <v>609</v>
      </c>
      <c r="C901" s="3" t="s">
        <v>608</v>
      </c>
      <c r="D901" s="3" t="s">
        <v>1058</v>
      </c>
      <c r="E901" s="3" t="str">
        <f>_xlfn.XLOOKUP(Table1[[#This Row],[Item Number]], 'Item Description Generator'!A:A, 'Item Description Generator'!E:E, "")</f>
        <v>Halogen oven #1</v>
      </c>
      <c r="F901" s="3">
        <v>2</v>
      </c>
      <c r="G901" s="9">
        <v>216.06169999999997</v>
      </c>
      <c r="H901" s="11">
        <v>45034</v>
      </c>
      <c r="I901" s="3" t="s">
        <v>1297</v>
      </c>
      <c r="J901" s="3" t="s">
        <v>7</v>
      </c>
    </row>
    <row r="902" spans="1:10" ht="14.25" x14ac:dyDescent="0.2">
      <c r="A902" s="3" t="s">
        <v>36</v>
      </c>
      <c r="B902" s="3" t="s">
        <v>609</v>
      </c>
      <c r="C902" s="3" t="s">
        <v>608</v>
      </c>
      <c r="D902" s="3" t="s">
        <v>1071</v>
      </c>
      <c r="E902" s="3" t="str">
        <f>_xlfn.XLOOKUP(Table1[[#This Row],[Item Number]], 'Item Description Generator'!A:A, 'Item Description Generator'!E:E, "")</f>
        <v>Fire pot #1</v>
      </c>
      <c r="F902" s="3">
        <v>2</v>
      </c>
      <c r="G902" s="9">
        <v>620.44000000000005</v>
      </c>
      <c r="H902" s="11">
        <v>44883</v>
      </c>
      <c r="I902" s="3" t="s">
        <v>1297</v>
      </c>
      <c r="J902" s="3" t="s">
        <v>7</v>
      </c>
    </row>
    <row r="903" spans="1:10" ht="14.25" x14ac:dyDescent="0.2">
      <c r="A903" s="3" t="s">
        <v>597</v>
      </c>
      <c r="B903" s="3" t="s">
        <v>14</v>
      </c>
      <c r="C903" s="3" t="s">
        <v>17</v>
      </c>
      <c r="D903" s="3" t="s">
        <v>1210</v>
      </c>
      <c r="E903" s="3" t="str">
        <f>_xlfn.XLOOKUP(Table1[[#This Row],[Item Number]], 'Item Description Generator'!A:A, 'Item Description Generator'!E:E, "")</f>
        <v>Deep fryer #1</v>
      </c>
      <c r="F903" s="3">
        <v>1</v>
      </c>
      <c r="G903" s="9">
        <v>224.94</v>
      </c>
      <c r="H903" s="11">
        <v>44944</v>
      </c>
      <c r="I903" s="3" t="s">
        <v>1303</v>
      </c>
      <c r="J903" s="3" t="s">
        <v>9</v>
      </c>
    </row>
    <row r="904" spans="1:10" ht="14.25" x14ac:dyDescent="0.2">
      <c r="A904" s="3" t="s">
        <v>116</v>
      </c>
      <c r="B904" s="3" t="s">
        <v>635</v>
      </c>
      <c r="C904" s="3" t="s">
        <v>17</v>
      </c>
      <c r="D904" s="3" t="s">
        <v>1190</v>
      </c>
      <c r="E904" s="3" t="str">
        <f>_xlfn.XLOOKUP(Table1[[#This Row],[Item Number]], 'Item Description Generator'!A:A, 'Item Description Generator'!E:E, "")</f>
        <v>Crepe maker #2</v>
      </c>
      <c r="F904" s="3">
        <v>1</v>
      </c>
      <c r="G904" s="9">
        <v>458.87</v>
      </c>
      <c r="H904" s="11">
        <v>45217</v>
      </c>
      <c r="I904" s="3" t="s">
        <v>1321</v>
      </c>
      <c r="J904" s="3" t="s">
        <v>9</v>
      </c>
    </row>
    <row r="905" spans="1:10" ht="14.25" x14ac:dyDescent="0.2">
      <c r="A905" s="3" t="s">
        <v>116</v>
      </c>
      <c r="B905" s="3" t="s">
        <v>635</v>
      </c>
      <c r="C905" s="3" t="s">
        <v>17</v>
      </c>
      <c r="D905" s="3" t="s">
        <v>1080</v>
      </c>
      <c r="E905" s="3" t="str">
        <f>_xlfn.XLOOKUP(Table1[[#This Row],[Item Number]], 'Item Description Generator'!A:A, 'Item Description Generator'!E:E, "")</f>
        <v>Beehive oven #1</v>
      </c>
      <c r="F905" s="3">
        <v>1</v>
      </c>
      <c r="G905" s="9">
        <v>388.68</v>
      </c>
      <c r="H905" s="11">
        <v>45217</v>
      </c>
      <c r="I905" s="3" t="s">
        <v>1321</v>
      </c>
      <c r="J905" s="3" t="s">
        <v>9</v>
      </c>
    </row>
    <row r="906" spans="1:10" ht="14.25" x14ac:dyDescent="0.2">
      <c r="A906" s="3" t="s">
        <v>188</v>
      </c>
      <c r="B906" s="3" t="s">
        <v>732</v>
      </c>
      <c r="C906" s="3" t="s">
        <v>607</v>
      </c>
      <c r="D906" s="3" t="s">
        <v>1089</v>
      </c>
      <c r="E906" s="3" t="str">
        <f>_xlfn.XLOOKUP(Table1[[#This Row],[Item Number]], 'Item Description Generator'!A:A, 'Item Description Generator'!E:E, "")</f>
        <v>Mess kit #2</v>
      </c>
      <c r="F906" s="3">
        <v>1</v>
      </c>
      <c r="G906" s="9">
        <v>681.86</v>
      </c>
      <c r="H906" s="11">
        <v>45217</v>
      </c>
      <c r="I906" s="3" t="s">
        <v>1296</v>
      </c>
      <c r="J906" s="3" t="s">
        <v>9</v>
      </c>
    </row>
    <row r="907" spans="1:10" ht="14.25" x14ac:dyDescent="0.2">
      <c r="A907" s="3" t="s">
        <v>37</v>
      </c>
      <c r="B907" s="3" t="s">
        <v>609</v>
      </c>
      <c r="C907" s="3" t="s">
        <v>608</v>
      </c>
      <c r="D907" s="3" t="s">
        <v>1071</v>
      </c>
      <c r="E907" s="3" t="str">
        <f>_xlfn.XLOOKUP(Table1[[#This Row],[Item Number]], 'Item Description Generator'!A:A, 'Item Description Generator'!E:E, "")</f>
        <v>Fire pot #1</v>
      </c>
      <c r="F907" s="3">
        <v>1</v>
      </c>
      <c r="G907" s="9">
        <v>322.5</v>
      </c>
      <c r="H907" s="11">
        <v>45034</v>
      </c>
      <c r="I907" s="3" t="s">
        <v>1297</v>
      </c>
      <c r="J907" s="3" t="s">
        <v>7</v>
      </c>
    </row>
    <row r="908" spans="1:10" ht="14.25" x14ac:dyDescent="0.2">
      <c r="A908" s="3" t="s">
        <v>441</v>
      </c>
      <c r="B908" s="3" t="s">
        <v>930</v>
      </c>
      <c r="C908" s="3" t="s">
        <v>607</v>
      </c>
      <c r="D908" s="3" t="s">
        <v>1043</v>
      </c>
      <c r="E908" s="3" t="str">
        <f>_xlfn.XLOOKUP(Table1[[#This Row],[Item Number]], 'Item Description Generator'!A:A, 'Item Description Generator'!E:E, "")</f>
        <v>Sous-vide cooker #1</v>
      </c>
      <c r="F908" s="3">
        <v>6</v>
      </c>
      <c r="G908" s="9">
        <v>184.53</v>
      </c>
      <c r="H908" s="11">
        <v>45034</v>
      </c>
      <c r="I908" s="3" t="s">
        <v>1293</v>
      </c>
      <c r="J908" s="3" t="s">
        <v>7</v>
      </c>
    </row>
    <row r="909" spans="1:10" ht="14.25" x14ac:dyDescent="0.2">
      <c r="A909" s="3" t="s">
        <v>441</v>
      </c>
      <c r="B909" s="3" t="s">
        <v>930</v>
      </c>
      <c r="C909" s="3" t="s">
        <v>607</v>
      </c>
      <c r="D909" s="3" t="s">
        <v>1052</v>
      </c>
      <c r="E909" s="3" t="str">
        <f>_xlfn.XLOOKUP(Table1[[#This Row],[Item Number]], 'Item Description Generator'!A:A, 'Item Description Generator'!E:E, "")</f>
        <v>Crepe maker #1</v>
      </c>
      <c r="F909" s="3">
        <v>2</v>
      </c>
      <c r="G909" s="9">
        <v>75.84</v>
      </c>
      <c r="H909" s="11">
        <v>45034</v>
      </c>
      <c r="I909" s="3" t="s">
        <v>1293</v>
      </c>
      <c r="J909" s="3" t="s">
        <v>7</v>
      </c>
    </row>
    <row r="910" spans="1:10" ht="14.25" x14ac:dyDescent="0.2">
      <c r="A910" s="3" t="s">
        <v>606</v>
      </c>
      <c r="B910" s="3" t="s">
        <v>1034</v>
      </c>
      <c r="C910" s="3" t="s">
        <v>8</v>
      </c>
      <c r="D910" s="3" t="s">
        <v>1042</v>
      </c>
      <c r="E910" s="3" t="str">
        <f>_xlfn.XLOOKUP(Table1[[#This Row],[Item Number]], 'Item Description Generator'!A:A, 'Item Description Generator'!E:E, "")</f>
        <v>Corn roaster #2</v>
      </c>
      <c r="F910" s="3">
        <v>1</v>
      </c>
      <c r="G910" s="9">
        <v>148.44999999999999</v>
      </c>
      <c r="H910" s="11">
        <v>45003</v>
      </c>
      <c r="I910" s="3" t="s">
        <v>1305</v>
      </c>
      <c r="J910" s="3" t="s">
        <v>9</v>
      </c>
    </row>
    <row r="911" spans="1:10" ht="14.25" x14ac:dyDescent="0.2">
      <c r="A911" s="3" t="s">
        <v>606</v>
      </c>
      <c r="B911" s="3" t="s">
        <v>1034</v>
      </c>
      <c r="C911" s="3" t="s">
        <v>8</v>
      </c>
      <c r="D911" s="3" t="s">
        <v>1042</v>
      </c>
      <c r="E911" s="3" t="str">
        <f>_xlfn.XLOOKUP(Table1[[#This Row],[Item Number]], 'Item Description Generator'!A:A, 'Item Description Generator'!E:E, "")</f>
        <v>Corn roaster #2</v>
      </c>
      <c r="F911" s="3">
        <v>1</v>
      </c>
      <c r="G911" s="9">
        <v>148.44999999999999</v>
      </c>
      <c r="H911" s="11">
        <v>45003</v>
      </c>
      <c r="I911" s="3" t="s">
        <v>1305</v>
      </c>
      <c r="J911" s="3" t="s">
        <v>9</v>
      </c>
    </row>
    <row r="912" spans="1:10" ht="14.25" x14ac:dyDescent="0.2">
      <c r="A912" s="3" t="s">
        <v>457</v>
      </c>
      <c r="B912" s="3" t="s">
        <v>14</v>
      </c>
      <c r="C912" s="3" t="s">
        <v>17</v>
      </c>
      <c r="D912" s="3" t="s">
        <v>1096</v>
      </c>
      <c r="E912" s="3" t="str">
        <f>_xlfn.XLOOKUP(Table1[[#This Row],[Item Number]], 'Item Description Generator'!A:A, 'Item Description Generator'!E:E, "")</f>
        <v>Electric cooker #3</v>
      </c>
      <c r="F912" s="3">
        <v>10</v>
      </c>
      <c r="G912" s="9">
        <v>176.66</v>
      </c>
      <c r="H912" s="11">
        <v>45218</v>
      </c>
      <c r="I912" s="3" t="s">
        <v>1303</v>
      </c>
      <c r="J912" s="3" t="s">
        <v>9</v>
      </c>
    </row>
    <row r="913" spans="1:10" ht="14.25" x14ac:dyDescent="0.2">
      <c r="A913" s="3" t="s">
        <v>457</v>
      </c>
      <c r="B913" s="3" t="s">
        <v>14</v>
      </c>
      <c r="C913" s="3" t="s">
        <v>17</v>
      </c>
      <c r="D913" s="3" t="s">
        <v>1099</v>
      </c>
      <c r="E913" s="3" t="str">
        <f>_xlfn.XLOOKUP(Table1[[#This Row],[Item Number]], 'Item Description Generator'!A:A, 'Item Description Generator'!E:E, "")</f>
        <v>Hot box (appliance) #1</v>
      </c>
      <c r="F913" s="3">
        <v>1</v>
      </c>
      <c r="G913" s="9">
        <v>83.13</v>
      </c>
      <c r="H913" s="11">
        <v>45218</v>
      </c>
      <c r="I913" s="3" t="s">
        <v>1303</v>
      </c>
      <c r="J913" s="3" t="s">
        <v>9</v>
      </c>
    </row>
    <row r="914" spans="1:10" ht="14.25" x14ac:dyDescent="0.2">
      <c r="A914" s="3" t="s">
        <v>96</v>
      </c>
      <c r="B914" s="3" t="s">
        <v>665</v>
      </c>
      <c r="C914" s="3" t="s">
        <v>607</v>
      </c>
      <c r="D914" s="3" t="s">
        <v>1137</v>
      </c>
      <c r="E914" s="3" t="str">
        <f>_xlfn.XLOOKUP(Table1[[#This Row],[Item Number]], 'Item Description Generator'!A:A, 'Item Description Generator'!E:E, "")</f>
        <v>Hibachi #2</v>
      </c>
      <c r="F914" s="3">
        <v>1</v>
      </c>
      <c r="G914" s="9">
        <v>313.76</v>
      </c>
      <c r="H914" s="11">
        <v>44580</v>
      </c>
      <c r="I914" s="3" t="s">
        <v>1293</v>
      </c>
      <c r="J914" s="3" t="s">
        <v>7</v>
      </c>
    </row>
    <row r="915" spans="1:10" ht="14.25" x14ac:dyDescent="0.2">
      <c r="A915" s="3" t="s">
        <v>107</v>
      </c>
      <c r="B915" s="3" t="s">
        <v>617</v>
      </c>
      <c r="C915" s="3" t="s">
        <v>17</v>
      </c>
      <c r="D915" s="3" t="s">
        <v>1071</v>
      </c>
      <c r="E915" s="3" t="str">
        <f>_xlfn.XLOOKUP(Table1[[#This Row],[Item Number]], 'Item Description Generator'!A:A, 'Item Description Generator'!E:E, "")</f>
        <v>Fire pot #1</v>
      </c>
      <c r="F915" s="3">
        <v>3</v>
      </c>
      <c r="G915" s="9">
        <v>909.76</v>
      </c>
      <c r="H915" s="11">
        <v>44884</v>
      </c>
      <c r="I915" s="3" t="s">
        <v>1308</v>
      </c>
      <c r="J915" s="3" t="s">
        <v>7</v>
      </c>
    </row>
    <row r="916" spans="1:10" ht="14.25" x14ac:dyDescent="0.2">
      <c r="A916" s="3" t="s">
        <v>478</v>
      </c>
      <c r="B916" s="3" t="s">
        <v>656</v>
      </c>
      <c r="C916" s="3" t="s">
        <v>8</v>
      </c>
      <c r="D916" s="3" t="s">
        <v>1140</v>
      </c>
      <c r="E916" s="3" t="str">
        <f>_xlfn.XLOOKUP(Table1[[#This Row],[Item Number]], 'Item Description Generator'!A:A, 'Item Description Generator'!E:E, "")</f>
        <v>Deep fryer #2</v>
      </c>
      <c r="F916" s="3">
        <v>12</v>
      </c>
      <c r="G916" s="9">
        <v>140.76</v>
      </c>
      <c r="H916" s="11">
        <v>44914</v>
      </c>
      <c r="I916" s="3" t="s">
        <v>1305</v>
      </c>
      <c r="J916" s="3" t="s">
        <v>9</v>
      </c>
    </row>
    <row r="917" spans="1:10" ht="14.25" x14ac:dyDescent="0.2">
      <c r="A917" s="3" t="s">
        <v>314</v>
      </c>
      <c r="B917" s="3" t="s">
        <v>12</v>
      </c>
      <c r="C917" s="3" t="s">
        <v>607</v>
      </c>
      <c r="D917" s="3" t="s">
        <v>1098</v>
      </c>
      <c r="E917" s="3" t="str">
        <f>_xlfn.XLOOKUP(Table1[[#This Row],[Item Number]], 'Item Description Generator'!A:A, 'Item Description Generator'!E:E, "")</f>
        <v>Popcorn maker #3</v>
      </c>
      <c r="F917" s="3">
        <v>1</v>
      </c>
      <c r="G917" s="9">
        <v>827.67700000000002</v>
      </c>
      <c r="H917" s="11">
        <v>44914</v>
      </c>
      <c r="I917" s="3" t="s">
        <v>1307</v>
      </c>
      <c r="J917" s="3" t="s">
        <v>7</v>
      </c>
    </row>
    <row r="918" spans="1:10" ht="14.25" x14ac:dyDescent="0.2">
      <c r="A918" s="3" t="s">
        <v>479</v>
      </c>
      <c r="B918" s="3" t="s">
        <v>953</v>
      </c>
      <c r="C918" s="3" t="s">
        <v>8</v>
      </c>
      <c r="D918" s="3" t="s">
        <v>1051</v>
      </c>
      <c r="E918" s="3" t="str">
        <f>_xlfn.XLOOKUP(Table1[[#This Row],[Item Number]], 'Item Description Generator'!A:A, 'Item Description Generator'!E:E, "")</f>
        <v>Fire pot #3</v>
      </c>
      <c r="F918" s="3">
        <v>6</v>
      </c>
      <c r="G918" s="9">
        <v>272.89</v>
      </c>
      <c r="H918" s="11">
        <v>45218</v>
      </c>
      <c r="I918" s="3" t="s">
        <v>1324</v>
      </c>
      <c r="J918" s="3" t="s">
        <v>9</v>
      </c>
    </row>
    <row r="919" spans="1:10" ht="14.25" x14ac:dyDescent="0.2">
      <c r="A919" s="3" t="s">
        <v>479</v>
      </c>
      <c r="B919" s="3" t="s">
        <v>953</v>
      </c>
      <c r="C919" s="3" t="s">
        <v>8</v>
      </c>
      <c r="D919" s="3" t="s">
        <v>1049</v>
      </c>
      <c r="E919" s="3" t="str">
        <f>_xlfn.XLOOKUP(Table1[[#This Row],[Item Number]], 'Item Description Generator'!A:A, 'Item Description Generator'!E:E, "")</f>
        <v>Griddle #3</v>
      </c>
      <c r="F919" s="3">
        <v>12</v>
      </c>
      <c r="G919" s="9">
        <v>253.76</v>
      </c>
      <c r="H919" s="11">
        <v>45218</v>
      </c>
      <c r="I919" s="3" t="s">
        <v>1324</v>
      </c>
      <c r="J919" s="3" t="s">
        <v>9</v>
      </c>
    </row>
    <row r="920" spans="1:10" ht="14.25" x14ac:dyDescent="0.2">
      <c r="A920" s="3" t="s">
        <v>540</v>
      </c>
      <c r="B920" s="3" t="s">
        <v>994</v>
      </c>
      <c r="C920" s="3" t="s">
        <v>607</v>
      </c>
      <c r="D920" s="3" t="s">
        <v>1059</v>
      </c>
      <c r="E920" s="3" t="str">
        <f>_xlfn.XLOOKUP(Table1[[#This Row],[Item Number]], 'Item Description Generator'!A:A, 'Item Description Generator'!E:E, "")</f>
        <v>Clome oven #2</v>
      </c>
      <c r="F920" s="3">
        <v>1</v>
      </c>
      <c r="G920" s="9">
        <v>550.35799999999995</v>
      </c>
      <c r="H920" s="11">
        <v>45219</v>
      </c>
      <c r="I920" s="3" t="s">
        <v>1293</v>
      </c>
      <c r="J920" s="3" t="s">
        <v>7</v>
      </c>
    </row>
    <row r="921" spans="1:10" ht="14.25" x14ac:dyDescent="0.2">
      <c r="A921" s="3" t="s">
        <v>540</v>
      </c>
      <c r="B921" s="3" t="s">
        <v>994</v>
      </c>
      <c r="C921" s="3" t="s">
        <v>607</v>
      </c>
      <c r="D921" s="3" t="s">
        <v>1080</v>
      </c>
      <c r="E921" s="3" t="str">
        <f>_xlfn.XLOOKUP(Table1[[#This Row],[Item Number]], 'Item Description Generator'!A:A, 'Item Description Generator'!E:E, "")</f>
        <v>Beehive oven #1</v>
      </c>
      <c r="F921" s="3">
        <v>1</v>
      </c>
      <c r="G921" s="9">
        <v>348.82</v>
      </c>
      <c r="H921" s="11">
        <v>45219</v>
      </c>
      <c r="I921" s="3" t="s">
        <v>1293</v>
      </c>
      <c r="J921" s="3" t="s">
        <v>7</v>
      </c>
    </row>
    <row r="922" spans="1:10" ht="14.25" x14ac:dyDescent="0.2">
      <c r="A922" s="3" t="s">
        <v>405</v>
      </c>
      <c r="B922" s="3" t="s">
        <v>905</v>
      </c>
      <c r="C922" s="3" t="s">
        <v>8</v>
      </c>
      <c r="D922" s="3" t="s">
        <v>1128</v>
      </c>
      <c r="E922" s="3" t="str">
        <f>_xlfn.XLOOKUP(Table1[[#This Row],[Item Number]], 'Item Description Generator'!A:A, 'Item Description Generator'!E:E, "")</f>
        <v>Turkey fryer #1</v>
      </c>
      <c r="F922" s="3">
        <v>2</v>
      </c>
      <c r="G922" s="9">
        <v>428.77</v>
      </c>
      <c r="H922" s="11">
        <v>45219</v>
      </c>
      <c r="I922" s="3" t="s">
        <v>1302</v>
      </c>
      <c r="J922" s="3" t="s">
        <v>9</v>
      </c>
    </row>
    <row r="923" spans="1:10" ht="14.25" x14ac:dyDescent="0.2">
      <c r="A923" s="3" t="s">
        <v>458</v>
      </c>
      <c r="B923" s="3" t="s">
        <v>620</v>
      </c>
      <c r="C923" s="3" t="s">
        <v>17</v>
      </c>
      <c r="D923" s="3" t="s">
        <v>1051</v>
      </c>
      <c r="E923" s="3" t="str">
        <f>_xlfn.XLOOKUP(Table1[[#This Row],[Item Number]], 'Item Description Generator'!A:A, 'Item Description Generator'!E:E, "")</f>
        <v>Fire pot #3</v>
      </c>
      <c r="F923" s="3">
        <v>3</v>
      </c>
      <c r="G923" s="9">
        <v>174.22</v>
      </c>
      <c r="H923" s="11">
        <v>44885</v>
      </c>
      <c r="I923" s="3" t="s">
        <v>1310</v>
      </c>
      <c r="J923" s="3" t="s">
        <v>9</v>
      </c>
    </row>
    <row r="924" spans="1:10" ht="14.25" x14ac:dyDescent="0.2">
      <c r="A924" s="3" t="s">
        <v>458</v>
      </c>
      <c r="B924" s="3" t="s">
        <v>620</v>
      </c>
      <c r="C924" s="3" t="s">
        <v>17</v>
      </c>
      <c r="D924" s="3" t="s">
        <v>1051</v>
      </c>
      <c r="E924" s="3" t="str">
        <f>_xlfn.XLOOKUP(Table1[[#This Row],[Item Number]], 'Item Description Generator'!A:A, 'Item Description Generator'!E:E, "")</f>
        <v>Fire pot #3</v>
      </c>
      <c r="F924" s="3">
        <v>3</v>
      </c>
      <c r="G924" s="9">
        <v>112.86</v>
      </c>
      <c r="H924" s="11">
        <v>44885</v>
      </c>
      <c r="I924" s="3" t="s">
        <v>1310</v>
      </c>
      <c r="J924" s="3" t="s">
        <v>9</v>
      </c>
    </row>
    <row r="925" spans="1:10" ht="14.25" x14ac:dyDescent="0.2">
      <c r="A925" s="3" t="s">
        <v>458</v>
      </c>
      <c r="B925" s="3" t="s">
        <v>620</v>
      </c>
      <c r="C925" s="3" t="s">
        <v>17</v>
      </c>
      <c r="D925" s="3" t="s">
        <v>1045</v>
      </c>
      <c r="E925" s="3" t="str">
        <f>_xlfn.XLOOKUP(Table1[[#This Row],[Item Number]], 'Item Description Generator'!A:A, 'Item Description Generator'!E:E, "")</f>
        <v>Pressure cooker #3</v>
      </c>
      <c r="F925" s="3">
        <v>3</v>
      </c>
      <c r="G925" s="9">
        <v>105.05</v>
      </c>
      <c r="H925" s="11">
        <v>44885</v>
      </c>
      <c r="I925" s="3" t="s">
        <v>1310</v>
      </c>
      <c r="J925" s="3" t="s">
        <v>9</v>
      </c>
    </row>
    <row r="926" spans="1:10" ht="14.25" x14ac:dyDescent="0.2">
      <c r="A926" s="3" t="s">
        <v>458</v>
      </c>
      <c r="B926" s="3" t="s">
        <v>620</v>
      </c>
      <c r="C926" s="3" t="s">
        <v>17</v>
      </c>
      <c r="D926" s="3" t="s">
        <v>1049</v>
      </c>
      <c r="E926" s="3" t="str">
        <f>_xlfn.XLOOKUP(Table1[[#This Row],[Item Number]], 'Item Description Generator'!A:A, 'Item Description Generator'!E:E, "")</f>
        <v>Griddle #3</v>
      </c>
      <c r="F926" s="3">
        <v>6</v>
      </c>
      <c r="G926" s="9">
        <v>104.95</v>
      </c>
      <c r="H926" s="11">
        <v>44885</v>
      </c>
      <c r="I926" s="3" t="s">
        <v>1310</v>
      </c>
      <c r="J926" s="3" t="s">
        <v>9</v>
      </c>
    </row>
    <row r="927" spans="1:10" ht="14.25" x14ac:dyDescent="0.2">
      <c r="A927" s="3" t="s">
        <v>458</v>
      </c>
      <c r="B927" s="3" t="s">
        <v>620</v>
      </c>
      <c r="C927" s="3" t="s">
        <v>17</v>
      </c>
      <c r="D927" s="3" t="s">
        <v>1087</v>
      </c>
      <c r="E927" s="3" t="str">
        <f>_xlfn.XLOOKUP(Table1[[#This Row],[Item Number]], 'Item Description Generator'!A:A, 'Item Description Generator'!E:E, "")</f>
        <v>Thermal immersion circulator #3</v>
      </c>
      <c r="F927" s="3">
        <v>1</v>
      </c>
      <c r="G927" s="9">
        <v>88.37</v>
      </c>
      <c r="H927" s="11">
        <v>44885</v>
      </c>
      <c r="I927" s="3" t="s">
        <v>1310</v>
      </c>
      <c r="J927" s="3" t="s">
        <v>9</v>
      </c>
    </row>
    <row r="928" spans="1:10" ht="14.25" x14ac:dyDescent="0.2">
      <c r="A928" s="3" t="s">
        <v>189</v>
      </c>
      <c r="B928" s="3" t="s">
        <v>733</v>
      </c>
      <c r="C928" s="3" t="s">
        <v>607</v>
      </c>
      <c r="D928" s="3" t="s">
        <v>1059</v>
      </c>
      <c r="E928" s="3" t="str">
        <f>_xlfn.XLOOKUP(Table1[[#This Row],[Item Number]], 'Item Description Generator'!A:A, 'Item Description Generator'!E:E, "")</f>
        <v>Clome oven #2</v>
      </c>
      <c r="F928" s="3">
        <v>1</v>
      </c>
      <c r="G928" s="9">
        <v>457.98</v>
      </c>
      <c r="H928" s="11">
        <v>45005</v>
      </c>
      <c r="I928" s="3" t="s">
        <v>1293</v>
      </c>
      <c r="J928" s="3" t="s">
        <v>7</v>
      </c>
    </row>
    <row r="929" spans="1:10" ht="14.25" x14ac:dyDescent="0.2">
      <c r="A929" s="3" t="s">
        <v>189</v>
      </c>
      <c r="B929" s="3" t="s">
        <v>733</v>
      </c>
      <c r="C929" s="3" t="s">
        <v>607</v>
      </c>
      <c r="D929" s="3" t="s">
        <v>1080</v>
      </c>
      <c r="E929" s="3" t="str">
        <f>_xlfn.XLOOKUP(Table1[[#This Row],[Item Number]], 'Item Description Generator'!A:A, 'Item Description Generator'!E:E, "")</f>
        <v>Beehive oven #1</v>
      </c>
      <c r="F929" s="3">
        <v>1</v>
      </c>
      <c r="G929" s="9">
        <v>348.82</v>
      </c>
      <c r="H929" s="11">
        <v>45005</v>
      </c>
      <c r="I929" s="3" t="s">
        <v>1293</v>
      </c>
      <c r="J929" s="3" t="s">
        <v>7</v>
      </c>
    </row>
    <row r="930" spans="1:10" ht="14.25" x14ac:dyDescent="0.2">
      <c r="A930" s="3" t="s">
        <v>518</v>
      </c>
      <c r="B930" s="3" t="s">
        <v>977</v>
      </c>
      <c r="C930" s="3" t="s">
        <v>8</v>
      </c>
      <c r="D930" s="3" t="s">
        <v>1093</v>
      </c>
      <c r="E930" s="3" t="str">
        <f>_xlfn.XLOOKUP(Table1[[#This Row],[Item Number]], 'Item Description Generator'!A:A, 'Item Description Generator'!E:E, "")</f>
        <v>Solar cooker #2</v>
      </c>
      <c r="F930" s="3">
        <v>1</v>
      </c>
      <c r="G930" s="9">
        <v>202.62860000000001</v>
      </c>
      <c r="H930" s="11">
        <v>44885</v>
      </c>
      <c r="I930" s="3" t="s">
        <v>1305</v>
      </c>
      <c r="J930" s="3" t="s">
        <v>9</v>
      </c>
    </row>
    <row r="931" spans="1:10" ht="14.25" x14ac:dyDescent="0.2">
      <c r="A931" s="3" t="s">
        <v>315</v>
      </c>
      <c r="B931" s="3" t="s">
        <v>834</v>
      </c>
      <c r="C931" s="3" t="s">
        <v>607</v>
      </c>
      <c r="D931" s="3" t="s">
        <v>1047</v>
      </c>
      <c r="E931" s="3" t="str">
        <f>_xlfn.XLOOKUP(Table1[[#This Row],[Item Number]], 'Item Description Generator'!A:A, 'Item Description Generator'!E:E, "")</f>
        <v>Flattop grill #1</v>
      </c>
      <c r="F931" s="3">
        <v>1</v>
      </c>
      <c r="G931" s="9">
        <v>276.89999999999998</v>
      </c>
      <c r="H931" s="11">
        <v>45008</v>
      </c>
      <c r="I931" s="3" t="s">
        <v>1293</v>
      </c>
      <c r="J931" s="3" t="s">
        <v>7</v>
      </c>
    </row>
    <row r="932" spans="1:10" ht="14.25" x14ac:dyDescent="0.2">
      <c r="A932" s="3" t="s">
        <v>315</v>
      </c>
      <c r="B932" s="3" t="s">
        <v>834</v>
      </c>
      <c r="C932" s="3" t="s">
        <v>607</v>
      </c>
      <c r="D932" s="3" t="s">
        <v>1047</v>
      </c>
      <c r="E932" s="3" t="str">
        <f>_xlfn.XLOOKUP(Table1[[#This Row],[Item Number]], 'Item Description Generator'!A:A, 'Item Description Generator'!E:E, "")</f>
        <v>Flattop grill #1</v>
      </c>
      <c r="F932" s="3">
        <v>1</v>
      </c>
      <c r="G932" s="9">
        <v>269.2</v>
      </c>
      <c r="H932" s="11">
        <v>45008</v>
      </c>
      <c r="I932" s="3" t="s">
        <v>1293</v>
      </c>
      <c r="J932" s="3" t="s">
        <v>7</v>
      </c>
    </row>
    <row r="933" spans="1:10" ht="14.25" x14ac:dyDescent="0.2">
      <c r="A933" s="3" t="s">
        <v>315</v>
      </c>
      <c r="B933" s="3" t="s">
        <v>834</v>
      </c>
      <c r="C933" s="3" t="s">
        <v>607</v>
      </c>
      <c r="D933" s="3" t="s">
        <v>1058</v>
      </c>
      <c r="E933" s="3" t="str">
        <f>_xlfn.XLOOKUP(Table1[[#This Row],[Item Number]], 'Item Description Generator'!A:A, 'Item Description Generator'!E:E, "")</f>
        <v>Halogen oven #1</v>
      </c>
      <c r="F933" s="3">
        <v>1</v>
      </c>
      <c r="G933" s="9">
        <v>150.1566</v>
      </c>
      <c r="H933" s="11">
        <v>45008</v>
      </c>
      <c r="I933" s="3" t="s">
        <v>1293</v>
      </c>
      <c r="J933" s="3" t="s">
        <v>7</v>
      </c>
    </row>
    <row r="934" spans="1:10" ht="14.25" x14ac:dyDescent="0.2">
      <c r="A934" s="3" t="s">
        <v>541</v>
      </c>
      <c r="B934" s="3" t="s">
        <v>995</v>
      </c>
      <c r="C934" s="3" t="s">
        <v>608</v>
      </c>
      <c r="D934" s="3" t="s">
        <v>1093</v>
      </c>
      <c r="E934" s="3" t="str">
        <f>_xlfn.XLOOKUP(Table1[[#This Row],[Item Number]], 'Item Description Generator'!A:A, 'Item Description Generator'!E:E, "")</f>
        <v>Solar cooker #2</v>
      </c>
      <c r="F934" s="3">
        <v>1</v>
      </c>
      <c r="G934" s="9">
        <v>159.83370000000002</v>
      </c>
      <c r="H934" s="11">
        <v>44949</v>
      </c>
      <c r="I934" s="3" t="s">
        <v>1297</v>
      </c>
      <c r="J934" s="3" t="s">
        <v>7</v>
      </c>
    </row>
    <row r="935" spans="1:10" ht="14.25" x14ac:dyDescent="0.2">
      <c r="A935" s="3" t="s">
        <v>566</v>
      </c>
      <c r="B935" s="3" t="s">
        <v>1009</v>
      </c>
      <c r="C935" s="3" t="s">
        <v>8</v>
      </c>
      <c r="D935" s="3" t="s">
        <v>1188</v>
      </c>
      <c r="E935" s="3" t="str">
        <f>_xlfn.XLOOKUP(Table1[[#This Row],[Item Number]], 'Item Description Generator'!A:A, 'Item Description Generator'!E:E, "")</f>
        <v>Reflector oven #1</v>
      </c>
      <c r="F935" s="3">
        <v>1</v>
      </c>
      <c r="G935" s="9">
        <v>180.988</v>
      </c>
      <c r="H935" s="11">
        <v>44643</v>
      </c>
      <c r="I935" s="3" t="s">
        <v>1298</v>
      </c>
      <c r="J935" s="3" t="s">
        <v>9</v>
      </c>
    </row>
    <row r="936" spans="1:10" ht="14.25" x14ac:dyDescent="0.2">
      <c r="A936" s="3" t="s">
        <v>97</v>
      </c>
      <c r="B936" s="3" t="s">
        <v>667</v>
      </c>
      <c r="C936" s="3" t="s">
        <v>607</v>
      </c>
      <c r="D936" s="3" t="s">
        <v>1078</v>
      </c>
      <c r="E936" s="3" t="str">
        <f>_xlfn.XLOOKUP(Table1[[#This Row],[Item Number]], 'Item Description Generator'!A:A, 'Item Description Generator'!E:E, "")</f>
        <v>Chocolatera #2</v>
      </c>
      <c r="F936" s="3">
        <v>1</v>
      </c>
      <c r="G936" s="9">
        <v>295.58999999999997</v>
      </c>
      <c r="H936" s="11">
        <v>44980</v>
      </c>
      <c r="I936" s="3" t="s">
        <v>1307</v>
      </c>
      <c r="J936" s="3" t="s">
        <v>7</v>
      </c>
    </row>
    <row r="937" spans="1:10" ht="14.25" x14ac:dyDescent="0.2">
      <c r="A937" s="3" t="s">
        <v>426</v>
      </c>
      <c r="B937" s="3" t="s">
        <v>916</v>
      </c>
      <c r="C937" s="3" t="s">
        <v>17</v>
      </c>
      <c r="D937" s="3" t="s">
        <v>1045</v>
      </c>
      <c r="E937" s="3" t="str">
        <f>_xlfn.XLOOKUP(Table1[[#This Row],[Item Number]], 'Item Description Generator'!A:A, 'Item Description Generator'!E:E, "")</f>
        <v>Pressure cooker #3</v>
      </c>
      <c r="F937" s="3">
        <v>10</v>
      </c>
      <c r="G937" s="9">
        <v>565.19000000000005</v>
      </c>
      <c r="H937" s="11">
        <v>45223</v>
      </c>
      <c r="I937" s="3" t="s">
        <v>1308</v>
      </c>
      <c r="J937" s="3" t="s">
        <v>7</v>
      </c>
    </row>
    <row r="938" spans="1:10" ht="14.25" x14ac:dyDescent="0.2">
      <c r="A938" s="3" t="s">
        <v>426</v>
      </c>
      <c r="B938" s="3" t="s">
        <v>916</v>
      </c>
      <c r="C938" s="3" t="s">
        <v>17</v>
      </c>
      <c r="D938" s="3" t="s">
        <v>1203</v>
      </c>
      <c r="E938" s="3" t="str">
        <f>_xlfn.XLOOKUP(Table1[[#This Row],[Item Number]], 'Item Description Generator'!A:A, 'Item Description Generator'!E:E, "")</f>
        <v>Microwave oven #3</v>
      </c>
      <c r="F938" s="3">
        <v>1</v>
      </c>
      <c r="G938" s="9">
        <v>430.77</v>
      </c>
      <c r="H938" s="11">
        <v>45223</v>
      </c>
      <c r="I938" s="3" t="s">
        <v>1308</v>
      </c>
      <c r="J938" s="3" t="s">
        <v>7</v>
      </c>
    </row>
    <row r="939" spans="1:10" ht="14.25" x14ac:dyDescent="0.2">
      <c r="A939" s="3" t="s">
        <v>426</v>
      </c>
      <c r="B939" s="3" t="s">
        <v>916</v>
      </c>
      <c r="C939" s="3" t="s">
        <v>17</v>
      </c>
      <c r="D939" s="3" t="s">
        <v>1094</v>
      </c>
      <c r="E939" s="3" t="str">
        <f>_xlfn.XLOOKUP(Table1[[#This Row],[Item Number]], 'Item Description Generator'!A:A, 'Item Description Generator'!E:E, "")</f>
        <v>Kitchener range #3</v>
      </c>
      <c r="F939" s="3">
        <v>1</v>
      </c>
      <c r="G939" s="9">
        <v>256.21299999999997</v>
      </c>
      <c r="H939" s="11">
        <v>45223</v>
      </c>
      <c r="I939" s="3" t="s">
        <v>1308</v>
      </c>
      <c r="J939" s="3" t="s">
        <v>7</v>
      </c>
    </row>
    <row r="940" spans="1:10" ht="14.25" x14ac:dyDescent="0.2">
      <c r="A940" s="3" t="s">
        <v>426</v>
      </c>
      <c r="B940" s="3" t="s">
        <v>916</v>
      </c>
      <c r="C940" s="3" t="s">
        <v>17</v>
      </c>
      <c r="D940" s="3" t="s">
        <v>1075</v>
      </c>
      <c r="E940" s="3" t="str">
        <f>_xlfn.XLOOKUP(Table1[[#This Row],[Item Number]], 'Item Description Generator'!A:A, 'Item Description Generator'!E:E, "")</f>
        <v>Oven #2</v>
      </c>
      <c r="F940" s="3">
        <v>1</v>
      </c>
      <c r="G940" s="9">
        <v>138.53299999999999</v>
      </c>
      <c r="H940" s="11">
        <v>45223</v>
      </c>
      <c r="I940" s="3" t="s">
        <v>1308</v>
      </c>
      <c r="J940" s="3" t="s">
        <v>7</v>
      </c>
    </row>
    <row r="941" spans="1:10" ht="14.25" x14ac:dyDescent="0.2">
      <c r="A941" s="3" t="s">
        <v>288</v>
      </c>
      <c r="B941" s="3" t="s">
        <v>731</v>
      </c>
      <c r="C941" s="3" t="s">
        <v>607</v>
      </c>
      <c r="D941" s="3" t="s">
        <v>1058</v>
      </c>
      <c r="E941" s="3" t="str">
        <f>_xlfn.XLOOKUP(Table1[[#This Row],[Item Number]], 'Item Description Generator'!A:A, 'Item Description Generator'!E:E, "")</f>
        <v>Halogen oven #1</v>
      </c>
      <c r="F941" s="3">
        <v>1</v>
      </c>
      <c r="G941" s="9">
        <v>160.26169999999999</v>
      </c>
      <c r="H941" s="11">
        <v>45009</v>
      </c>
      <c r="I941" s="3" t="s">
        <v>1319</v>
      </c>
      <c r="J941" s="3" t="s">
        <v>9</v>
      </c>
    </row>
    <row r="942" spans="1:10" ht="14.25" x14ac:dyDescent="0.2">
      <c r="A942" s="3" t="s">
        <v>316</v>
      </c>
      <c r="B942" s="3" t="s">
        <v>835</v>
      </c>
      <c r="C942" s="3" t="s">
        <v>607</v>
      </c>
      <c r="D942" s="3" t="s">
        <v>1165</v>
      </c>
      <c r="E942" s="3" t="str">
        <f>_xlfn.XLOOKUP(Table1[[#This Row],[Item Number]], 'Item Description Generator'!A:A, 'Item Description Generator'!E:E, "")</f>
        <v>Corn roaster #1</v>
      </c>
      <c r="F942" s="3">
        <v>1</v>
      </c>
      <c r="G942" s="9">
        <v>734.31299999999999</v>
      </c>
      <c r="H942" s="11">
        <v>44950</v>
      </c>
      <c r="I942" s="3" t="s">
        <v>1293</v>
      </c>
      <c r="J942" s="3" t="s">
        <v>7</v>
      </c>
    </row>
    <row r="943" spans="1:10" ht="14.25" x14ac:dyDescent="0.2">
      <c r="A943" s="3" t="s">
        <v>98</v>
      </c>
      <c r="B943" s="3" t="s">
        <v>668</v>
      </c>
      <c r="C943" s="3" t="s">
        <v>607</v>
      </c>
      <c r="D943" s="3" t="s">
        <v>1041</v>
      </c>
      <c r="E943" s="3" t="str">
        <f>_xlfn.XLOOKUP(Table1[[#This Row],[Item Number]], 'Item Description Generator'!A:A, 'Item Description Generator'!E:E, "")</f>
        <v>Hot plate #3</v>
      </c>
      <c r="F943" s="3">
        <v>2</v>
      </c>
      <c r="G943" s="9">
        <v>285.35000000000002</v>
      </c>
      <c r="H943" s="11">
        <v>44889</v>
      </c>
      <c r="I943" s="3" t="s">
        <v>1307</v>
      </c>
      <c r="J943" s="3" t="s">
        <v>7</v>
      </c>
    </row>
    <row r="944" spans="1:10" ht="14.25" x14ac:dyDescent="0.2">
      <c r="A944" s="3" t="s">
        <v>346</v>
      </c>
      <c r="B944" s="3" t="s">
        <v>795</v>
      </c>
      <c r="C944" s="3" t="s">
        <v>8</v>
      </c>
      <c r="D944" s="3" t="s">
        <v>1182</v>
      </c>
      <c r="E944" s="3" t="str">
        <f>_xlfn.XLOOKUP(Table1[[#This Row],[Item Number]], 'Item Description Generator'!A:A, 'Item Description Generator'!E:E, "")</f>
        <v>Rotimatic #2</v>
      </c>
      <c r="F944" s="3">
        <v>1</v>
      </c>
      <c r="G944" s="9">
        <v>307.245</v>
      </c>
      <c r="H944" s="11">
        <v>44616</v>
      </c>
      <c r="I944" s="3" t="s">
        <v>1301</v>
      </c>
      <c r="J944" s="3" t="s">
        <v>9</v>
      </c>
    </row>
    <row r="945" spans="1:10" ht="14.25" x14ac:dyDescent="0.2">
      <c r="A945" s="3" t="s">
        <v>561</v>
      </c>
      <c r="B945" s="3" t="s">
        <v>907</v>
      </c>
      <c r="C945" s="3" t="s">
        <v>17</v>
      </c>
      <c r="D945" s="3" t="s">
        <v>1184</v>
      </c>
      <c r="E945" s="3" t="str">
        <f>_xlfn.XLOOKUP(Table1[[#This Row],[Item Number]], 'Item Description Generator'!A:A, 'Item Description Generator'!E:E, "")</f>
        <v>Roasting jack #1</v>
      </c>
      <c r="F945" s="3">
        <v>1</v>
      </c>
      <c r="G945" s="9">
        <v>278.16000000000003</v>
      </c>
      <c r="H945" s="11">
        <v>44889</v>
      </c>
      <c r="I945" s="3" t="s">
        <v>1294</v>
      </c>
      <c r="J945" s="3" t="s">
        <v>9</v>
      </c>
    </row>
    <row r="946" spans="1:10" ht="14.25" x14ac:dyDescent="0.2">
      <c r="A946" s="3" t="s">
        <v>71</v>
      </c>
      <c r="B946" s="3" t="s">
        <v>639</v>
      </c>
      <c r="C946" s="3" t="s">
        <v>17</v>
      </c>
      <c r="D946" s="3" t="s">
        <v>1049</v>
      </c>
      <c r="E946" s="3" t="str">
        <f>_xlfn.XLOOKUP(Table1[[#This Row],[Item Number]], 'Item Description Generator'!A:A, 'Item Description Generator'!E:E, "")</f>
        <v>Griddle #3</v>
      </c>
      <c r="F946" s="3">
        <v>10</v>
      </c>
      <c r="G946" s="9">
        <v>169.98</v>
      </c>
      <c r="H946" s="11">
        <v>44920</v>
      </c>
      <c r="I946" s="3" t="s">
        <v>1323</v>
      </c>
      <c r="J946" s="3" t="s">
        <v>9</v>
      </c>
    </row>
    <row r="947" spans="1:10" ht="14.25" x14ac:dyDescent="0.2">
      <c r="A947" s="3" t="s">
        <v>550</v>
      </c>
      <c r="B947" s="3" t="s">
        <v>999</v>
      </c>
      <c r="C947" s="3" t="s">
        <v>8</v>
      </c>
      <c r="D947" s="3" t="s">
        <v>1076</v>
      </c>
      <c r="E947" s="3" t="str">
        <f>_xlfn.XLOOKUP(Table1[[#This Row],[Item Number]], 'Item Description Generator'!A:A, 'Item Description Generator'!E:E, "")</f>
        <v>Kitchener range #1</v>
      </c>
      <c r="F947" s="3">
        <v>1</v>
      </c>
      <c r="G947" s="9">
        <v>917.56</v>
      </c>
      <c r="H947" s="11">
        <v>44951</v>
      </c>
      <c r="I947" s="3" t="s">
        <v>1300</v>
      </c>
      <c r="J947" s="3" t="s">
        <v>9</v>
      </c>
    </row>
    <row r="948" spans="1:10" ht="14.25" x14ac:dyDescent="0.2">
      <c r="A948" s="3" t="s">
        <v>550</v>
      </c>
      <c r="B948" s="3" t="s">
        <v>999</v>
      </c>
      <c r="C948" s="3" t="s">
        <v>8</v>
      </c>
      <c r="D948" s="3" t="s">
        <v>1048</v>
      </c>
      <c r="E948" s="3" t="str">
        <f>_xlfn.XLOOKUP(Table1[[#This Row],[Item Number]], 'Item Description Generator'!A:A, 'Item Description Generator'!E:E, "")</f>
        <v>Hibachi #3</v>
      </c>
      <c r="F948" s="3">
        <v>1</v>
      </c>
      <c r="G948" s="9">
        <v>220.27699999999999</v>
      </c>
      <c r="H948" s="11">
        <v>44951</v>
      </c>
      <c r="I948" s="3" t="s">
        <v>1300</v>
      </c>
      <c r="J948" s="3" t="s">
        <v>9</v>
      </c>
    </row>
    <row r="949" spans="1:10" ht="14.25" x14ac:dyDescent="0.2">
      <c r="A949" s="3" t="s">
        <v>406</v>
      </c>
      <c r="B949" s="3" t="s">
        <v>896</v>
      </c>
      <c r="C949" s="3" t="s">
        <v>8</v>
      </c>
      <c r="D949" s="3" t="s">
        <v>1129</v>
      </c>
      <c r="E949" s="3" t="str">
        <f>_xlfn.XLOOKUP(Table1[[#This Row],[Item Number]], 'Item Description Generator'!A:A, 'Item Description Generator'!E:E, "")</f>
        <v>Stove #2</v>
      </c>
      <c r="F949" s="3">
        <v>2</v>
      </c>
      <c r="G949" s="9">
        <v>140.61000000000001</v>
      </c>
      <c r="H949" s="11">
        <v>44890</v>
      </c>
      <c r="I949" s="3" t="s">
        <v>1300</v>
      </c>
      <c r="J949" s="3" t="s">
        <v>9</v>
      </c>
    </row>
    <row r="950" spans="1:10" ht="14.25" x14ac:dyDescent="0.2">
      <c r="A950" s="3" t="s">
        <v>519</v>
      </c>
      <c r="B950" s="3" t="s">
        <v>978</v>
      </c>
      <c r="C950" s="3" t="s">
        <v>8</v>
      </c>
      <c r="D950" s="3" t="s">
        <v>1188</v>
      </c>
      <c r="E950" s="3" t="str">
        <f>_xlfn.XLOOKUP(Table1[[#This Row],[Item Number]], 'Item Description Generator'!A:A, 'Item Description Generator'!E:E, "")</f>
        <v>Reflector oven #1</v>
      </c>
      <c r="F950" s="3">
        <v>1</v>
      </c>
      <c r="G950" s="9">
        <v>736.61</v>
      </c>
      <c r="H950" s="11">
        <v>45041</v>
      </c>
      <c r="I950" s="3" t="s">
        <v>1324</v>
      </c>
      <c r="J950" s="3" t="s">
        <v>9</v>
      </c>
    </row>
    <row r="951" spans="1:10" ht="14.25" x14ac:dyDescent="0.2">
      <c r="A951" s="3" t="s">
        <v>519</v>
      </c>
      <c r="B951" s="3" t="s">
        <v>978</v>
      </c>
      <c r="C951" s="3" t="s">
        <v>8</v>
      </c>
      <c r="D951" s="3" t="s">
        <v>1188</v>
      </c>
      <c r="E951" s="3" t="str">
        <f>_xlfn.XLOOKUP(Table1[[#This Row],[Item Number]], 'Item Description Generator'!A:A, 'Item Description Generator'!E:E, "")</f>
        <v>Reflector oven #1</v>
      </c>
      <c r="F951" s="3">
        <v>1</v>
      </c>
      <c r="G951" s="9">
        <v>282.39999999999998</v>
      </c>
      <c r="H951" s="11">
        <v>45041</v>
      </c>
      <c r="I951" s="3" t="s">
        <v>1324</v>
      </c>
      <c r="J951" s="3" t="s">
        <v>9</v>
      </c>
    </row>
    <row r="952" spans="1:10" ht="14.25" x14ac:dyDescent="0.2">
      <c r="A952" s="3" t="s">
        <v>519</v>
      </c>
      <c r="B952" s="3" t="s">
        <v>978</v>
      </c>
      <c r="C952" s="3" t="s">
        <v>8</v>
      </c>
      <c r="D952" s="3" t="s">
        <v>1187</v>
      </c>
      <c r="E952" s="3" t="str">
        <f>_xlfn.XLOOKUP(Table1[[#This Row],[Item Number]], 'Item Description Generator'!A:A, 'Item Description Generator'!E:E, "")</f>
        <v>Pressure fryer #3</v>
      </c>
      <c r="F952" s="3">
        <v>1</v>
      </c>
      <c r="G952" s="9">
        <v>265.06</v>
      </c>
      <c r="H952" s="11">
        <v>45041</v>
      </c>
      <c r="I952" s="3" t="s">
        <v>1324</v>
      </c>
      <c r="J952" s="3" t="s">
        <v>9</v>
      </c>
    </row>
    <row r="953" spans="1:10" ht="14.25" x14ac:dyDescent="0.2">
      <c r="A953" s="3" t="s">
        <v>519</v>
      </c>
      <c r="B953" s="3" t="s">
        <v>978</v>
      </c>
      <c r="C953" s="3" t="s">
        <v>8</v>
      </c>
      <c r="D953" s="3" t="s">
        <v>1188</v>
      </c>
      <c r="E953" s="3" t="str">
        <f>_xlfn.XLOOKUP(Table1[[#This Row],[Item Number]], 'Item Description Generator'!A:A, 'Item Description Generator'!E:E, "")</f>
        <v>Reflector oven #1</v>
      </c>
      <c r="F953" s="3">
        <v>1</v>
      </c>
      <c r="G953" s="9">
        <v>199.91500000000002</v>
      </c>
      <c r="H953" s="11">
        <v>45041</v>
      </c>
      <c r="I953" s="3" t="s">
        <v>1324</v>
      </c>
      <c r="J953" s="3" t="s">
        <v>9</v>
      </c>
    </row>
    <row r="954" spans="1:10" ht="14.25" x14ac:dyDescent="0.2">
      <c r="A954" s="3" t="s">
        <v>519</v>
      </c>
      <c r="B954" s="3" t="s">
        <v>978</v>
      </c>
      <c r="C954" s="3" t="s">
        <v>8</v>
      </c>
      <c r="D954" s="3" t="s">
        <v>1188</v>
      </c>
      <c r="E954" s="3" t="str">
        <f>_xlfn.XLOOKUP(Table1[[#This Row],[Item Number]], 'Item Description Generator'!A:A, 'Item Description Generator'!E:E, "")</f>
        <v>Reflector oven #1</v>
      </c>
      <c r="F954" s="3">
        <v>1</v>
      </c>
      <c r="G954" s="9">
        <v>189.041</v>
      </c>
      <c r="H954" s="11">
        <v>45041</v>
      </c>
      <c r="I954" s="3" t="s">
        <v>1324</v>
      </c>
      <c r="J954" s="3" t="s">
        <v>9</v>
      </c>
    </row>
    <row r="955" spans="1:10" ht="14.25" x14ac:dyDescent="0.2">
      <c r="A955" s="3" t="s">
        <v>519</v>
      </c>
      <c r="B955" s="3" t="s">
        <v>978</v>
      </c>
      <c r="C955" s="3" t="s">
        <v>8</v>
      </c>
      <c r="D955" s="3" t="s">
        <v>1172</v>
      </c>
      <c r="E955" s="3" t="str">
        <f>_xlfn.XLOOKUP(Table1[[#This Row],[Item Number]], 'Item Description Generator'!A:A, 'Item Description Generator'!E:E, "")</f>
        <v>Pressure cooker #2</v>
      </c>
      <c r="F955" s="3">
        <v>1</v>
      </c>
      <c r="G955" s="9">
        <v>110.9233</v>
      </c>
      <c r="H955" s="11">
        <v>45041</v>
      </c>
      <c r="I955" s="3" t="s">
        <v>1324</v>
      </c>
      <c r="J955" s="3" t="s">
        <v>9</v>
      </c>
    </row>
    <row r="956" spans="1:10" ht="14.25" x14ac:dyDescent="0.2">
      <c r="A956" s="3" t="s">
        <v>519</v>
      </c>
      <c r="B956" s="3" t="s">
        <v>978</v>
      </c>
      <c r="C956" s="3" t="s">
        <v>8</v>
      </c>
      <c r="D956" s="3" t="s">
        <v>1168</v>
      </c>
      <c r="E956" s="3" t="str">
        <f>_xlfn.XLOOKUP(Table1[[#This Row],[Item Number]], 'Item Description Generator'!A:A, 'Item Description Generator'!E:E, "")</f>
        <v>Rocket mass heater #2</v>
      </c>
      <c r="F956" s="3">
        <v>1</v>
      </c>
      <c r="G956" s="9">
        <v>109.364</v>
      </c>
      <c r="H956" s="11">
        <v>45041</v>
      </c>
      <c r="I956" s="3" t="s">
        <v>1324</v>
      </c>
      <c r="J956" s="3" t="s">
        <v>9</v>
      </c>
    </row>
    <row r="957" spans="1:10" ht="14.25" x14ac:dyDescent="0.2">
      <c r="A957" s="3" t="s">
        <v>383</v>
      </c>
      <c r="B957" s="3" t="s">
        <v>892</v>
      </c>
      <c r="C957" s="3" t="s">
        <v>8</v>
      </c>
      <c r="D957" s="3" t="s">
        <v>1118</v>
      </c>
      <c r="E957" s="3" t="str">
        <f>_xlfn.XLOOKUP(Table1[[#This Row],[Item Number]], 'Item Description Generator'!A:A, 'Item Description Generator'!E:E, "")</f>
        <v>Rice polisher #3</v>
      </c>
      <c r="F957" s="3">
        <v>2</v>
      </c>
      <c r="G957" s="9">
        <v>102.086</v>
      </c>
      <c r="H957" s="11">
        <v>44920</v>
      </c>
      <c r="I957" s="3" t="s">
        <v>1302</v>
      </c>
      <c r="J957" s="3" t="s">
        <v>9</v>
      </c>
    </row>
    <row r="958" spans="1:10" ht="14.25" x14ac:dyDescent="0.2">
      <c r="A958" s="3" t="s">
        <v>73</v>
      </c>
      <c r="B958" s="3" t="s">
        <v>617</v>
      </c>
      <c r="C958" s="3" t="s">
        <v>17</v>
      </c>
      <c r="D958" s="3" t="s">
        <v>1190</v>
      </c>
      <c r="E958" s="3" t="str">
        <f>_xlfn.XLOOKUP(Table1[[#This Row],[Item Number]], 'Item Description Generator'!A:A, 'Item Description Generator'!E:E, "")</f>
        <v>Crepe maker #2</v>
      </c>
      <c r="F958" s="3">
        <v>1</v>
      </c>
      <c r="G958" s="9">
        <v>411.81</v>
      </c>
      <c r="H958" s="11">
        <v>44921</v>
      </c>
      <c r="I958" s="3" t="s">
        <v>1308</v>
      </c>
      <c r="J958" s="3" t="s">
        <v>7</v>
      </c>
    </row>
    <row r="959" spans="1:10" ht="14.25" x14ac:dyDescent="0.2">
      <c r="A959" s="3" t="s">
        <v>73</v>
      </c>
      <c r="B959" s="3" t="s">
        <v>617</v>
      </c>
      <c r="C959" s="3" t="s">
        <v>17</v>
      </c>
      <c r="D959" s="3" t="s">
        <v>1044</v>
      </c>
      <c r="E959" s="3" t="str">
        <f>_xlfn.XLOOKUP(Table1[[#This Row],[Item Number]], 'Item Description Generator'!A:A, 'Item Description Generator'!E:E, "")</f>
        <v>Communal oven #1</v>
      </c>
      <c r="F959" s="3">
        <v>1</v>
      </c>
      <c r="G959" s="9">
        <v>115.893</v>
      </c>
      <c r="H959" s="11">
        <v>44921</v>
      </c>
      <c r="I959" s="3" t="s">
        <v>1308</v>
      </c>
      <c r="J959" s="3" t="s">
        <v>7</v>
      </c>
    </row>
    <row r="960" spans="1:10" ht="14.25" x14ac:dyDescent="0.2">
      <c r="A960" s="3" t="s">
        <v>551</v>
      </c>
      <c r="B960" s="3" t="s">
        <v>813</v>
      </c>
      <c r="C960" s="3" t="s">
        <v>607</v>
      </c>
      <c r="D960" s="3" t="s">
        <v>1059</v>
      </c>
      <c r="E960" s="3" t="str">
        <f>_xlfn.XLOOKUP(Table1[[#This Row],[Item Number]], 'Item Description Generator'!A:A, 'Item Description Generator'!E:E, "")</f>
        <v>Clome oven #2</v>
      </c>
      <c r="F960" s="3">
        <v>1</v>
      </c>
      <c r="G960" s="9">
        <v>400.61799999999999</v>
      </c>
      <c r="H960" s="11">
        <v>44891</v>
      </c>
      <c r="I960" s="3" t="s">
        <v>1296</v>
      </c>
      <c r="J960" s="3" t="s">
        <v>9</v>
      </c>
    </row>
    <row r="961" spans="1:10" ht="14.25" x14ac:dyDescent="0.2">
      <c r="A961" s="3" t="s">
        <v>551</v>
      </c>
      <c r="B961" s="3" t="s">
        <v>813</v>
      </c>
      <c r="C961" s="3" t="s">
        <v>607</v>
      </c>
      <c r="D961" s="3" t="s">
        <v>1080</v>
      </c>
      <c r="E961" s="3" t="str">
        <f>_xlfn.XLOOKUP(Table1[[#This Row],[Item Number]], 'Item Description Generator'!A:A, 'Item Description Generator'!E:E, "")</f>
        <v>Beehive oven #1</v>
      </c>
      <c r="F961" s="3">
        <v>1</v>
      </c>
      <c r="G961" s="9">
        <v>296.24</v>
      </c>
      <c r="H961" s="11">
        <v>44891</v>
      </c>
      <c r="I961" s="3" t="s">
        <v>1296</v>
      </c>
      <c r="J961" s="3" t="s">
        <v>9</v>
      </c>
    </row>
    <row r="962" spans="1:10" ht="14.25" x14ac:dyDescent="0.2">
      <c r="A962" s="3" t="s">
        <v>552</v>
      </c>
      <c r="B962" s="3" t="s">
        <v>813</v>
      </c>
      <c r="C962" s="3" t="s">
        <v>607</v>
      </c>
      <c r="D962" s="3" t="s">
        <v>1104</v>
      </c>
      <c r="E962" s="3" t="str">
        <f>_xlfn.XLOOKUP(Table1[[#This Row],[Item Number]], 'Item Description Generator'!A:A, 'Item Description Generator'!E:E, "")</f>
        <v>Chorkor oven #1</v>
      </c>
      <c r="F962" s="3">
        <v>1</v>
      </c>
      <c r="G962" s="9">
        <v>575.06499999999994</v>
      </c>
      <c r="H962" s="11">
        <v>44860</v>
      </c>
      <c r="I962" s="3" t="s">
        <v>1296</v>
      </c>
      <c r="J962" s="3" t="s">
        <v>9</v>
      </c>
    </row>
    <row r="963" spans="1:10" ht="14.25" x14ac:dyDescent="0.2">
      <c r="A963" s="3" t="s">
        <v>552</v>
      </c>
      <c r="B963" s="3" t="s">
        <v>813</v>
      </c>
      <c r="C963" s="3" t="s">
        <v>607</v>
      </c>
      <c r="D963" s="3" t="s">
        <v>1080</v>
      </c>
      <c r="E963" s="3" t="str">
        <f>_xlfn.XLOOKUP(Table1[[#This Row],[Item Number]], 'Item Description Generator'!A:A, 'Item Description Generator'!E:E, "")</f>
        <v>Beehive oven #1</v>
      </c>
      <c r="F963" s="3">
        <v>1</v>
      </c>
      <c r="G963" s="9">
        <v>348.82</v>
      </c>
      <c r="H963" s="11">
        <v>44860</v>
      </c>
      <c r="I963" s="3" t="s">
        <v>1296</v>
      </c>
      <c r="J963" s="3" t="s">
        <v>9</v>
      </c>
    </row>
    <row r="964" spans="1:10" ht="14.25" x14ac:dyDescent="0.2">
      <c r="A964" s="3" t="s">
        <v>289</v>
      </c>
      <c r="B964" s="3" t="s">
        <v>813</v>
      </c>
      <c r="C964" s="3" t="s">
        <v>607</v>
      </c>
      <c r="D964" s="3" t="s">
        <v>1094</v>
      </c>
      <c r="E964" s="3" t="str">
        <f>_xlfn.XLOOKUP(Table1[[#This Row],[Item Number]], 'Item Description Generator'!A:A, 'Item Description Generator'!E:E, "")</f>
        <v>Kitchener range #3</v>
      </c>
      <c r="F964" s="3">
        <v>1</v>
      </c>
      <c r="G964" s="9">
        <v>212.48050000000001</v>
      </c>
      <c r="H964" s="11">
        <v>45011</v>
      </c>
      <c r="I964" s="3" t="s">
        <v>1296</v>
      </c>
      <c r="J964" s="3" t="s">
        <v>9</v>
      </c>
    </row>
    <row r="965" spans="1:10" ht="14.25" x14ac:dyDescent="0.2">
      <c r="A965" s="3" t="s">
        <v>289</v>
      </c>
      <c r="B965" s="3" t="s">
        <v>813</v>
      </c>
      <c r="C965" s="3" t="s">
        <v>607</v>
      </c>
      <c r="D965" s="3" t="s">
        <v>1075</v>
      </c>
      <c r="E965" s="3" t="str">
        <f>_xlfn.XLOOKUP(Table1[[#This Row],[Item Number]], 'Item Description Generator'!A:A, 'Item Description Generator'!E:E, "")</f>
        <v>Oven #2</v>
      </c>
      <c r="F965" s="3">
        <v>1</v>
      </c>
      <c r="G965" s="9">
        <v>154.36099999999999</v>
      </c>
      <c r="H965" s="11">
        <v>45011</v>
      </c>
      <c r="I965" s="3" t="s">
        <v>1296</v>
      </c>
      <c r="J965" s="3" t="s">
        <v>9</v>
      </c>
    </row>
    <row r="966" spans="1:10" ht="14.25" x14ac:dyDescent="0.2">
      <c r="A966" s="3" t="s">
        <v>289</v>
      </c>
      <c r="B966" s="3" t="s">
        <v>813</v>
      </c>
      <c r="C966" s="3" t="s">
        <v>607</v>
      </c>
      <c r="D966" s="3" t="s">
        <v>1075</v>
      </c>
      <c r="E966" s="3" t="str">
        <f>_xlfn.XLOOKUP(Table1[[#This Row],[Item Number]], 'Item Description Generator'!A:A, 'Item Description Generator'!E:E, "")</f>
        <v>Oven #2</v>
      </c>
      <c r="F966" s="3">
        <v>1</v>
      </c>
      <c r="G966" s="9">
        <v>130.261</v>
      </c>
      <c r="H966" s="11">
        <v>45011</v>
      </c>
      <c r="I966" s="3" t="s">
        <v>1296</v>
      </c>
      <c r="J966" s="3" t="s">
        <v>9</v>
      </c>
    </row>
    <row r="967" spans="1:10" ht="14.25" x14ac:dyDescent="0.2">
      <c r="A967" s="3" t="s">
        <v>553</v>
      </c>
      <c r="B967" s="3" t="s">
        <v>1000</v>
      </c>
      <c r="C967" s="3" t="s">
        <v>17</v>
      </c>
      <c r="D967" s="3" t="s">
        <v>1093</v>
      </c>
      <c r="E967" s="3" t="str">
        <f>_xlfn.XLOOKUP(Table1[[#This Row],[Item Number]], 'Item Description Generator'!A:A, 'Item Description Generator'!E:E, "")</f>
        <v>Solar cooker #2</v>
      </c>
      <c r="F967" s="3">
        <v>1</v>
      </c>
      <c r="G967" s="9">
        <v>154.43959999999998</v>
      </c>
      <c r="H967" s="11">
        <v>44587</v>
      </c>
      <c r="I967" s="3" t="s">
        <v>1294</v>
      </c>
      <c r="J967" s="3" t="s">
        <v>9</v>
      </c>
    </row>
    <row r="968" spans="1:10" ht="14.25" x14ac:dyDescent="0.2">
      <c r="A968" s="3" t="s">
        <v>72</v>
      </c>
      <c r="B968" s="3" t="s">
        <v>630</v>
      </c>
      <c r="C968" s="3" t="s">
        <v>607</v>
      </c>
      <c r="D968" s="3" t="s">
        <v>1127</v>
      </c>
      <c r="E968" s="3" t="str">
        <f>_xlfn.XLOOKUP(Table1[[#This Row],[Item Number]], 'Item Description Generator'!A:A, 'Item Description Generator'!E:E, "")</f>
        <v>Hibachi #1</v>
      </c>
      <c r="F968" s="3">
        <v>3</v>
      </c>
      <c r="G968" s="9">
        <v>710.22</v>
      </c>
      <c r="H968" s="11">
        <v>44952</v>
      </c>
      <c r="I968" s="3" t="s">
        <v>1307</v>
      </c>
      <c r="J968" s="3" t="s">
        <v>7</v>
      </c>
    </row>
    <row r="969" spans="1:10" ht="14.25" x14ac:dyDescent="0.2">
      <c r="A969" s="3" t="s">
        <v>272</v>
      </c>
      <c r="B969" s="3" t="s">
        <v>797</v>
      </c>
      <c r="C969" s="3" t="s">
        <v>607</v>
      </c>
      <c r="D969" s="3" t="s">
        <v>1047</v>
      </c>
      <c r="E969" s="3" t="str">
        <f>_xlfn.XLOOKUP(Table1[[#This Row],[Item Number]], 'Item Description Generator'!A:A, 'Item Description Generator'!E:E, "")</f>
        <v>Flattop grill #1</v>
      </c>
      <c r="F969" s="3">
        <v>1</v>
      </c>
      <c r="G969" s="9">
        <v>276.89999999999998</v>
      </c>
      <c r="H969" s="11">
        <v>45225</v>
      </c>
      <c r="I969" s="3" t="s">
        <v>1299</v>
      </c>
      <c r="J969" s="3" t="s">
        <v>7</v>
      </c>
    </row>
    <row r="970" spans="1:10" ht="14.25" x14ac:dyDescent="0.2">
      <c r="A970" s="3" t="s">
        <v>272</v>
      </c>
      <c r="B970" s="3" t="s">
        <v>797</v>
      </c>
      <c r="C970" s="3" t="s">
        <v>607</v>
      </c>
      <c r="D970" s="3" t="s">
        <v>1207</v>
      </c>
      <c r="E970" s="3" t="str">
        <f>_xlfn.XLOOKUP(Table1[[#This Row],[Item Number]], 'Item Description Generator'!A:A, 'Item Description Generator'!E:E, "")</f>
        <v>Hot box (appliance) #3</v>
      </c>
      <c r="F970" s="3">
        <v>1</v>
      </c>
      <c r="G970" s="9">
        <v>255.57199999999997</v>
      </c>
      <c r="H970" s="11">
        <v>45225</v>
      </c>
      <c r="I970" s="3" t="s">
        <v>1299</v>
      </c>
      <c r="J970" s="3" t="s">
        <v>7</v>
      </c>
    </row>
    <row r="971" spans="1:10" ht="14.25" x14ac:dyDescent="0.2">
      <c r="A971" s="3" t="s">
        <v>272</v>
      </c>
      <c r="B971" s="3" t="s">
        <v>797</v>
      </c>
      <c r="C971" s="3" t="s">
        <v>607</v>
      </c>
      <c r="D971" s="3" t="s">
        <v>1047</v>
      </c>
      <c r="E971" s="3" t="str">
        <f>_xlfn.XLOOKUP(Table1[[#This Row],[Item Number]], 'Item Description Generator'!A:A, 'Item Description Generator'!E:E, "")</f>
        <v>Flattop grill #1</v>
      </c>
      <c r="F971" s="3">
        <v>1</v>
      </c>
      <c r="G971" s="9">
        <v>252.35</v>
      </c>
      <c r="H971" s="11">
        <v>45225</v>
      </c>
      <c r="I971" s="3" t="s">
        <v>1299</v>
      </c>
      <c r="J971" s="3" t="s">
        <v>7</v>
      </c>
    </row>
    <row r="972" spans="1:10" ht="14.25" x14ac:dyDescent="0.2">
      <c r="A972" s="3" t="s">
        <v>272</v>
      </c>
      <c r="B972" s="3" t="s">
        <v>797</v>
      </c>
      <c r="C972" s="3" t="s">
        <v>607</v>
      </c>
      <c r="D972" s="3" t="s">
        <v>1058</v>
      </c>
      <c r="E972" s="3" t="str">
        <f>_xlfn.XLOOKUP(Table1[[#This Row],[Item Number]], 'Item Description Generator'!A:A, 'Item Description Generator'!E:E, "")</f>
        <v>Halogen oven #1</v>
      </c>
      <c r="F972" s="3">
        <v>1</v>
      </c>
      <c r="G972" s="9">
        <v>112.30670000000001</v>
      </c>
      <c r="H972" s="11">
        <v>45225</v>
      </c>
      <c r="I972" s="3" t="s">
        <v>1299</v>
      </c>
      <c r="J972" s="3" t="s">
        <v>7</v>
      </c>
    </row>
    <row r="973" spans="1:10" ht="14.25" x14ac:dyDescent="0.2">
      <c r="A973" s="3" t="s">
        <v>480</v>
      </c>
      <c r="B973" s="3" t="s">
        <v>954</v>
      </c>
      <c r="C973" s="3" t="s">
        <v>8</v>
      </c>
      <c r="D973" s="3" t="s">
        <v>1089</v>
      </c>
      <c r="E973" s="3" t="str">
        <f>_xlfn.XLOOKUP(Table1[[#This Row],[Item Number]], 'Item Description Generator'!A:A, 'Item Description Generator'!E:E, "")</f>
        <v>Mess kit #2</v>
      </c>
      <c r="F973" s="3">
        <v>4</v>
      </c>
      <c r="G973" s="9">
        <v>83.46</v>
      </c>
      <c r="H973" s="11">
        <v>44983</v>
      </c>
      <c r="I973" s="3" t="s">
        <v>1302</v>
      </c>
      <c r="J973" s="3" t="s">
        <v>9</v>
      </c>
    </row>
    <row r="974" spans="1:10" ht="14.25" x14ac:dyDescent="0.2">
      <c r="A974" s="3" t="s">
        <v>190</v>
      </c>
      <c r="B974" s="3" t="s">
        <v>709</v>
      </c>
      <c r="C974" s="3" t="s">
        <v>607</v>
      </c>
      <c r="D974" s="3" t="s">
        <v>1137</v>
      </c>
      <c r="E974" s="3" t="str">
        <f>_xlfn.XLOOKUP(Table1[[#This Row],[Item Number]], 'Item Description Generator'!A:A, 'Item Description Generator'!E:E, "")</f>
        <v>Hibachi #2</v>
      </c>
      <c r="F974" s="3">
        <v>1</v>
      </c>
      <c r="G974" s="9">
        <v>349.61</v>
      </c>
      <c r="H974" s="11">
        <v>44983</v>
      </c>
      <c r="I974" s="3" t="s">
        <v>1319</v>
      </c>
      <c r="J974" s="3" t="s">
        <v>9</v>
      </c>
    </row>
    <row r="975" spans="1:10" ht="14.25" x14ac:dyDescent="0.2">
      <c r="A975" s="3" t="s">
        <v>317</v>
      </c>
      <c r="B975" s="3" t="s">
        <v>836</v>
      </c>
      <c r="C975" s="3" t="s">
        <v>608</v>
      </c>
      <c r="D975" s="3" t="s">
        <v>1054</v>
      </c>
      <c r="E975" s="3" t="str">
        <f>_xlfn.XLOOKUP(Table1[[#This Row],[Item Number]], 'Item Description Generator'!A:A, 'Item Description Generator'!E:E, "")</f>
        <v>Butane torch #2</v>
      </c>
      <c r="F975" s="3">
        <v>1</v>
      </c>
      <c r="G975" s="9">
        <v>300.39869999999996</v>
      </c>
      <c r="H975" s="11">
        <v>45043</v>
      </c>
      <c r="I975" s="3" t="s">
        <v>1297</v>
      </c>
      <c r="J975" s="3" t="s">
        <v>7</v>
      </c>
    </row>
    <row r="976" spans="1:10" ht="14.25" x14ac:dyDescent="0.2">
      <c r="A976" s="3" t="s">
        <v>317</v>
      </c>
      <c r="B976" s="3" t="s">
        <v>836</v>
      </c>
      <c r="C976" s="3" t="s">
        <v>608</v>
      </c>
      <c r="D976" s="3" t="s">
        <v>1078</v>
      </c>
      <c r="E976" s="3" t="str">
        <f>_xlfn.XLOOKUP(Table1[[#This Row],[Item Number]], 'Item Description Generator'!A:A, 'Item Description Generator'!E:E, "")</f>
        <v>Chocolatera #2</v>
      </c>
      <c r="F976" s="3">
        <v>1</v>
      </c>
      <c r="G976" s="9">
        <v>295.58999999999997</v>
      </c>
      <c r="H976" s="11">
        <v>45043</v>
      </c>
      <c r="I976" s="3" t="s">
        <v>1297</v>
      </c>
      <c r="J976" s="3" t="s">
        <v>7</v>
      </c>
    </row>
    <row r="977" spans="1:10" ht="14.25" x14ac:dyDescent="0.2">
      <c r="A977" s="3" t="s">
        <v>317</v>
      </c>
      <c r="B977" s="3" t="s">
        <v>836</v>
      </c>
      <c r="C977" s="3" t="s">
        <v>608</v>
      </c>
      <c r="D977" s="3" t="s">
        <v>1040</v>
      </c>
      <c r="E977" s="3" t="str">
        <f>_xlfn.XLOOKUP(Table1[[#This Row],[Item Number]], 'Item Description Generator'!A:A, 'Item Description Generator'!E:E, "")</f>
        <v>Combi steamer #2</v>
      </c>
      <c r="F977" s="3">
        <v>3</v>
      </c>
      <c r="G977" s="9">
        <v>260.58999999999997</v>
      </c>
      <c r="H977" s="11">
        <v>45043</v>
      </c>
      <c r="I977" s="3" t="s">
        <v>1297</v>
      </c>
      <c r="J977" s="3" t="s">
        <v>7</v>
      </c>
    </row>
    <row r="978" spans="1:10" ht="14.25" x14ac:dyDescent="0.2">
      <c r="A978" s="3" t="s">
        <v>317</v>
      </c>
      <c r="B978" s="3" t="s">
        <v>836</v>
      </c>
      <c r="C978" s="3" t="s">
        <v>608</v>
      </c>
      <c r="D978" s="3" t="s">
        <v>1083</v>
      </c>
      <c r="E978" s="3" t="str">
        <f>_xlfn.XLOOKUP(Table1[[#This Row],[Item Number]], 'Item Description Generator'!A:A, 'Item Description Generator'!E:E, "")</f>
        <v>Roasting jack #3</v>
      </c>
      <c r="F978" s="3">
        <v>10</v>
      </c>
      <c r="G978" s="9">
        <v>101.39</v>
      </c>
      <c r="H978" s="11">
        <v>45043</v>
      </c>
      <c r="I978" s="3" t="s">
        <v>1297</v>
      </c>
      <c r="J978" s="3" t="s">
        <v>7</v>
      </c>
    </row>
    <row r="979" spans="1:10" ht="14.25" x14ac:dyDescent="0.2">
      <c r="A979" s="3" t="s">
        <v>407</v>
      </c>
      <c r="B979" s="3" t="s">
        <v>14</v>
      </c>
      <c r="C979" s="3" t="s">
        <v>17</v>
      </c>
      <c r="D979" s="3" t="s">
        <v>1068</v>
      </c>
      <c r="E979" s="3" t="str">
        <f>_xlfn.XLOOKUP(Table1[[#This Row],[Item Number]], 'Item Description Generator'!A:A, 'Item Description Generator'!E:E, "")</f>
        <v>Cheesemelter #2</v>
      </c>
      <c r="F979" s="3">
        <v>2</v>
      </c>
      <c r="G979" s="9">
        <v>521.84</v>
      </c>
      <c r="H979" s="11">
        <v>44922</v>
      </c>
      <c r="I979" s="3" t="s">
        <v>1303</v>
      </c>
      <c r="J979" s="3" t="s">
        <v>9</v>
      </c>
    </row>
    <row r="980" spans="1:10" ht="14.25" x14ac:dyDescent="0.2">
      <c r="A980" s="3" t="s">
        <v>74</v>
      </c>
      <c r="B980" s="3" t="s">
        <v>640</v>
      </c>
      <c r="C980" s="3" t="s">
        <v>8</v>
      </c>
      <c r="D980" s="3" t="s">
        <v>1047</v>
      </c>
      <c r="E980" s="3" t="str">
        <f>_xlfn.XLOOKUP(Table1[[#This Row],[Item Number]], 'Item Description Generator'!A:A, 'Item Description Generator'!E:E, "")</f>
        <v>Flattop grill #1</v>
      </c>
      <c r="F980" s="3">
        <v>1</v>
      </c>
      <c r="G980" s="9">
        <v>387.74</v>
      </c>
      <c r="H980" s="11">
        <v>44922</v>
      </c>
      <c r="I980" s="3" t="s">
        <v>1300</v>
      </c>
      <c r="J980" s="3" t="s">
        <v>9</v>
      </c>
    </row>
    <row r="981" spans="1:10" ht="14.25" x14ac:dyDescent="0.2">
      <c r="A981" s="3" t="s">
        <v>191</v>
      </c>
      <c r="B981" s="3" t="s">
        <v>734</v>
      </c>
      <c r="C981" s="3" t="s">
        <v>608</v>
      </c>
      <c r="D981" s="3" t="s">
        <v>1045</v>
      </c>
      <c r="E981" s="3" t="str">
        <f>_xlfn.XLOOKUP(Table1[[#This Row],[Item Number]], 'Item Description Generator'!A:A, 'Item Description Generator'!E:E, "")</f>
        <v>Pressure cooker #3</v>
      </c>
      <c r="F981" s="3">
        <v>15</v>
      </c>
      <c r="G981" s="9">
        <v>761.64</v>
      </c>
      <c r="H981" s="11">
        <v>45226</v>
      </c>
      <c r="I981" s="3" t="s">
        <v>1296</v>
      </c>
      <c r="J981" s="3" t="s">
        <v>9</v>
      </c>
    </row>
    <row r="982" spans="1:10" ht="14.25" x14ac:dyDescent="0.2">
      <c r="A982" s="3" t="s">
        <v>191</v>
      </c>
      <c r="B982" s="3" t="s">
        <v>734</v>
      </c>
      <c r="C982" s="3" t="s">
        <v>608</v>
      </c>
      <c r="D982" s="3" t="s">
        <v>1165</v>
      </c>
      <c r="E982" s="3" t="str">
        <f>_xlfn.XLOOKUP(Table1[[#This Row],[Item Number]], 'Item Description Generator'!A:A, 'Item Description Generator'!E:E, "")</f>
        <v>Corn roaster #1</v>
      </c>
      <c r="F982" s="3">
        <v>1</v>
      </c>
      <c r="G982" s="9">
        <v>674.84899999999993</v>
      </c>
      <c r="H982" s="11">
        <v>45226</v>
      </c>
      <c r="I982" s="3" t="s">
        <v>1296</v>
      </c>
      <c r="J982" s="3" t="s">
        <v>9</v>
      </c>
    </row>
    <row r="983" spans="1:10" ht="14.25" x14ac:dyDescent="0.2">
      <c r="A983" s="3" t="s">
        <v>191</v>
      </c>
      <c r="B983" s="3" t="s">
        <v>734</v>
      </c>
      <c r="C983" s="3" t="s">
        <v>608</v>
      </c>
      <c r="D983" s="3" t="s">
        <v>1059</v>
      </c>
      <c r="E983" s="3" t="str">
        <f>_xlfn.XLOOKUP(Table1[[#This Row],[Item Number]], 'Item Description Generator'!A:A, 'Item Description Generator'!E:E, "")</f>
        <v>Clome oven #2</v>
      </c>
      <c r="F983" s="3">
        <v>1</v>
      </c>
      <c r="G983" s="9">
        <v>420.89300000000003</v>
      </c>
      <c r="H983" s="11">
        <v>45226</v>
      </c>
      <c r="I983" s="3" t="s">
        <v>1296</v>
      </c>
      <c r="J983" s="3" t="s">
        <v>9</v>
      </c>
    </row>
    <row r="984" spans="1:10" ht="14.25" x14ac:dyDescent="0.2">
      <c r="A984" s="3" t="s">
        <v>191</v>
      </c>
      <c r="B984" s="3" t="s">
        <v>734</v>
      </c>
      <c r="C984" s="3" t="s">
        <v>608</v>
      </c>
      <c r="D984" s="3" t="s">
        <v>1205</v>
      </c>
      <c r="E984" s="3" t="str">
        <f>_xlfn.XLOOKUP(Table1[[#This Row],[Item Number]], 'Item Description Generator'!A:A, 'Item Description Generator'!E:E, "")</f>
        <v>Convection microwave #2</v>
      </c>
      <c r="F984" s="3">
        <v>1</v>
      </c>
      <c r="G984" s="9">
        <v>363.86</v>
      </c>
      <c r="H984" s="11">
        <v>45226</v>
      </c>
      <c r="I984" s="3" t="s">
        <v>1296</v>
      </c>
      <c r="J984" s="3" t="s">
        <v>9</v>
      </c>
    </row>
    <row r="985" spans="1:10" ht="14.25" x14ac:dyDescent="0.2">
      <c r="A985" s="3" t="s">
        <v>191</v>
      </c>
      <c r="B985" s="3" t="s">
        <v>734</v>
      </c>
      <c r="C985" s="3" t="s">
        <v>608</v>
      </c>
      <c r="D985" s="3" t="s">
        <v>1080</v>
      </c>
      <c r="E985" s="3" t="str">
        <f>_xlfn.XLOOKUP(Table1[[#This Row],[Item Number]], 'Item Description Generator'!A:A, 'Item Description Generator'!E:E, "")</f>
        <v>Beehive oven #1</v>
      </c>
      <c r="F985" s="3">
        <v>1</v>
      </c>
      <c r="G985" s="9">
        <v>320.57</v>
      </c>
      <c r="H985" s="11">
        <v>45226</v>
      </c>
      <c r="I985" s="3" t="s">
        <v>1296</v>
      </c>
      <c r="J985" s="3" t="s">
        <v>9</v>
      </c>
    </row>
    <row r="986" spans="1:10" ht="14.25" x14ac:dyDescent="0.2">
      <c r="A986" s="3" t="s">
        <v>191</v>
      </c>
      <c r="B986" s="3" t="s">
        <v>734</v>
      </c>
      <c r="C986" s="3" t="s">
        <v>608</v>
      </c>
      <c r="D986" s="3" t="s">
        <v>1044</v>
      </c>
      <c r="E986" s="3" t="str">
        <f>_xlfn.XLOOKUP(Table1[[#This Row],[Item Number]], 'Item Description Generator'!A:A, 'Item Description Generator'!E:E, "")</f>
        <v>Communal oven #1</v>
      </c>
      <c r="F986" s="3">
        <v>1</v>
      </c>
      <c r="G986" s="9">
        <v>311.60000000000002</v>
      </c>
      <c r="H986" s="11">
        <v>45226</v>
      </c>
      <c r="I986" s="3" t="s">
        <v>1296</v>
      </c>
      <c r="J986" s="3" t="s">
        <v>9</v>
      </c>
    </row>
    <row r="987" spans="1:10" ht="14.25" x14ac:dyDescent="0.2">
      <c r="A987" s="3" t="s">
        <v>191</v>
      </c>
      <c r="B987" s="3" t="s">
        <v>734</v>
      </c>
      <c r="C987" s="3" t="s">
        <v>608</v>
      </c>
      <c r="D987" s="3" t="s">
        <v>1044</v>
      </c>
      <c r="E987" s="3" t="str">
        <f>_xlfn.XLOOKUP(Table1[[#This Row],[Item Number]], 'Item Description Generator'!A:A, 'Item Description Generator'!E:E, "")</f>
        <v>Communal oven #1</v>
      </c>
      <c r="F987" s="3">
        <v>1</v>
      </c>
      <c r="G987" s="9">
        <v>261.95999999999998</v>
      </c>
      <c r="H987" s="11">
        <v>45226</v>
      </c>
      <c r="I987" s="3" t="s">
        <v>1296</v>
      </c>
      <c r="J987" s="3" t="s">
        <v>9</v>
      </c>
    </row>
    <row r="988" spans="1:10" ht="14.25" x14ac:dyDescent="0.2">
      <c r="A988" s="3" t="s">
        <v>191</v>
      </c>
      <c r="B988" s="3" t="s">
        <v>734</v>
      </c>
      <c r="C988" s="3" t="s">
        <v>608</v>
      </c>
      <c r="D988" s="3" t="s">
        <v>1044</v>
      </c>
      <c r="E988" s="3" t="str">
        <f>_xlfn.XLOOKUP(Table1[[#This Row],[Item Number]], 'Item Description Generator'!A:A, 'Item Description Generator'!E:E, "")</f>
        <v>Communal oven #1</v>
      </c>
      <c r="F988" s="3">
        <v>1</v>
      </c>
      <c r="G988" s="9">
        <v>252.86</v>
      </c>
      <c r="H988" s="11">
        <v>45226</v>
      </c>
      <c r="I988" s="3" t="s">
        <v>1296</v>
      </c>
      <c r="J988" s="3" t="s">
        <v>9</v>
      </c>
    </row>
    <row r="989" spans="1:10" ht="14.25" x14ac:dyDescent="0.2">
      <c r="A989" s="3" t="s">
        <v>191</v>
      </c>
      <c r="B989" s="3" t="s">
        <v>734</v>
      </c>
      <c r="C989" s="3" t="s">
        <v>608</v>
      </c>
      <c r="D989" s="3" t="s">
        <v>1044</v>
      </c>
      <c r="E989" s="3" t="str">
        <f>_xlfn.XLOOKUP(Table1[[#This Row],[Item Number]], 'Item Description Generator'!A:A, 'Item Description Generator'!E:E, "")</f>
        <v>Communal oven #1</v>
      </c>
      <c r="F989" s="3">
        <v>1</v>
      </c>
      <c r="G989" s="9">
        <v>238.08</v>
      </c>
      <c r="H989" s="11">
        <v>45226</v>
      </c>
      <c r="I989" s="3" t="s">
        <v>1296</v>
      </c>
      <c r="J989" s="3" t="s">
        <v>9</v>
      </c>
    </row>
    <row r="990" spans="1:10" ht="14.25" x14ac:dyDescent="0.2">
      <c r="A990" s="3" t="s">
        <v>191</v>
      </c>
      <c r="B990" s="3" t="s">
        <v>734</v>
      </c>
      <c r="C990" s="3" t="s">
        <v>608</v>
      </c>
      <c r="D990" s="3" t="s">
        <v>1094</v>
      </c>
      <c r="E990" s="3" t="str">
        <f>_xlfn.XLOOKUP(Table1[[#This Row],[Item Number]], 'Item Description Generator'!A:A, 'Item Description Generator'!E:E, "")</f>
        <v>Kitchener range #3</v>
      </c>
      <c r="F990" s="3">
        <v>1</v>
      </c>
      <c r="G990" s="9">
        <v>224.44979999999998</v>
      </c>
      <c r="H990" s="11">
        <v>45226</v>
      </c>
      <c r="I990" s="3" t="s">
        <v>1296</v>
      </c>
      <c r="J990" s="3" t="s">
        <v>9</v>
      </c>
    </row>
    <row r="991" spans="1:10" ht="14.25" x14ac:dyDescent="0.2">
      <c r="A991" s="3" t="s">
        <v>191</v>
      </c>
      <c r="B991" s="3" t="s">
        <v>734</v>
      </c>
      <c r="C991" s="3" t="s">
        <v>608</v>
      </c>
      <c r="D991" s="3" t="s">
        <v>1089</v>
      </c>
      <c r="E991" s="3" t="str">
        <f>_xlfn.XLOOKUP(Table1[[#This Row],[Item Number]], 'Item Description Generator'!A:A, 'Item Description Generator'!E:E, "")</f>
        <v>Mess kit #2</v>
      </c>
      <c r="F991" s="3">
        <v>2</v>
      </c>
      <c r="G991" s="9">
        <v>142.84</v>
      </c>
      <c r="H991" s="11">
        <v>45226</v>
      </c>
      <c r="I991" s="3" t="s">
        <v>1296</v>
      </c>
      <c r="J991" s="3" t="s">
        <v>9</v>
      </c>
    </row>
    <row r="992" spans="1:10" ht="14.25" x14ac:dyDescent="0.2">
      <c r="A992" s="3" t="s">
        <v>191</v>
      </c>
      <c r="B992" s="3" t="s">
        <v>734</v>
      </c>
      <c r="C992" s="3" t="s">
        <v>608</v>
      </c>
      <c r="D992" s="3" t="s">
        <v>1075</v>
      </c>
      <c r="E992" s="3" t="str">
        <f>_xlfn.XLOOKUP(Table1[[#This Row],[Item Number]], 'Item Description Generator'!A:A, 'Item Description Generator'!E:E, "")</f>
        <v>Oven #2</v>
      </c>
      <c r="F992" s="3">
        <v>1</v>
      </c>
      <c r="G992" s="9">
        <v>127.31500000000001</v>
      </c>
      <c r="H992" s="11">
        <v>45226</v>
      </c>
      <c r="I992" s="3" t="s">
        <v>1296</v>
      </c>
      <c r="J992" s="3" t="s">
        <v>9</v>
      </c>
    </row>
    <row r="993" spans="1:10" ht="14.25" x14ac:dyDescent="0.2">
      <c r="A993" s="3" t="s">
        <v>192</v>
      </c>
      <c r="B993" s="3" t="s">
        <v>734</v>
      </c>
      <c r="C993" s="3" t="s">
        <v>608</v>
      </c>
      <c r="D993" s="3" t="s">
        <v>1045</v>
      </c>
      <c r="E993" s="3" t="str">
        <f>_xlfn.XLOOKUP(Table1[[#This Row],[Item Number]], 'Item Description Generator'!A:A, 'Item Description Generator'!E:E, "")</f>
        <v>Pressure cooker #3</v>
      </c>
      <c r="F993" s="3">
        <v>15</v>
      </c>
      <c r="G993" s="9">
        <v>750.52</v>
      </c>
      <c r="H993" s="11">
        <v>45043</v>
      </c>
      <c r="I993" s="3" t="s">
        <v>1296</v>
      </c>
      <c r="J993" s="3" t="s">
        <v>9</v>
      </c>
    </row>
    <row r="994" spans="1:10" ht="14.25" x14ac:dyDescent="0.2">
      <c r="A994" s="3" t="s">
        <v>192</v>
      </c>
      <c r="B994" s="3" t="s">
        <v>734</v>
      </c>
      <c r="C994" s="3" t="s">
        <v>608</v>
      </c>
      <c r="D994" s="3" t="s">
        <v>1094</v>
      </c>
      <c r="E994" s="3" t="str">
        <f>_xlfn.XLOOKUP(Table1[[#This Row],[Item Number]], 'Item Description Generator'!A:A, 'Item Description Generator'!E:E, "")</f>
        <v>Kitchener range #3</v>
      </c>
      <c r="F994" s="3">
        <v>1</v>
      </c>
      <c r="G994" s="9">
        <v>221.16299999999998</v>
      </c>
      <c r="H994" s="11">
        <v>45043</v>
      </c>
      <c r="I994" s="3" t="s">
        <v>1296</v>
      </c>
      <c r="J994" s="3" t="s">
        <v>9</v>
      </c>
    </row>
    <row r="995" spans="1:10" ht="14.25" x14ac:dyDescent="0.2">
      <c r="A995" s="3" t="s">
        <v>192</v>
      </c>
      <c r="B995" s="3" t="s">
        <v>734</v>
      </c>
      <c r="C995" s="3" t="s">
        <v>608</v>
      </c>
      <c r="D995" s="3" t="s">
        <v>1089</v>
      </c>
      <c r="E995" s="3" t="str">
        <f>_xlfn.XLOOKUP(Table1[[#This Row],[Item Number]], 'Item Description Generator'!A:A, 'Item Description Generator'!E:E, "")</f>
        <v>Mess kit #2</v>
      </c>
      <c r="F995" s="3">
        <v>2</v>
      </c>
      <c r="G995" s="9">
        <v>140.75</v>
      </c>
      <c r="H995" s="11">
        <v>45043</v>
      </c>
      <c r="I995" s="3" t="s">
        <v>1296</v>
      </c>
      <c r="J995" s="3" t="s">
        <v>9</v>
      </c>
    </row>
    <row r="996" spans="1:10" ht="14.25" x14ac:dyDescent="0.2">
      <c r="A996" s="3" t="s">
        <v>192</v>
      </c>
      <c r="B996" s="3" t="s">
        <v>734</v>
      </c>
      <c r="C996" s="3" t="s">
        <v>608</v>
      </c>
      <c r="D996" s="3" t="s">
        <v>1041</v>
      </c>
      <c r="E996" s="3" t="str">
        <f>_xlfn.XLOOKUP(Table1[[#This Row],[Item Number]], 'Item Description Generator'!A:A, 'Item Description Generator'!E:E, "")</f>
        <v>Hot plate #3</v>
      </c>
      <c r="F996" s="3">
        <v>1</v>
      </c>
      <c r="G996" s="9">
        <v>134.32</v>
      </c>
      <c r="H996" s="11">
        <v>45043</v>
      </c>
      <c r="I996" s="3" t="s">
        <v>1296</v>
      </c>
      <c r="J996" s="3" t="s">
        <v>9</v>
      </c>
    </row>
    <row r="997" spans="1:10" ht="14.25" x14ac:dyDescent="0.2">
      <c r="A997" s="3" t="s">
        <v>192</v>
      </c>
      <c r="B997" s="3" t="s">
        <v>734</v>
      </c>
      <c r="C997" s="3" t="s">
        <v>608</v>
      </c>
      <c r="D997" s="3" t="s">
        <v>1075</v>
      </c>
      <c r="E997" s="3" t="str">
        <f>_xlfn.XLOOKUP(Table1[[#This Row],[Item Number]], 'Item Description Generator'!A:A, 'Item Description Generator'!E:E, "")</f>
        <v>Oven #2</v>
      </c>
      <c r="F997" s="3">
        <v>1</v>
      </c>
      <c r="G997" s="9">
        <v>125.455</v>
      </c>
      <c r="H997" s="11">
        <v>45043</v>
      </c>
      <c r="I997" s="3" t="s">
        <v>1296</v>
      </c>
      <c r="J997" s="3" t="s">
        <v>9</v>
      </c>
    </row>
    <row r="998" spans="1:10" ht="14.25" x14ac:dyDescent="0.2">
      <c r="A998" s="3" t="s">
        <v>192</v>
      </c>
      <c r="B998" s="3" t="s">
        <v>734</v>
      </c>
      <c r="C998" s="3" t="s">
        <v>608</v>
      </c>
      <c r="D998" s="3" t="s">
        <v>1075</v>
      </c>
      <c r="E998" s="3" t="str">
        <f>_xlfn.XLOOKUP(Table1[[#This Row],[Item Number]], 'Item Description Generator'!A:A, 'Item Description Generator'!E:E, "")</f>
        <v>Oven #2</v>
      </c>
      <c r="F998" s="3">
        <v>1</v>
      </c>
      <c r="G998" s="9">
        <v>105.86800000000001</v>
      </c>
      <c r="H998" s="11">
        <v>45043</v>
      </c>
      <c r="I998" s="3" t="s">
        <v>1296</v>
      </c>
      <c r="J998" s="3" t="s">
        <v>9</v>
      </c>
    </row>
    <row r="999" spans="1:10" ht="14.25" x14ac:dyDescent="0.2">
      <c r="A999" s="3" t="s">
        <v>193</v>
      </c>
      <c r="B999" s="3" t="s">
        <v>635</v>
      </c>
      <c r="C999" s="3" t="s">
        <v>17</v>
      </c>
      <c r="D999" s="3" t="s">
        <v>1042</v>
      </c>
      <c r="E999" s="3" t="str">
        <f>_xlfn.XLOOKUP(Table1[[#This Row],[Item Number]], 'Item Description Generator'!A:A, 'Item Description Generator'!E:E, "")</f>
        <v>Corn roaster #2</v>
      </c>
      <c r="F999" s="3">
        <v>4</v>
      </c>
      <c r="G999" s="9">
        <v>437.19</v>
      </c>
      <c r="H999" s="11">
        <v>45226</v>
      </c>
      <c r="I999" s="3" t="s">
        <v>1321</v>
      </c>
      <c r="J999" s="3" t="s">
        <v>9</v>
      </c>
    </row>
    <row r="1000" spans="1:10" ht="14.25" x14ac:dyDescent="0.2">
      <c r="A1000" s="3" t="s">
        <v>193</v>
      </c>
      <c r="B1000" s="3" t="s">
        <v>635</v>
      </c>
      <c r="C1000" s="3" t="s">
        <v>17</v>
      </c>
      <c r="D1000" s="3" t="s">
        <v>1089</v>
      </c>
      <c r="E1000" s="3" t="str">
        <f>_xlfn.XLOOKUP(Table1[[#This Row],[Item Number]], 'Item Description Generator'!A:A, 'Item Description Generator'!E:E, "")</f>
        <v>Mess kit #2</v>
      </c>
      <c r="F1000" s="3">
        <v>5</v>
      </c>
      <c r="G1000" s="9">
        <v>339.48</v>
      </c>
      <c r="H1000" s="11">
        <v>45226</v>
      </c>
      <c r="I1000" s="3" t="s">
        <v>1321</v>
      </c>
      <c r="J1000" s="3" t="s">
        <v>9</v>
      </c>
    </row>
    <row r="1001" spans="1:10" ht="14.25" x14ac:dyDescent="0.2">
      <c r="A1001" s="3" t="s">
        <v>193</v>
      </c>
      <c r="B1001" s="3" t="s">
        <v>635</v>
      </c>
      <c r="C1001" s="3" t="s">
        <v>17</v>
      </c>
      <c r="D1001" s="3" t="s">
        <v>1041</v>
      </c>
      <c r="E1001" s="3" t="str">
        <f>_xlfn.XLOOKUP(Table1[[#This Row],[Item Number]], 'Item Description Generator'!A:A, 'Item Description Generator'!E:E, "")</f>
        <v>Hot plate #3</v>
      </c>
      <c r="F1001" s="3">
        <v>1</v>
      </c>
      <c r="G1001" s="9">
        <v>165.27</v>
      </c>
      <c r="H1001" s="11">
        <v>45226</v>
      </c>
      <c r="I1001" s="3" t="s">
        <v>1321</v>
      </c>
      <c r="J1001" s="3" t="s">
        <v>9</v>
      </c>
    </row>
    <row r="1002" spans="1:10" ht="14.25" x14ac:dyDescent="0.2">
      <c r="A1002" s="3" t="s">
        <v>193</v>
      </c>
      <c r="B1002" s="3" t="s">
        <v>635</v>
      </c>
      <c r="C1002" s="3" t="s">
        <v>17</v>
      </c>
      <c r="D1002" s="3" t="s">
        <v>1042</v>
      </c>
      <c r="E1002" s="3" t="str">
        <f>_xlfn.XLOOKUP(Table1[[#This Row],[Item Number]], 'Item Description Generator'!A:A, 'Item Description Generator'!E:E, "")</f>
        <v>Corn roaster #2</v>
      </c>
      <c r="F1002" s="3">
        <v>1</v>
      </c>
      <c r="G1002" s="9">
        <v>118.12</v>
      </c>
      <c r="H1002" s="11">
        <v>45226</v>
      </c>
      <c r="I1002" s="3" t="s">
        <v>1321</v>
      </c>
      <c r="J1002" s="3" t="s">
        <v>9</v>
      </c>
    </row>
    <row r="1003" spans="1:10" ht="14.25" x14ac:dyDescent="0.2">
      <c r="A1003" s="3" t="s">
        <v>509</v>
      </c>
      <c r="B1003" s="3" t="s">
        <v>14</v>
      </c>
      <c r="C1003" s="3" t="s">
        <v>17</v>
      </c>
      <c r="D1003" s="3" t="s">
        <v>1058</v>
      </c>
      <c r="E1003" s="3" t="str">
        <f>_xlfn.XLOOKUP(Table1[[#This Row],[Item Number]], 'Item Description Generator'!A:A, 'Item Description Generator'!E:E, "")</f>
        <v>Halogen oven #1</v>
      </c>
      <c r="F1003" s="3">
        <v>1</v>
      </c>
      <c r="G1003" s="9">
        <v>644.68200000000002</v>
      </c>
      <c r="H1003" s="11">
        <v>44650</v>
      </c>
      <c r="I1003" s="3" t="s">
        <v>1303</v>
      </c>
      <c r="J1003" s="3" t="s">
        <v>9</v>
      </c>
    </row>
    <row r="1004" spans="1:10" ht="14.25" x14ac:dyDescent="0.2">
      <c r="A1004" s="3" t="s">
        <v>554</v>
      </c>
      <c r="B1004" s="3" t="s">
        <v>1001</v>
      </c>
      <c r="C1004" s="3" t="s">
        <v>17</v>
      </c>
      <c r="D1004" s="3" t="s">
        <v>1179</v>
      </c>
      <c r="E1004" s="3" t="str">
        <f>_xlfn.XLOOKUP(Table1[[#This Row],[Item Number]], 'Item Description Generator'!A:A, 'Item Description Generator'!E:E, "")</f>
        <v>Waffle iron #3</v>
      </c>
      <c r="F1004" s="3">
        <v>1</v>
      </c>
      <c r="G1004" s="9">
        <v>100.4408</v>
      </c>
      <c r="H1004" s="11">
        <v>45046</v>
      </c>
      <c r="I1004" s="3" t="s">
        <v>1294</v>
      </c>
      <c r="J1004" s="3" t="s">
        <v>9</v>
      </c>
    </row>
    <row r="1005" spans="1:10" ht="14.25" x14ac:dyDescent="0.2">
      <c r="A1005" s="3" t="s">
        <v>75</v>
      </c>
      <c r="B1005" s="3" t="s">
        <v>641</v>
      </c>
      <c r="C1005" s="3" t="s">
        <v>8</v>
      </c>
      <c r="D1005" s="3" t="s">
        <v>1127</v>
      </c>
      <c r="E1005" s="3" t="str">
        <f>_xlfn.XLOOKUP(Table1[[#This Row],[Item Number]], 'Item Description Generator'!A:A, 'Item Description Generator'!E:E, "")</f>
        <v>Hibachi #1</v>
      </c>
      <c r="F1005" s="3">
        <v>2</v>
      </c>
      <c r="G1005" s="9">
        <v>678.25</v>
      </c>
      <c r="H1005" s="11">
        <v>45015</v>
      </c>
      <c r="I1005" s="3" t="s">
        <v>1300</v>
      </c>
      <c r="J1005" s="3" t="s">
        <v>9</v>
      </c>
    </row>
    <row r="1006" spans="1:10" ht="14.25" x14ac:dyDescent="0.2">
      <c r="A1006" s="3" t="s">
        <v>75</v>
      </c>
      <c r="B1006" s="3" t="s">
        <v>641</v>
      </c>
      <c r="C1006" s="3" t="s">
        <v>8</v>
      </c>
      <c r="D1006" s="3" t="s">
        <v>1047</v>
      </c>
      <c r="E1006" s="3" t="str">
        <f>_xlfn.XLOOKUP(Table1[[#This Row],[Item Number]], 'Item Description Generator'!A:A, 'Item Description Generator'!E:E, "")</f>
        <v>Flattop grill #1</v>
      </c>
      <c r="F1006" s="3">
        <v>3</v>
      </c>
      <c r="G1006" s="9">
        <v>389.5</v>
      </c>
      <c r="H1006" s="11">
        <v>45015</v>
      </c>
      <c r="I1006" s="3" t="s">
        <v>1300</v>
      </c>
      <c r="J1006" s="3" t="s">
        <v>9</v>
      </c>
    </row>
    <row r="1007" spans="1:10" ht="14.25" x14ac:dyDescent="0.2">
      <c r="A1007" s="3" t="s">
        <v>555</v>
      </c>
      <c r="B1007" s="3" t="s">
        <v>1002</v>
      </c>
      <c r="C1007" s="3" t="s">
        <v>8</v>
      </c>
      <c r="D1007" s="3" t="s">
        <v>1104</v>
      </c>
      <c r="E1007" s="3" t="str">
        <f>_xlfn.XLOOKUP(Table1[[#This Row],[Item Number]], 'Item Description Generator'!A:A, 'Item Description Generator'!E:E, "")</f>
        <v>Chorkor oven #1</v>
      </c>
      <c r="F1007" s="3">
        <v>1</v>
      </c>
      <c r="G1007" s="9">
        <v>448.89600000000002</v>
      </c>
      <c r="H1007" s="11">
        <v>45046</v>
      </c>
      <c r="I1007" s="3" t="s">
        <v>1298</v>
      </c>
      <c r="J1007" s="3" t="s">
        <v>9</v>
      </c>
    </row>
    <row r="1008" spans="1:10" ht="14.25" x14ac:dyDescent="0.2">
      <c r="A1008" s="3" t="s">
        <v>555</v>
      </c>
      <c r="B1008" s="3" t="s">
        <v>1002</v>
      </c>
      <c r="C1008" s="3" t="s">
        <v>8</v>
      </c>
      <c r="D1008" s="3" t="s">
        <v>1080</v>
      </c>
      <c r="E1008" s="3" t="str">
        <f>_xlfn.XLOOKUP(Table1[[#This Row],[Item Number]], 'Item Description Generator'!A:A, 'Item Description Generator'!E:E, "")</f>
        <v>Beehive oven #1</v>
      </c>
      <c r="F1008" s="3">
        <v>1</v>
      </c>
      <c r="G1008" s="9">
        <v>395.69</v>
      </c>
      <c r="H1008" s="11">
        <v>45046</v>
      </c>
      <c r="I1008" s="3" t="s">
        <v>1298</v>
      </c>
      <c r="J1008" s="3" t="s">
        <v>9</v>
      </c>
    </row>
    <row r="1009" spans="1:10" ht="14.25" x14ac:dyDescent="0.2">
      <c r="A1009" s="3" t="s">
        <v>555</v>
      </c>
      <c r="B1009" s="3" t="s">
        <v>1002</v>
      </c>
      <c r="C1009" s="3" t="s">
        <v>8</v>
      </c>
      <c r="D1009" s="3" t="s">
        <v>1079</v>
      </c>
      <c r="E1009" s="3" t="str">
        <f>_xlfn.XLOOKUP(Table1[[#This Row],[Item Number]], 'Item Description Generator'!A:A, 'Item Description Generator'!E:E, "")</f>
        <v>Chapati maker #1</v>
      </c>
      <c r="F1009" s="3">
        <v>1</v>
      </c>
      <c r="G1009" s="9">
        <v>95.73</v>
      </c>
      <c r="H1009" s="11">
        <v>45046</v>
      </c>
      <c r="I1009" s="3" t="s">
        <v>1298</v>
      </c>
      <c r="J1009" s="3" t="s">
        <v>9</v>
      </c>
    </row>
    <row r="1010" spans="1:10" ht="14.25" x14ac:dyDescent="0.2">
      <c r="A1010" s="3" t="s">
        <v>442</v>
      </c>
      <c r="B1010" s="3" t="s">
        <v>931</v>
      </c>
      <c r="C1010" s="3" t="s">
        <v>607</v>
      </c>
      <c r="D1010" s="3" t="s">
        <v>1144</v>
      </c>
      <c r="E1010" s="3" t="str">
        <f>_xlfn.XLOOKUP(Table1[[#This Row],[Item Number]], 'Item Description Generator'!A:A, 'Item Description Generator'!E:E, "")</f>
        <v>Self-cleaning oven #2</v>
      </c>
      <c r="F1010" s="3">
        <v>8</v>
      </c>
      <c r="G1010" s="9">
        <v>240.07</v>
      </c>
      <c r="H1010" s="11">
        <v>45046</v>
      </c>
      <c r="I1010" s="3" t="s">
        <v>1315</v>
      </c>
      <c r="J1010" s="3" t="s">
        <v>7</v>
      </c>
    </row>
    <row r="1011" spans="1:10" ht="14.25" x14ac:dyDescent="0.2">
      <c r="A1011" s="3" t="s">
        <v>481</v>
      </c>
      <c r="B1011" s="3" t="s">
        <v>955</v>
      </c>
      <c r="C1011" s="3" t="s">
        <v>8</v>
      </c>
      <c r="D1011" s="3" t="s">
        <v>1051</v>
      </c>
      <c r="E1011" s="3" t="str">
        <f>_xlfn.XLOOKUP(Table1[[#This Row],[Item Number]], 'Item Description Generator'!A:A, 'Item Description Generator'!E:E, "")</f>
        <v>Fire pot #3</v>
      </c>
      <c r="F1011" s="3">
        <v>9</v>
      </c>
      <c r="G1011" s="9">
        <v>400.14</v>
      </c>
      <c r="H1011" s="11">
        <v>45016</v>
      </c>
      <c r="I1011" s="3" t="s">
        <v>1300</v>
      </c>
      <c r="J1011" s="3" t="s">
        <v>9</v>
      </c>
    </row>
    <row r="1012" spans="1:10" ht="14.25" x14ac:dyDescent="0.2">
      <c r="A1012" s="3" t="s">
        <v>481</v>
      </c>
      <c r="B1012" s="3" t="s">
        <v>955</v>
      </c>
      <c r="C1012" s="3" t="s">
        <v>8</v>
      </c>
      <c r="D1012" s="3" t="s">
        <v>1049</v>
      </c>
      <c r="E1012" s="3" t="str">
        <f>_xlfn.XLOOKUP(Table1[[#This Row],[Item Number]], 'Item Description Generator'!A:A, 'Item Description Generator'!E:E, "")</f>
        <v>Griddle #3</v>
      </c>
      <c r="F1012" s="3">
        <v>10</v>
      </c>
      <c r="G1012" s="9">
        <v>213.64</v>
      </c>
      <c r="H1012" s="11">
        <v>45016</v>
      </c>
      <c r="I1012" s="3" t="s">
        <v>1300</v>
      </c>
      <c r="J1012" s="3" t="s">
        <v>9</v>
      </c>
    </row>
    <row r="1013" spans="1:10" ht="14.25" x14ac:dyDescent="0.2">
      <c r="A1013" s="3" t="s">
        <v>443</v>
      </c>
      <c r="B1013" s="3" t="s">
        <v>932</v>
      </c>
      <c r="C1013" s="3" t="s">
        <v>607</v>
      </c>
      <c r="D1013" s="3" t="s">
        <v>1145</v>
      </c>
      <c r="E1013" s="3" t="str">
        <f>_xlfn.XLOOKUP(Table1[[#This Row],[Item Number]], 'Item Description Generator'!A:A, 'Item Description Generator'!E:E, "")</f>
        <v>Electric cooker #2</v>
      </c>
      <c r="F1013" s="3">
        <v>12</v>
      </c>
      <c r="G1013" s="9">
        <v>323.17</v>
      </c>
      <c r="H1013" s="11">
        <v>44988</v>
      </c>
      <c r="I1013" s="3" t="s">
        <v>1299</v>
      </c>
      <c r="J1013" s="3" t="s">
        <v>7</v>
      </c>
    </row>
    <row r="1014" spans="1:10" ht="14.25" x14ac:dyDescent="0.2">
      <c r="A1014" s="3" t="s">
        <v>459</v>
      </c>
      <c r="B1014" s="3" t="s">
        <v>14</v>
      </c>
      <c r="C1014" s="3" t="s">
        <v>17</v>
      </c>
      <c r="D1014" s="3" t="s">
        <v>1042</v>
      </c>
      <c r="E1014" s="3" t="str">
        <f>_xlfn.XLOOKUP(Table1[[#This Row],[Item Number]], 'Item Description Generator'!A:A, 'Item Description Generator'!E:E, "")</f>
        <v>Corn roaster #2</v>
      </c>
      <c r="F1014" s="3">
        <v>10</v>
      </c>
      <c r="G1014" s="9">
        <v>550.47</v>
      </c>
      <c r="H1014" s="11">
        <v>45016</v>
      </c>
      <c r="I1014" s="3" t="s">
        <v>1303</v>
      </c>
      <c r="J1014" s="3" t="s">
        <v>9</v>
      </c>
    </row>
    <row r="1015" spans="1:10" ht="14.25" x14ac:dyDescent="0.2">
      <c r="A1015" s="3" t="s">
        <v>347</v>
      </c>
      <c r="B1015" s="3" t="s">
        <v>863</v>
      </c>
      <c r="C1015" s="3" t="s">
        <v>17</v>
      </c>
      <c r="D1015" s="3" t="s">
        <v>1081</v>
      </c>
      <c r="E1015" s="3" t="str">
        <f>_xlfn.XLOOKUP(Table1[[#This Row],[Item Number]], 'Item Description Generator'!A:A, 'Item Description Generator'!E:E, "")</f>
        <v>Chorkor oven #3</v>
      </c>
      <c r="F1015" s="3">
        <v>1</v>
      </c>
      <c r="G1015" s="9">
        <v>658.55</v>
      </c>
      <c r="H1015" s="11">
        <v>45230</v>
      </c>
      <c r="I1015" s="3" t="s">
        <v>1291</v>
      </c>
      <c r="J1015" s="3" t="s">
        <v>9</v>
      </c>
    </row>
    <row r="1016" spans="1:10" ht="14.25" x14ac:dyDescent="0.2">
      <c r="A1016" s="3" t="s">
        <v>347</v>
      </c>
      <c r="B1016" s="3" t="s">
        <v>863</v>
      </c>
      <c r="C1016" s="3" t="s">
        <v>17</v>
      </c>
      <c r="D1016" s="3" t="s">
        <v>1054</v>
      </c>
      <c r="E1016" s="3" t="str">
        <f>_xlfn.XLOOKUP(Table1[[#This Row],[Item Number]], 'Item Description Generator'!A:A, 'Item Description Generator'!E:E, "")</f>
        <v>Butane torch #2</v>
      </c>
      <c r="F1016" s="3">
        <v>1</v>
      </c>
      <c r="G1016" s="9">
        <v>387.59839999999997</v>
      </c>
      <c r="H1016" s="11">
        <v>45230</v>
      </c>
      <c r="I1016" s="3" t="s">
        <v>1291</v>
      </c>
      <c r="J1016" s="3" t="s">
        <v>9</v>
      </c>
    </row>
    <row r="1017" spans="1:10" ht="14.25" x14ac:dyDescent="0.2">
      <c r="A1017" s="3" t="s">
        <v>347</v>
      </c>
      <c r="B1017" s="3" t="s">
        <v>863</v>
      </c>
      <c r="C1017" s="3" t="s">
        <v>17</v>
      </c>
      <c r="D1017" s="3" t="s">
        <v>1078</v>
      </c>
      <c r="E1017" s="3" t="str">
        <f>_xlfn.XLOOKUP(Table1[[#This Row],[Item Number]], 'Item Description Generator'!A:A, 'Item Description Generator'!E:E, "")</f>
        <v>Chocolatera #2</v>
      </c>
      <c r="F1017" s="3">
        <v>1</v>
      </c>
      <c r="G1017" s="9">
        <v>329.36</v>
      </c>
      <c r="H1017" s="11">
        <v>45230</v>
      </c>
      <c r="I1017" s="3" t="s">
        <v>1291</v>
      </c>
      <c r="J1017" s="3" t="s">
        <v>9</v>
      </c>
    </row>
    <row r="1018" spans="1:10" ht="14.25" x14ac:dyDescent="0.2">
      <c r="A1018" s="3" t="s">
        <v>347</v>
      </c>
      <c r="B1018" s="3" t="s">
        <v>863</v>
      </c>
      <c r="C1018" s="3" t="s">
        <v>17</v>
      </c>
      <c r="D1018" s="3" t="s">
        <v>1198</v>
      </c>
      <c r="E1018" s="3" t="str">
        <f>_xlfn.XLOOKUP(Table1[[#This Row],[Item Number]], 'Item Description Generator'!A:A, 'Item Description Generator'!E:E, "")</f>
        <v>Cheesemelter #1</v>
      </c>
      <c r="F1018" s="3">
        <v>1</v>
      </c>
      <c r="G1018" s="9">
        <v>303.39</v>
      </c>
      <c r="H1018" s="11">
        <v>45230</v>
      </c>
      <c r="I1018" s="3" t="s">
        <v>1291</v>
      </c>
      <c r="J1018" s="3" t="s">
        <v>9</v>
      </c>
    </row>
    <row r="1019" spans="1:10" ht="14.25" x14ac:dyDescent="0.2">
      <c r="A1019" s="3" t="s">
        <v>347</v>
      </c>
      <c r="B1019" s="3" t="s">
        <v>863</v>
      </c>
      <c r="C1019" s="3" t="s">
        <v>17</v>
      </c>
      <c r="D1019" s="3" t="s">
        <v>1078</v>
      </c>
      <c r="E1019" s="3" t="str">
        <f>_xlfn.XLOOKUP(Table1[[#This Row],[Item Number]], 'Item Description Generator'!A:A, 'Item Description Generator'!E:E, "")</f>
        <v>Chocolatera #2</v>
      </c>
      <c r="F1019" s="3">
        <v>1</v>
      </c>
      <c r="G1019" s="9">
        <v>237.85</v>
      </c>
      <c r="H1019" s="11">
        <v>45230</v>
      </c>
      <c r="I1019" s="3" t="s">
        <v>1291</v>
      </c>
      <c r="J1019" s="3" t="s">
        <v>9</v>
      </c>
    </row>
    <row r="1020" spans="1:10" ht="14.25" x14ac:dyDescent="0.2">
      <c r="A1020" s="3" t="s">
        <v>347</v>
      </c>
      <c r="B1020" s="3" t="s">
        <v>863</v>
      </c>
      <c r="C1020" s="3" t="s">
        <v>17</v>
      </c>
      <c r="D1020" s="3" t="s">
        <v>1078</v>
      </c>
      <c r="E1020" s="3" t="str">
        <f>_xlfn.XLOOKUP(Table1[[#This Row],[Item Number]], 'Item Description Generator'!A:A, 'Item Description Generator'!E:E, "")</f>
        <v>Chocolatera #2</v>
      </c>
      <c r="F1020" s="3">
        <v>1</v>
      </c>
      <c r="G1020" s="9">
        <v>132.22</v>
      </c>
      <c r="H1020" s="11">
        <v>45230</v>
      </c>
      <c r="I1020" s="3" t="s">
        <v>1291</v>
      </c>
      <c r="J1020" s="3" t="s">
        <v>9</v>
      </c>
    </row>
    <row r="1021" spans="1:10" ht="14.25" x14ac:dyDescent="0.2">
      <c r="A1021" s="3" t="s">
        <v>347</v>
      </c>
      <c r="B1021" s="3" t="s">
        <v>863</v>
      </c>
      <c r="C1021" s="3" t="s">
        <v>17</v>
      </c>
      <c r="D1021" s="3" t="s">
        <v>1040</v>
      </c>
      <c r="E1021" s="3" t="str">
        <f>_xlfn.XLOOKUP(Table1[[#This Row],[Item Number]], 'Item Description Generator'!A:A, 'Item Description Generator'!E:E, "")</f>
        <v>Combi steamer #2</v>
      </c>
      <c r="F1021" s="3">
        <v>1</v>
      </c>
      <c r="G1021" s="9">
        <v>102.93</v>
      </c>
      <c r="H1021" s="11">
        <v>45230</v>
      </c>
      <c r="I1021" s="3" t="s">
        <v>1291</v>
      </c>
      <c r="J1021" s="3" t="s">
        <v>9</v>
      </c>
    </row>
    <row r="1022" spans="1:10" ht="14.25" x14ac:dyDescent="0.2">
      <c r="A1022" s="3" t="s">
        <v>347</v>
      </c>
      <c r="B1022" s="3" t="s">
        <v>863</v>
      </c>
      <c r="C1022" s="3" t="s">
        <v>17</v>
      </c>
      <c r="D1022" s="3" t="s">
        <v>1078</v>
      </c>
      <c r="E1022" s="3" t="str">
        <f>_xlfn.XLOOKUP(Table1[[#This Row],[Item Number]], 'Item Description Generator'!A:A, 'Item Description Generator'!E:E, "")</f>
        <v>Chocolatera #2</v>
      </c>
      <c r="F1022" s="3">
        <v>1</v>
      </c>
      <c r="G1022" s="9">
        <v>102.63</v>
      </c>
      <c r="H1022" s="11">
        <v>45230</v>
      </c>
      <c r="I1022" s="3" t="s">
        <v>1291</v>
      </c>
      <c r="J1022" s="3" t="s">
        <v>9</v>
      </c>
    </row>
    <row r="1023" spans="1:10" ht="14.25" x14ac:dyDescent="0.2">
      <c r="A1023" s="3" t="s">
        <v>347</v>
      </c>
      <c r="B1023" s="3" t="s">
        <v>863</v>
      </c>
      <c r="C1023" s="3" t="s">
        <v>17</v>
      </c>
      <c r="D1023" s="3" t="s">
        <v>1078</v>
      </c>
      <c r="E1023" s="3" t="str">
        <f>_xlfn.XLOOKUP(Table1[[#This Row],[Item Number]], 'Item Description Generator'!A:A, 'Item Description Generator'!E:E, "")</f>
        <v>Chocolatera #2</v>
      </c>
      <c r="F1023" s="3">
        <v>1</v>
      </c>
      <c r="G1023" s="9">
        <v>102.63</v>
      </c>
      <c r="H1023" s="11">
        <v>45230</v>
      </c>
      <c r="I1023" s="3" t="s">
        <v>1291</v>
      </c>
      <c r="J1023" s="3" t="s">
        <v>9</v>
      </c>
    </row>
    <row r="1024" spans="1:10" ht="14.25" x14ac:dyDescent="0.2">
      <c r="A1024" s="3" t="s">
        <v>347</v>
      </c>
      <c r="B1024" s="3" t="s">
        <v>863</v>
      </c>
      <c r="C1024" s="3" t="s">
        <v>17</v>
      </c>
      <c r="D1024" s="3" t="s">
        <v>1198</v>
      </c>
      <c r="E1024" s="3" t="str">
        <f>_xlfn.XLOOKUP(Table1[[#This Row],[Item Number]], 'Item Description Generator'!A:A, 'Item Description Generator'!E:E, "")</f>
        <v>Cheesemelter #1</v>
      </c>
      <c r="F1024" s="3">
        <v>1</v>
      </c>
      <c r="G1024" s="9">
        <v>77.739999999999995</v>
      </c>
      <c r="H1024" s="11">
        <v>45230</v>
      </c>
      <c r="I1024" s="3" t="s">
        <v>1291</v>
      </c>
      <c r="J1024" s="3" t="s">
        <v>9</v>
      </c>
    </row>
    <row r="1025" spans="1:10" ht="14.25" x14ac:dyDescent="0.2">
      <c r="A1025" s="3" t="s">
        <v>194</v>
      </c>
      <c r="B1025" s="3" t="s">
        <v>735</v>
      </c>
      <c r="C1025" s="3" t="s">
        <v>608</v>
      </c>
      <c r="D1025" s="3" t="s">
        <v>1041</v>
      </c>
      <c r="E1025" s="3" t="str">
        <f>_xlfn.XLOOKUP(Table1[[#This Row],[Item Number]], 'Item Description Generator'!A:A, 'Item Description Generator'!E:E, "")</f>
        <v>Hot plate #3</v>
      </c>
      <c r="F1025" s="3">
        <v>2</v>
      </c>
      <c r="G1025" s="9">
        <v>269.35000000000002</v>
      </c>
      <c r="H1025" s="11">
        <v>45230</v>
      </c>
      <c r="I1025" s="3" t="s">
        <v>1296</v>
      </c>
      <c r="J1025" s="3" t="s">
        <v>9</v>
      </c>
    </row>
    <row r="1026" spans="1:10" ht="14.25" x14ac:dyDescent="0.2">
      <c r="A1026" s="3" t="s">
        <v>194</v>
      </c>
      <c r="B1026" s="3" t="s">
        <v>735</v>
      </c>
      <c r="C1026" s="3" t="s">
        <v>608</v>
      </c>
      <c r="D1026" s="3" t="s">
        <v>1174</v>
      </c>
      <c r="E1026" s="3" t="str">
        <f>_xlfn.XLOOKUP(Table1[[#This Row],[Item Number]], 'Item Description Generator'!A:A, 'Item Description Generator'!E:E, "")</f>
        <v>Mess kit #1</v>
      </c>
      <c r="F1026" s="3">
        <v>1</v>
      </c>
      <c r="G1026" s="9">
        <v>191.16569999999999</v>
      </c>
      <c r="H1026" s="11">
        <v>45230</v>
      </c>
      <c r="I1026" s="3" t="s">
        <v>1296</v>
      </c>
      <c r="J1026" s="3" t="s">
        <v>9</v>
      </c>
    </row>
    <row r="1027" spans="1:10" ht="14.25" x14ac:dyDescent="0.2">
      <c r="A1027" s="3" t="s">
        <v>194</v>
      </c>
      <c r="B1027" s="3" t="s">
        <v>735</v>
      </c>
      <c r="C1027" s="3" t="s">
        <v>608</v>
      </c>
      <c r="D1027" s="3" t="s">
        <v>1041</v>
      </c>
      <c r="E1027" s="3" t="str">
        <f>_xlfn.XLOOKUP(Table1[[#This Row],[Item Number]], 'Item Description Generator'!A:A, 'Item Description Generator'!E:E, "")</f>
        <v>Hot plate #3</v>
      </c>
      <c r="F1027" s="3">
        <v>1</v>
      </c>
      <c r="G1027" s="9">
        <v>140.01</v>
      </c>
      <c r="H1027" s="11">
        <v>45230</v>
      </c>
      <c r="I1027" s="3" t="s">
        <v>1296</v>
      </c>
      <c r="J1027" s="3" t="s">
        <v>9</v>
      </c>
    </row>
    <row r="1028" spans="1:10" ht="14.25" x14ac:dyDescent="0.2">
      <c r="A1028" s="3" t="s">
        <v>427</v>
      </c>
      <c r="B1028" s="3" t="s">
        <v>626</v>
      </c>
      <c r="C1028" s="3" t="s">
        <v>17</v>
      </c>
      <c r="D1028" s="3" t="s">
        <v>1085</v>
      </c>
      <c r="E1028" s="3" t="str">
        <f>_xlfn.XLOOKUP(Table1[[#This Row],[Item Number]], 'Item Description Generator'!A:A, 'Item Description Generator'!E:E, "")</f>
        <v>Convection microwave #3</v>
      </c>
      <c r="F1028" s="3">
        <v>12</v>
      </c>
      <c r="G1028" s="9">
        <v>436.15</v>
      </c>
      <c r="H1028" s="11">
        <v>44957</v>
      </c>
      <c r="I1028" s="3" t="s">
        <v>1316</v>
      </c>
      <c r="J1028" s="3" t="s">
        <v>9</v>
      </c>
    </row>
    <row r="1029" spans="1:10" ht="14.25" x14ac:dyDescent="0.2">
      <c r="A1029" s="3" t="s">
        <v>427</v>
      </c>
      <c r="B1029" s="3" t="s">
        <v>626</v>
      </c>
      <c r="C1029" s="3" t="s">
        <v>17</v>
      </c>
      <c r="D1029" s="3" t="s">
        <v>1046</v>
      </c>
      <c r="E1029" s="3" t="str">
        <f>_xlfn.XLOOKUP(Table1[[#This Row],[Item Number]], 'Item Description Generator'!A:A, 'Item Description Generator'!E:E, "")</f>
        <v>Pancake machine #1</v>
      </c>
      <c r="F1029" s="3">
        <v>6</v>
      </c>
      <c r="G1029" s="9">
        <v>95.41</v>
      </c>
      <c r="H1029" s="11">
        <v>44957</v>
      </c>
      <c r="I1029" s="3" t="s">
        <v>1316</v>
      </c>
      <c r="J1029" s="3" t="s">
        <v>9</v>
      </c>
    </row>
    <row r="1030" spans="1:10" ht="14.25" x14ac:dyDescent="0.2">
      <c r="A1030" s="3" t="s">
        <v>318</v>
      </c>
      <c r="B1030" s="3" t="s">
        <v>837</v>
      </c>
      <c r="C1030" s="3" t="s">
        <v>607</v>
      </c>
      <c r="D1030" s="3" t="s">
        <v>1059</v>
      </c>
      <c r="E1030" s="3" t="str">
        <f>_xlfn.XLOOKUP(Table1[[#This Row],[Item Number]], 'Item Description Generator'!A:A, 'Item Description Generator'!E:E, "")</f>
        <v>Clome oven #2</v>
      </c>
      <c r="F1030" s="3">
        <v>1</v>
      </c>
      <c r="G1030" s="9">
        <v>457.98</v>
      </c>
      <c r="H1030" s="11">
        <v>45016</v>
      </c>
      <c r="I1030" s="3" t="s">
        <v>1307</v>
      </c>
      <c r="J1030" s="3" t="s">
        <v>7</v>
      </c>
    </row>
    <row r="1031" spans="1:10" ht="14.25" x14ac:dyDescent="0.2">
      <c r="A1031" s="3" t="s">
        <v>319</v>
      </c>
      <c r="B1031" s="3" t="s">
        <v>838</v>
      </c>
      <c r="C1031" s="3" t="s">
        <v>607</v>
      </c>
      <c r="D1031" s="3" t="s">
        <v>1166</v>
      </c>
      <c r="E1031" s="3" t="str">
        <f>_xlfn.XLOOKUP(Table1[[#This Row],[Item Number]], 'Item Description Generator'!A:A, 'Item Description Generator'!E:E, "")</f>
        <v>Combi steamer #3</v>
      </c>
      <c r="F1031" s="3">
        <v>1</v>
      </c>
      <c r="G1031" s="9">
        <v>457.98</v>
      </c>
      <c r="H1031" s="11">
        <v>45047</v>
      </c>
      <c r="I1031" s="3" t="s">
        <v>1293</v>
      </c>
      <c r="J1031" s="3" t="s">
        <v>7</v>
      </c>
    </row>
    <row r="1032" spans="1:10" ht="14.25" x14ac:dyDescent="0.2">
      <c r="A1032" s="3" t="s">
        <v>319</v>
      </c>
      <c r="B1032" s="3" t="s">
        <v>838</v>
      </c>
      <c r="C1032" s="3" t="s">
        <v>607</v>
      </c>
      <c r="D1032" s="3" t="s">
        <v>1080</v>
      </c>
      <c r="E1032" s="3" t="str">
        <f>_xlfn.XLOOKUP(Table1[[#This Row],[Item Number]], 'Item Description Generator'!A:A, 'Item Description Generator'!E:E, "")</f>
        <v>Beehive oven #1</v>
      </c>
      <c r="F1032" s="3">
        <v>1</v>
      </c>
      <c r="G1032" s="9">
        <v>392.7</v>
      </c>
      <c r="H1032" s="11">
        <v>45047</v>
      </c>
      <c r="I1032" s="3" t="s">
        <v>1293</v>
      </c>
      <c r="J1032" s="3" t="s">
        <v>7</v>
      </c>
    </row>
    <row r="1033" spans="1:10" ht="14.25" x14ac:dyDescent="0.2">
      <c r="A1033" s="3" t="s">
        <v>320</v>
      </c>
      <c r="B1033" s="3" t="s">
        <v>839</v>
      </c>
      <c r="C1033" s="3" t="s">
        <v>607</v>
      </c>
      <c r="D1033" s="3" t="s">
        <v>1166</v>
      </c>
      <c r="E1033" s="3" t="str">
        <f>_xlfn.XLOOKUP(Table1[[#This Row],[Item Number]], 'Item Description Generator'!A:A, 'Item Description Generator'!E:E, "")</f>
        <v>Combi steamer #3</v>
      </c>
      <c r="F1033" s="3">
        <v>1</v>
      </c>
      <c r="G1033" s="9">
        <v>457.98</v>
      </c>
      <c r="H1033" s="11">
        <v>44988</v>
      </c>
      <c r="I1033" s="3" t="s">
        <v>1293</v>
      </c>
      <c r="J1033" s="3" t="s">
        <v>7</v>
      </c>
    </row>
    <row r="1034" spans="1:10" ht="14.25" x14ac:dyDescent="0.2">
      <c r="A1034" s="3" t="s">
        <v>320</v>
      </c>
      <c r="B1034" s="3" t="s">
        <v>839</v>
      </c>
      <c r="C1034" s="3" t="s">
        <v>607</v>
      </c>
      <c r="D1034" s="3" t="s">
        <v>1080</v>
      </c>
      <c r="E1034" s="3" t="str">
        <f>_xlfn.XLOOKUP(Table1[[#This Row],[Item Number]], 'Item Description Generator'!A:A, 'Item Description Generator'!E:E, "")</f>
        <v>Beehive oven #1</v>
      </c>
      <c r="F1034" s="3">
        <v>1</v>
      </c>
      <c r="G1034" s="9">
        <v>392.7</v>
      </c>
      <c r="H1034" s="11">
        <v>44988</v>
      </c>
      <c r="I1034" s="3" t="s">
        <v>1293</v>
      </c>
      <c r="J1034" s="3" t="s">
        <v>7</v>
      </c>
    </row>
    <row r="1035" spans="1:10" ht="14.25" x14ac:dyDescent="0.2">
      <c r="A1035" s="3" t="s">
        <v>408</v>
      </c>
      <c r="B1035" s="3" t="s">
        <v>906</v>
      </c>
      <c r="C1035" s="3" t="s">
        <v>607</v>
      </c>
      <c r="D1035" s="3" t="s">
        <v>1130</v>
      </c>
      <c r="E1035" s="3" t="str">
        <f>_xlfn.XLOOKUP(Table1[[#This Row],[Item Number]], 'Item Description Generator'!A:A, 'Item Description Generator'!E:E, "")</f>
        <v>Self-cleaning oven #1</v>
      </c>
      <c r="F1035" s="3">
        <v>2</v>
      </c>
      <c r="G1035" s="9">
        <v>890.99</v>
      </c>
      <c r="H1035" s="11">
        <v>45230</v>
      </c>
      <c r="I1035" s="3" t="s">
        <v>1299</v>
      </c>
      <c r="J1035" s="3" t="s">
        <v>7</v>
      </c>
    </row>
    <row r="1036" spans="1:10" ht="14.25" x14ac:dyDescent="0.2">
      <c r="A1036" s="3" t="s">
        <v>408</v>
      </c>
      <c r="B1036" s="3" t="s">
        <v>906</v>
      </c>
      <c r="C1036" s="3" t="s">
        <v>607</v>
      </c>
      <c r="D1036" s="3" t="s">
        <v>1131</v>
      </c>
      <c r="E1036" s="3" t="str">
        <f>_xlfn.XLOOKUP(Table1[[#This Row],[Item Number]], 'Item Description Generator'!A:A, 'Item Description Generator'!E:E, "")</f>
        <v>Rocket mass heater #1</v>
      </c>
      <c r="F1036" s="3">
        <v>2</v>
      </c>
      <c r="G1036" s="9">
        <v>621.55999999999995</v>
      </c>
      <c r="H1036" s="11">
        <v>45230</v>
      </c>
      <c r="I1036" s="3" t="s">
        <v>1299</v>
      </c>
      <c r="J1036" s="3" t="s">
        <v>7</v>
      </c>
    </row>
    <row r="1037" spans="1:10" ht="14.25" x14ac:dyDescent="0.2">
      <c r="A1037" s="3" t="s">
        <v>408</v>
      </c>
      <c r="B1037" s="3" t="s">
        <v>906</v>
      </c>
      <c r="C1037" s="3" t="s">
        <v>607</v>
      </c>
      <c r="D1037" s="3" t="s">
        <v>1047</v>
      </c>
      <c r="E1037" s="3" t="str">
        <f>_xlfn.XLOOKUP(Table1[[#This Row],[Item Number]], 'Item Description Generator'!A:A, 'Item Description Generator'!E:E, "")</f>
        <v>Flattop grill #1</v>
      </c>
      <c r="F1037" s="3">
        <v>6</v>
      </c>
      <c r="G1037" s="9">
        <v>535.13</v>
      </c>
      <c r="H1037" s="11">
        <v>45230</v>
      </c>
      <c r="I1037" s="3" t="s">
        <v>1299</v>
      </c>
      <c r="J1037" s="3" t="s">
        <v>7</v>
      </c>
    </row>
    <row r="1038" spans="1:10" ht="14.25" x14ac:dyDescent="0.2">
      <c r="A1038" s="3" t="s">
        <v>408</v>
      </c>
      <c r="B1038" s="3" t="s">
        <v>906</v>
      </c>
      <c r="C1038" s="3" t="s">
        <v>607</v>
      </c>
      <c r="D1038" s="3" t="s">
        <v>1119</v>
      </c>
      <c r="E1038" s="3" t="str">
        <f>_xlfn.XLOOKUP(Table1[[#This Row],[Item Number]], 'Item Description Generator'!A:A, 'Item Description Generator'!E:E, "")</f>
        <v>Self-cleaning oven #3</v>
      </c>
      <c r="F1038" s="3">
        <v>2</v>
      </c>
      <c r="G1038" s="9">
        <v>212.34</v>
      </c>
      <c r="H1038" s="11">
        <v>45230</v>
      </c>
      <c r="I1038" s="3" t="s">
        <v>1299</v>
      </c>
      <c r="J1038" s="3" t="s">
        <v>7</v>
      </c>
    </row>
    <row r="1039" spans="1:10" ht="14.25" x14ac:dyDescent="0.2">
      <c r="A1039" s="3" t="s">
        <v>408</v>
      </c>
      <c r="B1039" s="3" t="s">
        <v>906</v>
      </c>
      <c r="C1039" s="3" t="s">
        <v>607</v>
      </c>
      <c r="D1039" s="3" t="s">
        <v>1097</v>
      </c>
      <c r="E1039" s="3" t="str">
        <f>_xlfn.XLOOKUP(Table1[[#This Row],[Item Number]], 'Item Description Generator'!A:A, 'Item Description Generator'!E:E, "")</f>
        <v>Rice cooker #1</v>
      </c>
      <c r="F1039" s="3">
        <v>6</v>
      </c>
      <c r="G1039" s="9">
        <v>172.51</v>
      </c>
      <c r="H1039" s="11">
        <v>45230</v>
      </c>
      <c r="I1039" s="3" t="s">
        <v>1299</v>
      </c>
      <c r="J1039" s="3" t="s">
        <v>7</v>
      </c>
    </row>
    <row r="1040" spans="1:10" ht="14.25" x14ac:dyDescent="0.2">
      <c r="A1040" s="3" t="s">
        <v>408</v>
      </c>
      <c r="B1040" s="3" t="s">
        <v>906</v>
      </c>
      <c r="C1040" s="3" t="s">
        <v>607</v>
      </c>
      <c r="D1040" s="3" t="s">
        <v>1077</v>
      </c>
      <c r="E1040" s="3" t="str">
        <f>_xlfn.XLOOKUP(Table1[[#This Row],[Item Number]], 'Item Description Generator'!A:A, 'Item Description Generator'!E:E, "")</f>
        <v>Pancake machine #3</v>
      </c>
      <c r="F1040" s="3">
        <v>6</v>
      </c>
      <c r="G1040" s="9">
        <v>169.55599999999998</v>
      </c>
      <c r="H1040" s="11">
        <v>45230</v>
      </c>
      <c r="I1040" s="3" t="s">
        <v>1299</v>
      </c>
      <c r="J1040" s="3" t="s">
        <v>7</v>
      </c>
    </row>
    <row r="1041" spans="1:10" ht="14.25" x14ac:dyDescent="0.2">
      <c r="A1041" s="3" t="s">
        <v>408</v>
      </c>
      <c r="B1041" s="3" t="s">
        <v>906</v>
      </c>
      <c r="C1041" s="3" t="s">
        <v>607</v>
      </c>
      <c r="D1041" s="3" t="s">
        <v>1068</v>
      </c>
      <c r="E1041" s="3" t="str">
        <f>_xlfn.XLOOKUP(Table1[[#This Row],[Item Number]], 'Item Description Generator'!A:A, 'Item Description Generator'!E:E, "")</f>
        <v>Cheesemelter #2</v>
      </c>
      <c r="F1041" s="3">
        <v>6</v>
      </c>
      <c r="G1041" s="9">
        <v>129.202</v>
      </c>
      <c r="H1041" s="11">
        <v>45230</v>
      </c>
      <c r="I1041" s="3" t="s">
        <v>1299</v>
      </c>
      <c r="J1041" s="3" t="s">
        <v>7</v>
      </c>
    </row>
    <row r="1042" spans="1:10" ht="14.25" x14ac:dyDescent="0.2">
      <c r="A1042" s="3" t="s">
        <v>572</v>
      </c>
      <c r="B1042" s="3" t="s">
        <v>1013</v>
      </c>
      <c r="C1042" s="3" t="s">
        <v>607</v>
      </c>
      <c r="D1042" s="3" t="s">
        <v>1036</v>
      </c>
      <c r="E1042" s="3" t="str">
        <f>_xlfn.XLOOKUP(Table1[[#This Row],[Item Number]], 'Item Description Generator'!A:A, 'Item Description Generator'!E:E, "")</f>
        <v>Panini sandwich grill #1</v>
      </c>
      <c r="F1042" s="3">
        <v>1</v>
      </c>
      <c r="G1042" s="9">
        <v>100.65700000000001</v>
      </c>
      <c r="H1042" s="11">
        <v>44592</v>
      </c>
      <c r="I1042" s="3" t="s">
        <v>1307</v>
      </c>
      <c r="J1042" s="3" t="s">
        <v>7</v>
      </c>
    </row>
    <row r="1043" spans="1:10" ht="14.25" x14ac:dyDescent="0.2">
      <c r="A1043" s="3" t="s">
        <v>76</v>
      </c>
      <c r="B1043" s="3" t="s">
        <v>642</v>
      </c>
      <c r="C1043" s="3" t="s">
        <v>8</v>
      </c>
      <c r="D1043" s="3" t="s">
        <v>1067</v>
      </c>
      <c r="E1043" s="3" t="str">
        <f>_xlfn.XLOOKUP(Table1[[#This Row],[Item Number]], 'Item Description Generator'!A:A, 'Item Description Generator'!E:E, "")</f>
        <v>Hot box (appliance) #2</v>
      </c>
      <c r="F1043" s="3">
        <v>1</v>
      </c>
      <c r="G1043" s="9">
        <v>114.782</v>
      </c>
      <c r="H1043" s="11">
        <v>44682</v>
      </c>
      <c r="I1043" s="3" t="s">
        <v>1298</v>
      </c>
      <c r="J1043" s="3" t="s">
        <v>9</v>
      </c>
    </row>
    <row r="1044" spans="1:10" ht="14.25" x14ac:dyDescent="0.2">
      <c r="A1044" s="3" t="s">
        <v>232</v>
      </c>
      <c r="B1044" s="3" t="s">
        <v>760</v>
      </c>
      <c r="C1044" s="3" t="s">
        <v>8</v>
      </c>
      <c r="D1044" s="3" t="s">
        <v>1047</v>
      </c>
      <c r="E1044" s="3" t="str">
        <f>_xlfn.XLOOKUP(Table1[[#This Row],[Item Number]], 'Item Description Generator'!A:A, 'Item Description Generator'!E:E, "")</f>
        <v>Flattop grill #1</v>
      </c>
      <c r="F1044" s="3">
        <v>1</v>
      </c>
      <c r="G1044" s="9">
        <v>387.74</v>
      </c>
      <c r="H1044" s="11">
        <v>44926</v>
      </c>
      <c r="I1044" s="3" t="s">
        <v>1302</v>
      </c>
      <c r="J1044" s="3" t="s">
        <v>9</v>
      </c>
    </row>
    <row r="1045" spans="1:10" ht="14.25" x14ac:dyDescent="0.2">
      <c r="A1045" s="3" t="s">
        <v>578</v>
      </c>
      <c r="B1045" s="3" t="s">
        <v>900</v>
      </c>
      <c r="C1045" s="3" t="s">
        <v>8</v>
      </c>
      <c r="D1045" s="3" t="s">
        <v>1194</v>
      </c>
      <c r="E1045" s="3" t="str">
        <f>_xlfn.XLOOKUP(Table1[[#This Row],[Item Number]], 'Item Description Generator'!A:A, 'Item Description Generator'!E:E, "")</f>
        <v>Rotisserie #2</v>
      </c>
      <c r="F1045" s="3">
        <v>1</v>
      </c>
      <c r="G1045" s="9">
        <v>721.69</v>
      </c>
      <c r="H1045" s="11">
        <v>45230</v>
      </c>
      <c r="I1045" s="3" t="s">
        <v>1302</v>
      </c>
      <c r="J1045" s="3" t="s">
        <v>9</v>
      </c>
    </row>
    <row r="1046" spans="1:10" ht="14.25" x14ac:dyDescent="0.2">
      <c r="A1046" s="3" t="s">
        <v>578</v>
      </c>
      <c r="B1046" s="3" t="s">
        <v>900</v>
      </c>
      <c r="C1046" s="3" t="s">
        <v>8</v>
      </c>
      <c r="D1046" s="3" t="s">
        <v>1106</v>
      </c>
      <c r="E1046" s="3" t="str">
        <f>_xlfn.XLOOKUP(Table1[[#This Row],[Item Number]], 'Item Description Generator'!A:A, 'Item Description Generator'!E:E, "")</f>
        <v>Rotimatic #1</v>
      </c>
      <c r="F1046" s="3">
        <v>1</v>
      </c>
      <c r="G1046" s="9">
        <v>285.52</v>
      </c>
      <c r="H1046" s="11">
        <v>45230</v>
      </c>
      <c r="I1046" s="3" t="s">
        <v>1302</v>
      </c>
      <c r="J1046" s="3" t="s">
        <v>9</v>
      </c>
    </row>
    <row r="1047" spans="1:10" ht="14.25" x14ac:dyDescent="0.2">
      <c r="A1047" s="3" t="s">
        <v>233</v>
      </c>
      <c r="B1047" s="3" t="s">
        <v>753</v>
      </c>
      <c r="C1047" s="3" t="s">
        <v>8</v>
      </c>
      <c r="D1047" s="3" t="s">
        <v>1063</v>
      </c>
      <c r="E1047" s="3" t="str">
        <f>_xlfn.XLOOKUP(Table1[[#This Row],[Item Number]], 'Item Description Generator'!A:A, 'Item Description Generator'!E:E, "")</f>
        <v>Chorkor oven #2</v>
      </c>
      <c r="F1047" s="3">
        <v>1</v>
      </c>
      <c r="G1047" s="9">
        <v>186.06300000000002</v>
      </c>
      <c r="H1047" s="11">
        <v>45047</v>
      </c>
      <c r="I1047" s="3" t="s">
        <v>1300</v>
      </c>
      <c r="J1047" s="3" t="s">
        <v>9</v>
      </c>
    </row>
    <row r="1048" spans="1:10" ht="14.25" x14ac:dyDescent="0.2">
      <c r="A1048" s="3" t="s">
        <v>233</v>
      </c>
      <c r="B1048" s="3" t="s">
        <v>753</v>
      </c>
      <c r="C1048" s="3" t="s">
        <v>8</v>
      </c>
      <c r="D1048" s="3" t="s">
        <v>1063</v>
      </c>
      <c r="E1048" s="3" t="str">
        <f>_xlfn.XLOOKUP(Table1[[#This Row],[Item Number]], 'Item Description Generator'!A:A, 'Item Description Generator'!E:E, "")</f>
        <v>Chorkor oven #2</v>
      </c>
      <c r="F1048" s="3">
        <v>1</v>
      </c>
      <c r="G1048" s="9">
        <v>170.7884</v>
      </c>
      <c r="H1048" s="11">
        <v>45047</v>
      </c>
      <c r="I1048" s="3" t="s">
        <v>1300</v>
      </c>
      <c r="J1048" s="3" t="s">
        <v>9</v>
      </c>
    </row>
    <row r="1049" spans="1:10" ht="14.25" x14ac:dyDescent="0.2">
      <c r="A1049" s="3" t="s">
        <v>240</v>
      </c>
      <c r="B1049" s="3" t="s">
        <v>766</v>
      </c>
      <c r="C1049" s="3" t="s">
        <v>17</v>
      </c>
      <c r="D1049" s="3" t="s">
        <v>1171</v>
      </c>
      <c r="E1049" s="3" t="str">
        <f>_xlfn.XLOOKUP(Table1[[#This Row],[Item Number]], 'Item Description Generator'!A:A, 'Item Description Generator'!E:E, "")</f>
        <v>Wet grinder #1</v>
      </c>
      <c r="F1049" s="3">
        <v>1</v>
      </c>
      <c r="G1049" s="9">
        <v>380.41399999999999</v>
      </c>
      <c r="H1049" s="11">
        <v>44682</v>
      </c>
      <c r="I1049" s="3" t="s">
        <v>1300</v>
      </c>
      <c r="J1049" s="3" t="s">
        <v>9</v>
      </c>
    </row>
    <row r="1050" spans="1:10" ht="14.25" x14ac:dyDescent="0.2">
      <c r="A1050" s="3" t="s">
        <v>493</v>
      </c>
      <c r="B1050" s="3" t="s">
        <v>963</v>
      </c>
      <c r="C1050" s="3" t="s">
        <v>8</v>
      </c>
      <c r="D1050" s="3" t="s">
        <v>1041</v>
      </c>
      <c r="E1050" s="3" t="str">
        <f>_xlfn.XLOOKUP(Table1[[#This Row],[Item Number]], 'Item Description Generator'!A:A, 'Item Description Generator'!E:E, "")</f>
        <v>Hot plate #3</v>
      </c>
      <c r="F1050" s="3">
        <v>1</v>
      </c>
      <c r="G1050" s="9">
        <v>165.27</v>
      </c>
      <c r="H1050" s="11">
        <v>44986</v>
      </c>
      <c r="I1050" s="3" t="s">
        <v>1320</v>
      </c>
      <c r="J1050" s="3" t="s">
        <v>9</v>
      </c>
    </row>
    <row r="1051" spans="1:10" ht="14.25" x14ac:dyDescent="0.2">
      <c r="A1051" s="3" t="s">
        <v>493</v>
      </c>
      <c r="B1051" s="3" t="s">
        <v>963</v>
      </c>
      <c r="C1051" s="3" t="s">
        <v>8</v>
      </c>
      <c r="D1051" s="3" t="s">
        <v>1041</v>
      </c>
      <c r="E1051" s="3" t="str">
        <f>_xlfn.XLOOKUP(Table1[[#This Row],[Item Number]], 'Item Description Generator'!A:A, 'Item Description Generator'!E:E, "")</f>
        <v>Hot plate #3</v>
      </c>
      <c r="F1051" s="3">
        <v>1</v>
      </c>
      <c r="G1051" s="9">
        <v>165.27</v>
      </c>
      <c r="H1051" s="11">
        <v>44986</v>
      </c>
      <c r="I1051" s="3" t="s">
        <v>1320</v>
      </c>
      <c r="J1051" s="3" t="s">
        <v>9</v>
      </c>
    </row>
    <row r="1052" spans="1:10" ht="14.25" x14ac:dyDescent="0.2">
      <c r="A1052" s="3" t="s">
        <v>493</v>
      </c>
      <c r="B1052" s="3" t="s">
        <v>963</v>
      </c>
      <c r="C1052" s="3" t="s">
        <v>8</v>
      </c>
      <c r="D1052" s="3" t="s">
        <v>1135</v>
      </c>
      <c r="E1052" s="3" t="str">
        <f>_xlfn.XLOOKUP(Table1[[#This Row],[Item Number]], 'Item Description Generator'!A:A, 'Item Description Generator'!E:E, "")</f>
        <v>Wet grinder #2</v>
      </c>
      <c r="F1052" s="3">
        <v>2</v>
      </c>
      <c r="G1052" s="9">
        <v>141.41999999999999</v>
      </c>
      <c r="H1052" s="11">
        <v>44986</v>
      </c>
      <c r="I1052" s="3" t="s">
        <v>1320</v>
      </c>
      <c r="J1052" s="3" t="s">
        <v>9</v>
      </c>
    </row>
    <row r="1053" spans="1:10" ht="14.25" x14ac:dyDescent="0.2">
      <c r="A1053" s="3" t="s">
        <v>493</v>
      </c>
      <c r="B1053" s="3" t="s">
        <v>963</v>
      </c>
      <c r="C1053" s="3" t="s">
        <v>8</v>
      </c>
      <c r="D1053" s="3" t="s">
        <v>1046</v>
      </c>
      <c r="E1053" s="3" t="str">
        <f>_xlfn.XLOOKUP(Table1[[#This Row],[Item Number]], 'Item Description Generator'!A:A, 'Item Description Generator'!E:E, "")</f>
        <v>Pancake machine #1</v>
      </c>
      <c r="F1053" s="3">
        <v>5</v>
      </c>
      <c r="G1053" s="9">
        <v>80.33</v>
      </c>
      <c r="H1053" s="11">
        <v>44986</v>
      </c>
      <c r="I1053" s="3" t="s">
        <v>1320</v>
      </c>
      <c r="J1053" s="3" t="s">
        <v>9</v>
      </c>
    </row>
    <row r="1054" spans="1:10" ht="14.25" x14ac:dyDescent="0.2">
      <c r="A1054" s="3" t="s">
        <v>494</v>
      </c>
      <c r="B1054" s="3" t="s">
        <v>963</v>
      </c>
      <c r="C1054" s="3" t="s">
        <v>8</v>
      </c>
      <c r="D1054" s="3" t="s">
        <v>1041</v>
      </c>
      <c r="E1054" s="3" t="str">
        <f>_xlfn.XLOOKUP(Table1[[#This Row],[Item Number]], 'Item Description Generator'!A:A, 'Item Description Generator'!E:E, "")</f>
        <v>Hot plate #3</v>
      </c>
      <c r="F1054" s="3">
        <v>1</v>
      </c>
      <c r="G1054" s="9">
        <v>165.27</v>
      </c>
      <c r="H1054" s="11">
        <v>45017</v>
      </c>
      <c r="I1054" s="3" t="s">
        <v>1320</v>
      </c>
      <c r="J1054" s="3" t="s">
        <v>9</v>
      </c>
    </row>
    <row r="1055" spans="1:10" ht="14.25" x14ac:dyDescent="0.2">
      <c r="A1055" s="3" t="s">
        <v>494</v>
      </c>
      <c r="B1055" s="3" t="s">
        <v>963</v>
      </c>
      <c r="C1055" s="3" t="s">
        <v>8</v>
      </c>
      <c r="D1055" s="3" t="s">
        <v>1041</v>
      </c>
      <c r="E1055" s="3" t="str">
        <f>_xlfn.XLOOKUP(Table1[[#This Row],[Item Number]], 'Item Description Generator'!A:A, 'Item Description Generator'!E:E, "")</f>
        <v>Hot plate #3</v>
      </c>
      <c r="F1055" s="3">
        <v>1</v>
      </c>
      <c r="G1055" s="9">
        <v>165.27</v>
      </c>
      <c r="H1055" s="11">
        <v>45017</v>
      </c>
      <c r="I1055" s="3" t="s">
        <v>1320</v>
      </c>
      <c r="J1055" s="3" t="s">
        <v>9</v>
      </c>
    </row>
    <row r="1056" spans="1:10" ht="14.25" x14ac:dyDescent="0.2">
      <c r="A1056" s="3" t="s">
        <v>494</v>
      </c>
      <c r="B1056" s="3" t="s">
        <v>963</v>
      </c>
      <c r="C1056" s="3" t="s">
        <v>8</v>
      </c>
      <c r="D1056" s="3" t="s">
        <v>1135</v>
      </c>
      <c r="E1056" s="3" t="str">
        <f>_xlfn.XLOOKUP(Table1[[#This Row],[Item Number]], 'Item Description Generator'!A:A, 'Item Description Generator'!E:E, "")</f>
        <v>Wet grinder #2</v>
      </c>
      <c r="F1056" s="3">
        <v>2</v>
      </c>
      <c r="G1056" s="9">
        <v>141.41999999999999</v>
      </c>
      <c r="H1056" s="11">
        <v>45017</v>
      </c>
      <c r="I1056" s="3" t="s">
        <v>1320</v>
      </c>
      <c r="J1056" s="3" t="s">
        <v>9</v>
      </c>
    </row>
    <row r="1057" spans="1:10" ht="14.25" x14ac:dyDescent="0.2">
      <c r="A1057" s="3" t="s">
        <v>494</v>
      </c>
      <c r="B1057" s="3" t="s">
        <v>963</v>
      </c>
      <c r="C1057" s="3" t="s">
        <v>8</v>
      </c>
      <c r="D1057" s="3" t="s">
        <v>1046</v>
      </c>
      <c r="E1057" s="3" t="str">
        <f>_xlfn.XLOOKUP(Table1[[#This Row],[Item Number]], 'Item Description Generator'!A:A, 'Item Description Generator'!E:E, "")</f>
        <v>Pancake machine #1</v>
      </c>
      <c r="F1057" s="3">
        <v>5</v>
      </c>
      <c r="G1057" s="9">
        <v>80.33</v>
      </c>
      <c r="H1057" s="11">
        <v>45017</v>
      </c>
      <c r="I1057" s="3" t="s">
        <v>1320</v>
      </c>
      <c r="J1057" s="3" t="s">
        <v>9</v>
      </c>
    </row>
    <row r="1058" spans="1:10" ht="14.25" x14ac:dyDescent="0.2">
      <c r="A1058" s="3" t="s">
        <v>495</v>
      </c>
      <c r="B1058" s="3" t="s">
        <v>963</v>
      </c>
      <c r="C1058" s="3" t="s">
        <v>8</v>
      </c>
      <c r="D1058" s="3" t="s">
        <v>1135</v>
      </c>
      <c r="E1058" s="3" t="str">
        <f>_xlfn.XLOOKUP(Table1[[#This Row],[Item Number]], 'Item Description Generator'!A:A, 'Item Description Generator'!E:E, "")</f>
        <v>Wet grinder #2</v>
      </c>
      <c r="F1058" s="3">
        <v>3</v>
      </c>
      <c r="G1058" s="9">
        <v>207.36</v>
      </c>
      <c r="H1058" s="11">
        <v>44958</v>
      </c>
      <c r="I1058" s="3" t="s">
        <v>1320</v>
      </c>
      <c r="J1058" s="3" t="s">
        <v>9</v>
      </c>
    </row>
    <row r="1059" spans="1:10" ht="14.25" x14ac:dyDescent="0.2">
      <c r="A1059" s="3" t="s">
        <v>495</v>
      </c>
      <c r="B1059" s="3" t="s">
        <v>963</v>
      </c>
      <c r="C1059" s="3" t="s">
        <v>8</v>
      </c>
      <c r="D1059" s="3" t="s">
        <v>1041</v>
      </c>
      <c r="E1059" s="3" t="str">
        <f>_xlfn.XLOOKUP(Table1[[#This Row],[Item Number]], 'Item Description Generator'!A:A, 'Item Description Generator'!E:E, "")</f>
        <v>Hot plate #3</v>
      </c>
      <c r="F1059" s="3">
        <v>1</v>
      </c>
      <c r="G1059" s="9">
        <v>165.27</v>
      </c>
      <c r="H1059" s="11">
        <v>44958</v>
      </c>
      <c r="I1059" s="3" t="s">
        <v>1320</v>
      </c>
      <c r="J1059" s="3" t="s">
        <v>9</v>
      </c>
    </row>
    <row r="1060" spans="1:10" ht="14.25" x14ac:dyDescent="0.2">
      <c r="A1060" s="3" t="s">
        <v>495</v>
      </c>
      <c r="B1060" s="3" t="s">
        <v>963</v>
      </c>
      <c r="C1060" s="3" t="s">
        <v>8</v>
      </c>
      <c r="D1060" s="3" t="s">
        <v>1041</v>
      </c>
      <c r="E1060" s="3" t="str">
        <f>_xlfn.XLOOKUP(Table1[[#This Row],[Item Number]], 'Item Description Generator'!A:A, 'Item Description Generator'!E:E, "")</f>
        <v>Hot plate #3</v>
      </c>
      <c r="F1060" s="3">
        <v>1</v>
      </c>
      <c r="G1060" s="9">
        <v>165.27</v>
      </c>
      <c r="H1060" s="11">
        <v>44958</v>
      </c>
      <c r="I1060" s="3" t="s">
        <v>1320</v>
      </c>
      <c r="J1060" s="3" t="s">
        <v>9</v>
      </c>
    </row>
    <row r="1061" spans="1:10" ht="14.25" x14ac:dyDescent="0.2">
      <c r="A1061" s="3" t="s">
        <v>495</v>
      </c>
      <c r="B1061" s="3" t="s">
        <v>963</v>
      </c>
      <c r="C1061" s="3" t="s">
        <v>8</v>
      </c>
      <c r="D1061" s="3" t="s">
        <v>1046</v>
      </c>
      <c r="E1061" s="3" t="str">
        <f>_xlfn.XLOOKUP(Table1[[#This Row],[Item Number]], 'Item Description Generator'!A:A, 'Item Description Generator'!E:E, "")</f>
        <v>Pancake machine #1</v>
      </c>
      <c r="F1061" s="3">
        <v>5</v>
      </c>
      <c r="G1061" s="9">
        <v>80.33</v>
      </c>
      <c r="H1061" s="11">
        <v>44958</v>
      </c>
      <c r="I1061" s="3" t="s">
        <v>1320</v>
      </c>
      <c r="J1061" s="3" t="s">
        <v>9</v>
      </c>
    </row>
    <row r="1062" spans="1:10" ht="14.25" x14ac:dyDescent="0.2">
      <c r="A1062" s="3" t="s">
        <v>460</v>
      </c>
      <c r="B1062" s="3" t="s">
        <v>940</v>
      </c>
      <c r="C1062" s="3" t="s">
        <v>17</v>
      </c>
      <c r="D1062" s="3" t="s">
        <v>1042</v>
      </c>
      <c r="E1062" s="3" t="str">
        <f>_xlfn.XLOOKUP(Table1[[#This Row],[Item Number]], 'Item Description Generator'!A:A, 'Item Description Generator'!E:E, "")</f>
        <v>Corn roaster #2</v>
      </c>
      <c r="F1062" s="3">
        <v>2</v>
      </c>
      <c r="G1062" s="9">
        <v>227.25</v>
      </c>
      <c r="H1062" s="11">
        <v>45017</v>
      </c>
      <c r="I1062" s="3" t="s">
        <v>1319</v>
      </c>
      <c r="J1062" s="3" t="s">
        <v>9</v>
      </c>
    </row>
    <row r="1063" spans="1:10" ht="14.25" x14ac:dyDescent="0.2">
      <c r="A1063" s="3" t="s">
        <v>460</v>
      </c>
      <c r="B1063" s="3" t="s">
        <v>940</v>
      </c>
      <c r="C1063" s="3" t="s">
        <v>17</v>
      </c>
      <c r="D1063" s="3" t="s">
        <v>1147</v>
      </c>
      <c r="E1063" s="3" t="str">
        <f>_xlfn.XLOOKUP(Table1[[#This Row],[Item Number]], 'Item Description Generator'!A:A, 'Item Description Generator'!E:E, "")</f>
        <v>Barbecue grill #3</v>
      </c>
      <c r="F1063" s="3">
        <v>1</v>
      </c>
      <c r="G1063" s="9">
        <v>144.22</v>
      </c>
      <c r="H1063" s="11">
        <v>45017</v>
      </c>
      <c r="I1063" s="3" t="s">
        <v>1319</v>
      </c>
      <c r="J1063" s="3" t="s">
        <v>9</v>
      </c>
    </row>
    <row r="1064" spans="1:10" ht="14.25" x14ac:dyDescent="0.2">
      <c r="A1064" s="3" t="s">
        <v>460</v>
      </c>
      <c r="B1064" s="3" t="s">
        <v>940</v>
      </c>
      <c r="C1064" s="3" t="s">
        <v>17</v>
      </c>
      <c r="D1064" s="3" t="s">
        <v>1085</v>
      </c>
      <c r="E1064" s="3" t="str">
        <f>_xlfn.XLOOKUP(Table1[[#This Row],[Item Number]], 'Item Description Generator'!A:A, 'Item Description Generator'!E:E, "")</f>
        <v>Convection microwave #3</v>
      </c>
      <c r="F1064" s="3">
        <v>2</v>
      </c>
      <c r="G1064" s="9">
        <v>80.36</v>
      </c>
      <c r="H1064" s="11">
        <v>45017</v>
      </c>
      <c r="I1064" s="3" t="s">
        <v>1319</v>
      </c>
      <c r="J1064" s="3" t="s">
        <v>9</v>
      </c>
    </row>
    <row r="1065" spans="1:10" ht="14.25" x14ac:dyDescent="0.2">
      <c r="A1065" s="3" t="s">
        <v>567</v>
      </c>
      <c r="B1065" s="3" t="s">
        <v>1010</v>
      </c>
      <c r="C1065" s="3" t="s">
        <v>8</v>
      </c>
      <c r="D1065" s="3" t="s">
        <v>1035</v>
      </c>
      <c r="E1065" s="3" t="str">
        <f>_xlfn.XLOOKUP(Table1[[#This Row],[Item Number]], 'Item Description Generator'!A:A, 'Item Description Generator'!E:E, "")</f>
        <v>Beehive oven #2</v>
      </c>
      <c r="F1065" s="3">
        <v>1</v>
      </c>
      <c r="G1065" s="9">
        <v>112.268</v>
      </c>
      <c r="H1065" s="11">
        <v>44621</v>
      </c>
      <c r="I1065" s="3" t="s">
        <v>1302</v>
      </c>
      <c r="J1065" s="3" t="s">
        <v>9</v>
      </c>
    </row>
    <row r="1066" spans="1:10" ht="14.25" x14ac:dyDescent="0.2">
      <c r="A1066" s="3" t="s">
        <v>444</v>
      </c>
      <c r="B1066" s="3" t="s">
        <v>933</v>
      </c>
      <c r="C1066" s="3" t="s">
        <v>607</v>
      </c>
      <c r="D1066" s="3" t="s">
        <v>1042</v>
      </c>
      <c r="E1066" s="3" t="str">
        <f>_xlfn.XLOOKUP(Table1[[#This Row],[Item Number]], 'Item Description Generator'!A:A, 'Item Description Generator'!E:E, "")</f>
        <v>Corn roaster #2</v>
      </c>
      <c r="F1066" s="3">
        <v>2</v>
      </c>
      <c r="G1066" s="9">
        <v>203.95</v>
      </c>
      <c r="H1066" s="11">
        <v>44866</v>
      </c>
      <c r="I1066" s="3" t="s">
        <v>1299</v>
      </c>
      <c r="J1066" s="3" t="s">
        <v>7</v>
      </c>
    </row>
    <row r="1067" spans="1:10" ht="14.25" x14ac:dyDescent="0.2">
      <c r="A1067" s="3" t="s">
        <v>444</v>
      </c>
      <c r="B1067" s="3" t="s">
        <v>933</v>
      </c>
      <c r="C1067" s="3" t="s">
        <v>607</v>
      </c>
      <c r="D1067" s="3" t="s">
        <v>1042</v>
      </c>
      <c r="E1067" s="3" t="str">
        <f>_xlfn.XLOOKUP(Table1[[#This Row],[Item Number]], 'Item Description Generator'!A:A, 'Item Description Generator'!E:E, "")</f>
        <v>Corn roaster #2</v>
      </c>
      <c r="F1067" s="3">
        <v>1</v>
      </c>
      <c r="G1067" s="9">
        <v>109.77</v>
      </c>
      <c r="H1067" s="11">
        <v>44866</v>
      </c>
      <c r="I1067" s="3" t="s">
        <v>1299</v>
      </c>
      <c r="J1067" s="3" t="s">
        <v>7</v>
      </c>
    </row>
    <row r="1068" spans="1:10" ht="14.25" x14ac:dyDescent="0.2">
      <c r="A1068" s="3" t="s">
        <v>234</v>
      </c>
      <c r="B1068" s="3" t="s">
        <v>761</v>
      </c>
      <c r="C1068" s="3" t="s">
        <v>8</v>
      </c>
      <c r="D1068" s="3" t="s">
        <v>1085</v>
      </c>
      <c r="E1068" s="3" t="str">
        <f>_xlfn.XLOOKUP(Table1[[#This Row],[Item Number]], 'Item Description Generator'!A:A, 'Item Description Generator'!E:E, "")</f>
        <v>Convection microwave #3</v>
      </c>
      <c r="F1068" s="3">
        <v>2</v>
      </c>
      <c r="G1068" s="9">
        <v>101</v>
      </c>
      <c r="H1068" s="11">
        <v>45047</v>
      </c>
      <c r="I1068" s="3" t="s">
        <v>1324</v>
      </c>
      <c r="J1068" s="3" t="s">
        <v>9</v>
      </c>
    </row>
    <row r="1069" spans="1:10" ht="14.25" x14ac:dyDescent="0.2">
      <c r="A1069" s="3" t="s">
        <v>482</v>
      </c>
      <c r="B1069" s="3" t="s">
        <v>10</v>
      </c>
      <c r="C1069" s="3" t="s">
        <v>8</v>
      </c>
      <c r="D1069" s="3" t="s">
        <v>1052</v>
      </c>
      <c r="E1069" s="3" t="str">
        <f>_xlfn.XLOOKUP(Table1[[#This Row],[Item Number]], 'Item Description Generator'!A:A, 'Item Description Generator'!E:E, "")</f>
        <v>Crepe maker #1</v>
      </c>
      <c r="F1069" s="3">
        <v>6</v>
      </c>
      <c r="G1069" s="9">
        <v>425.16</v>
      </c>
      <c r="H1069" s="11">
        <v>44958</v>
      </c>
      <c r="I1069" s="3" t="s">
        <v>1300</v>
      </c>
      <c r="J1069" s="3" t="s">
        <v>9</v>
      </c>
    </row>
    <row r="1070" spans="1:10" ht="14.25" x14ac:dyDescent="0.2">
      <c r="A1070" s="3" t="s">
        <v>482</v>
      </c>
      <c r="B1070" s="3" t="s">
        <v>10</v>
      </c>
      <c r="C1070" s="3" t="s">
        <v>8</v>
      </c>
      <c r="D1070" s="3" t="s">
        <v>1052</v>
      </c>
      <c r="E1070" s="3" t="str">
        <f>_xlfn.XLOOKUP(Table1[[#This Row],[Item Number]], 'Item Description Generator'!A:A, 'Item Description Generator'!E:E, "")</f>
        <v>Crepe maker #1</v>
      </c>
      <c r="F1070" s="3">
        <v>6</v>
      </c>
      <c r="G1070" s="9">
        <v>299.58</v>
      </c>
      <c r="H1070" s="11">
        <v>44958</v>
      </c>
      <c r="I1070" s="3" t="s">
        <v>1300</v>
      </c>
      <c r="J1070" s="3" t="s">
        <v>9</v>
      </c>
    </row>
    <row r="1071" spans="1:10" ht="14.25" x14ac:dyDescent="0.2">
      <c r="A1071" s="3" t="s">
        <v>409</v>
      </c>
      <c r="B1071" s="3" t="s">
        <v>895</v>
      </c>
      <c r="C1071" s="3" t="s">
        <v>8</v>
      </c>
      <c r="D1071" s="3" t="s">
        <v>1106</v>
      </c>
      <c r="E1071" s="3" t="str">
        <f>_xlfn.XLOOKUP(Table1[[#This Row],[Item Number]], 'Item Description Generator'!A:A, 'Item Description Generator'!E:E, "")</f>
        <v>Rotimatic #1</v>
      </c>
      <c r="F1071" s="3">
        <v>3</v>
      </c>
      <c r="G1071" s="9">
        <v>805.45</v>
      </c>
      <c r="H1071" s="11">
        <v>44562</v>
      </c>
      <c r="I1071" s="3" t="s">
        <v>1300</v>
      </c>
      <c r="J1071" s="3" t="s">
        <v>9</v>
      </c>
    </row>
    <row r="1072" spans="1:10" ht="14.25" x14ac:dyDescent="0.2">
      <c r="A1072" s="3" t="s">
        <v>410</v>
      </c>
      <c r="B1072" s="3" t="s">
        <v>907</v>
      </c>
      <c r="C1072" s="3" t="s">
        <v>17</v>
      </c>
      <c r="D1072" s="3" t="s">
        <v>1191</v>
      </c>
      <c r="E1072" s="3" t="str">
        <f>_xlfn.XLOOKUP(Table1[[#This Row],[Item Number]], 'Item Description Generator'!A:A, 'Item Description Generator'!E:E, "")</f>
        <v>Convection oven #1</v>
      </c>
      <c r="F1072" s="3">
        <v>1</v>
      </c>
      <c r="G1072" s="9">
        <v>847.62</v>
      </c>
      <c r="H1072" s="11">
        <v>44959</v>
      </c>
      <c r="I1072" s="3" t="s">
        <v>1294</v>
      </c>
      <c r="J1072" s="3" t="s">
        <v>9</v>
      </c>
    </row>
    <row r="1073" spans="1:10" ht="14.25" x14ac:dyDescent="0.2">
      <c r="A1073" s="3" t="s">
        <v>410</v>
      </c>
      <c r="B1073" s="3" t="s">
        <v>907</v>
      </c>
      <c r="C1073" s="3" t="s">
        <v>17</v>
      </c>
      <c r="D1073" s="3" t="s">
        <v>1127</v>
      </c>
      <c r="E1073" s="3" t="str">
        <f>_xlfn.XLOOKUP(Table1[[#This Row],[Item Number]], 'Item Description Generator'!A:A, 'Item Description Generator'!E:E, "")</f>
        <v>Hibachi #1</v>
      </c>
      <c r="F1073" s="3">
        <v>2</v>
      </c>
      <c r="G1073" s="9">
        <v>539.70000000000005</v>
      </c>
      <c r="H1073" s="11">
        <v>44959</v>
      </c>
      <c r="I1073" s="3" t="s">
        <v>1294</v>
      </c>
      <c r="J1073" s="3" t="s">
        <v>9</v>
      </c>
    </row>
    <row r="1074" spans="1:10" ht="14.25" x14ac:dyDescent="0.2">
      <c r="A1074" s="3" t="s">
        <v>411</v>
      </c>
      <c r="B1074" s="3" t="s">
        <v>907</v>
      </c>
      <c r="C1074" s="3" t="s">
        <v>17</v>
      </c>
      <c r="D1074" s="3" t="s">
        <v>1085</v>
      </c>
      <c r="E1074" s="3" t="str">
        <f>_xlfn.XLOOKUP(Table1[[#This Row],[Item Number]], 'Item Description Generator'!A:A, 'Item Description Generator'!E:E, "")</f>
        <v>Convection microwave #3</v>
      </c>
      <c r="F1074" s="3">
        <v>10</v>
      </c>
      <c r="G1074" s="9">
        <v>367.18</v>
      </c>
      <c r="H1074" s="11">
        <v>45018</v>
      </c>
      <c r="I1074" s="3" t="s">
        <v>1294</v>
      </c>
      <c r="J1074" s="3" t="s">
        <v>9</v>
      </c>
    </row>
    <row r="1075" spans="1:10" ht="14.25" x14ac:dyDescent="0.2">
      <c r="A1075" s="3" t="s">
        <v>411</v>
      </c>
      <c r="B1075" s="3" t="s">
        <v>907</v>
      </c>
      <c r="C1075" s="3" t="s">
        <v>17</v>
      </c>
      <c r="D1075" s="3" t="s">
        <v>1127</v>
      </c>
      <c r="E1075" s="3" t="str">
        <f>_xlfn.XLOOKUP(Table1[[#This Row],[Item Number]], 'Item Description Generator'!A:A, 'Item Description Generator'!E:E, "")</f>
        <v>Hibachi #1</v>
      </c>
      <c r="F1075" s="3">
        <v>1</v>
      </c>
      <c r="G1075" s="9">
        <v>280.52999999999997</v>
      </c>
      <c r="H1075" s="11">
        <v>45018</v>
      </c>
      <c r="I1075" s="3" t="s">
        <v>1294</v>
      </c>
      <c r="J1075" s="3" t="s">
        <v>9</v>
      </c>
    </row>
    <row r="1076" spans="1:10" ht="14.25" x14ac:dyDescent="0.2">
      <c r="A1076" s="3" t="s">
        <v>411</v>
      </c>
      <c r="B1076" s="3" t="s">
        <v>907</v>
      </c>
      <c r="C1076" s="3" t="s">
        <v>17</v>
      </c>
      <c r="D1076" s="3" t="s">
        <v>1042</v>
      </c>
      <c r="E1076" s="3" t="str">
        <f>_xlfn.XLOOKUP(Table1[[#This Row],[Item Number]], 'Item Description Generator'!A:A, 'Item Description Generator'!E:E, "")</f>
        <v>Corn roaster #2</v>
      </c>
      <c r="F1076" s="3">
        <v>14</v>
      </c>
      <c r="G1076" s="9">
        <v>274.43899999999996</v>
      </c>
      <c r="H1076" s="11">
        <v>45018</v>
      </c>
      <c r="I1076" s="3" t="s">
        <v>1294</v>
      </c>
      <c r="J1076" s="3" t="s">
        <v>9</v>
      </c>
    </row>
    <row r="1077" spans="1:10" ht="14.25" x14ac:dyDescent="0.2">
      <c r="A1077" s="3" t="s">
        <v>411</v>
      </c>
      <c r="B1077" s="3" t="s">
        <v>907</v>
      </c>
      <c r="C1077" s="3" t="s">
        <v>17</v>
      </c>
      <c r="D1077" s="3" t="s">
        <v>1096</v>
      </c>
      <c r="E1077" s="3" t="str">
        <f>_xlfn.XLOOKUP(Table1[[#This Row],[Item Number]], 'Item Description Generator'!A:A, 'Item Description Generator'!E:E, "")</f>
        <v>Electric cooker #3</v>
      </c>
      <c r="F1077" s="3">
        <v>10</v>
      </c>
      <c r="G1077" s="9">
        <v>272.16000000000003</v>
      </c>
      <c r="H1077" s="11">
        <v>45018</v>
      </c>
      <c r="I1077" s="3" t="s">
        <v>1294</v>
      </c>
      <c r="J1077" s="3" t="s">
        <v>9</v>
      </c>
    </row>
    <row r="1078" spans="1:10" ht="14.25" x14ac:dyDescent="0.2">
      <c r="A1078" s="3" t="s">
        <v>411</v>
      </c>
      <c r="B1078" s="3" t="s">
        <v>907</v>
      </c>
      <c r="C1078" s="3" t="s">
        <v>17</v>
      </c>
      <c r="D1078" s="3" t="s">
        <v>1142</v>
      </c>
      <c r="E1078" s="3" t="str">
        <f>_xlfn.XLOOKUP(Table1[[#This Row],[Item Number]], 'Item Description Generator'!A:A, 'Item Description Generator'!E:E, "")</f>
        <v>Sandwich toaster #2</v>
      </c>
      <c r="F1078" s="3">
        <v>4</v>
      </c>
      <c r="G1078" s="9">
        <v>260.41000000000003</v>
      </c>
      <c r="H1078" s="11">
        <v>45018</v>
      </c>
      <c r="I1078" s="3" t="s">
        <v>1294</v>
      </c>
      <c r="J1078" s="3" t="s">
        <v>9</v>
      </c>
    </row>
    <row r="1079" spans="1:10" ht="14.25" x14ac:dyDescent="0.2">
      <c r="A1079" s="3" t="s">
        <v>411</v>
      </c>
      <c r="B1079" s="3" t="s">
        <v>907</v>
      </c>
      <c r="C1079" s="3" t="s">
        <v>17</v>
      </c>
      <c r="D1079" s="3" t="s">
        <v>1192</v>
      </c>
      <c r="E1079" s="3" t="str">
        <f>_xlfn.XLOOKUP(Table1[[#This Row],[Item Number]], 'Item Description Generator'!A:A, 'Item Description Generator'!E:E, "")</f>
        <v>Food steamer #2</v>
      </c>
      <c r="F1079" s="3">
        <v>1</v>
      </c>
      <c r="G1079" s="9">
        <v>243.53</v>
      </c>
      <c r="H1079" s="11">
        <v>45018</v>
      </c>
      <c r="I1079" s="3" t="s">
        <v>1294</v>
      </c>
      <c r="J1079" s="3" t="s">
        <v>9</v>
      </c>
    </row>
    <row r="1080" spans="1:10" ht="14.25" x14ac:dyDescent="0.2">
      <c r="A1080" s="3" t="s">
        <v>411</v>
      </c>
      <c r="B1080" s="3" t="s">
        <v>907</v>
      </c>
      <c r="C1080" s="3" t="s">
        <v>17</v>
      </c>
      <c r="D1080" s="3" t="s">
        <v>1150</v>
      </c>
      <c r="E1080" s="3" t="str">
        <f>_xlfn.XLOOKUP(Table1[[#This Row],[Item Number]], 'Item Description Generator'!A:A, 'Item Description Generator'!E:E, "")</f>
        <v>Crepe maker #3</v>
      </c>
      <c r="F1080" s="3">
        <v>12</v>
      </c>
      <c r="G1080" s="9">
        <v>126.84</v>
      </c>
      <c r="H1080" s="11">
        <v>45018</v>
      </c>
      <c r="I1080" s="3" t="s">
        <v>1294</v>
      </c>
      <c r="J1080" s="3" t="s">
        <v>9</v>
      </c>
    </row>
    <row r="1081" spans="1:10" ht="14.25" x14ac:dyDescent="0.2">
      <c r="A1081" s="3" t="s">
        <v>195</v>
      </c>
      <c r="B1081" s="3" t="s">
        <v>729</v>
      </c>
      <c r="C1081" s="3" t="s">
        <v>608</v>
      </c>
      <c r="D1081" s="3" t="s">
        <v>1094</v>
      </c>
      <c r="E1081" s="3" t="str">
        <f>_xlfn.XLOOKUP(Table1[[#This Row],[Item Number]], 'Item Description Generator'!A:A, 'Item Description Generator'!E:E, "")</f>
        <v>Kitchener range #3</v>
      </c>
      <c r="F1081" s="3">
        <v>1</v>
      </c>
      <c r="G1081" s="9">
        <v>217.39509999999999</v>
      </c>
      <c r="H1081" s="11">
        <v>44959</v>
      </c>
      <c r="I1081" s="3" t="s">
        <v>1296</v>
      </c>
      <c r="J1081" s="3" t="s">
        <v>9</v>
      </c>
    </row>
    <row r="1082" spans="1:10" ht="14.25" x14ac:dyDescent="0.2">
      <c r="A1082" s="3" t="s">
        <v>195</v>
      </c>
      <c r="B1082" s="3" t="s">
        <v>729</v>
      </c>
      <c r="C1082" s="3" t="s">
        <v>608</v>
      </c>
      <c r="D1082" s="3" t="s">
        <v>1045</v>
      </c>
      <c r="E1082" s="3" t="str">
        <f>_xlfn.XLOOKUP(Table1[[#This Row],[Item Number]], 'Item Description Generator'!A:A, 'Item Description Generator'!E:E, "")</f>
        <v>Pressure cooker #3</v>
      </c>
      <c r="F1082" s="3">
        <v>5</v>
      </c>
      <c r="G1082" s="9">
        <v>129.57</v>
      </c>
      <c r="H1082" s="11">
        <v>44959</v>
      </c>
      <c r="I1082" s="3" t="s">
        <v>1296</v>
      </c>
      <c r="J1082" s="3" t="s">
        <v>9</v>
      </c>
    </row>
    <row r="1083" spans="1:10" ht="14.25" x14ac:dyDescent="0.2">
      <c r="A1083" s="3" t="s">
        <v>195</v>
      </c>
      <c r="B1083" s="3" t="s">
        <v>729</v>
      </c>
      <c r="C1083" s="3" t="s">
        <v>608</v>
      </c>
      <c r="D1083" s="3" t="s">
        <v>1075</v>
      </c>
      <c r="E1083" s="3" t="str">
        <f>_xlfn.XLOOKUP(Table1[[#This Row],[Item Number]], 'Item Description Generator'!A:A, 'Item Description Generator'!E:E, "")</f>
        <v>Oven #2</v>
      </c>
      <c r="F1083" s="3">
        <v>1</v>
      </c>
      <c r="G1083" s="9">
        <v>117.54400000000001</v>
      </c>
      <c r="H1083" s="11">
        <v>44959</v>
      </c>
      <c r="I1083" s="3" t="s">
        <v>1296</v>
      </c>
      <c r="J1083" s="3" t="s">
        <v>9</v>
      </c>
    </row>
    <row r="1084" spans="1:10" ht="14.25" x14ac:dyDescent="0.2">
      <c r="A1084" s="3" t="s">
        <v>196</v>
      </c>
      <c r="B1084" s="3" t="s">
        <v>729</v>
      </c>
      <c r="C1084" s="3" t="s">
        <v>608</v>
      </c>
      <c r="D1084" s="3" t="s">
        <v>1054</v>
      </c>
      <c r="E1084" s="3" t="str">
        <f>_xlfn.XLOOKUP(Table1[[#This Row],[Item Number]], 'Item Description Generator'!A:A, 'Item Description Generator'!E:E, "")</f>
        <v>Butane torch #2</v>
      </c>
      <c r="F1084" s="3">
        <v>1</v>
      </c>
      <c r="G1084" s="9">
        <v>253.37380000000002</v>
      </c>
      <c r="H1084" s="11">
        <v>44928</v>
      </c>
      <c r="I1084" s="3" t="s">
        <v>1296</v>
      </c>
      <c r="J1084" s="3" t="s">
        <v>9</v>
      </c>
    </row>
    <row r="1085" spans="1:10" ht="14.25" x14ac:dyDescent="0.2">
      <c r="A1085" s="3" t="s">
        <v>196</v>
      </c>
      <c r="B1085" s="3" t="s">
        <v>729</v>
      </c>
      <c r="C1085" s="3" t="s">
        <v>608</v>
      </c>
      <c r="D1085" s="3" t="s">
        <v>1078</v>
      </c>
      <c r="E1085" s="3" t="str">
        <f>_xlfn.XLOOKUP(Table1[[#This Row],[Item Number]], 'Item Description Generator'!A:A, 'Item Description Generator'!E:E, "")</f>
        <v>Chocolatera #2</v>
      </c>
      <c r="F1085" s="3">
        <v>1</v>
      </c>
      <c r="G1085" s="9">
        <v>249.32</v>
      </c>
      <c r="H1085" s="11">
        <v>44928</v>
      </c>
      <c r="I1085" s="3" t="s">
        <v>1296</v>
      </c>
      <c r="J1085" s="3" t="s">
        <v>9</v>
      </c>
    </row>
    <row r="1086" spans="1:10" ht="14.25" x14ac:dyDescent="0.2">
      <c r="A1086" s="3" t="s">
        <v>99</v>
      </c>
      <c r="B1086" s="3" t="s">
        <v>669</v>
      </c>
      <c r="C1086" s="3" t="s">
        <v>607</v>
      </c>
      <c r="D1086" s="3" t="s">
        <v>1089</v>
      </c>
      <c r="E1086" s="3" t="str">
        <f>_xlfn.XLOOKUP(Table1[[#This Row],[Item Number]], 'Item Description Generator'!A:A, 'Item Description Generator'!E:E, "")</f>
        <v>Mess kit #2</v>
      </c>
      <c r="F1086" s="3">
        <v>3</v>
      </c>
      <c r="G1086" s="9">
        <v>188.1</v>
      </c>
      <c r="H1086" s="11">
        <v>44563</v>
      </c>
      <c r="I1086" s="3" t="s">
        <v>1293</v>
      </c>
      <c r="J1086" s="3" t="s">
        <v>7</v>
      </c>
    </row>
    <row r="1087" spans="1:10" ht="14.25" x14ac:dyDescent="0.2">
      <c r="A1087" s="3" t="s">
        <v>579</v>
      </c>
      <c r="B1087" s="3" t="s">
        <v>1017</v>
      </c>
      <c r="C1087" s="3" t="s">
        <v>8</v>
      </c>
      <c r="D1087" s="3" t="s">
        <v>1106</v>
      </c>
      <c r="E1087" s="3" t="str">
        <f>_xlfn.XLOOKUP(Table1[[#This Row],[Item Number]], 'Item Description Generator'!A:A, 'Item Description Generator'!E:E, "")</f>
        <v>Rotimatic #1</v>
      </c>
      <c r="F1087" s="3">
        <v>1</v>
      </c>
      <c r="G1087" s="9">
        <v>285.52</v>
      </c>
      <c r="H1087" s="11">
        <v>44928</v>
      </c>
      <c r="I1087" s="3" t="s">
        <v>1300</v>
      </c>
      <c r="J1087" s="3" t="s">
        <v>9</v>
      </c>
    </row>
    <row r="1088" spans="1:10" ht="14.25" x14ac:dyDescent="0.2">
      <c r="A1088" s="3" t="s">
        <v>599</v>
      </c>
      <c r="B1088" s="3" t="s">
        <v>1030</v>
      </c>
      <c r="C1088" s="3" t="s">
        <v>17</v>
      </c>
      <c r="D1088" s="3" t="s">
        <v>1080</v>
      </c>
      <c r="E1088" s="3" t="str">
        <f>_xlfn.XLOOKUP(Table1[[#This Row],[Item Number]], 'Item Description Generator'!A:A, 'Item Description Generator'!E:E, "")</f>
        <v>Beehive oven #1</v>
      </c>
      <c r="F1088" s="3">
        <v>1</v>
      </c>
      <c r="G1088" s="9">
        <v>549.91</v>
      </c>
      <c r="H1088" s="11">
        <v>44653</v>
      </c>
      <c r="I1088" s="3" t="s">
        <v>1300</v>
      </c>
      <c r="J1088" s="3" t="s">
        <v>9</v>
      </c>
    </row>
    <row r="1089" spans="1:10" ht="14.25" x14ac:dyDescent="0.2">
      <c r="A1089" s="3" t="s">
        <v>483</v>
      </c>
      <c r="B1089" s="3" t="s">
        <v>956</v>
      </c>
      <c r="C1089" s="3" t="s">
        <v>8</v>
      </c>
      <c r="D1089" s="3" t="s">
        <v>1077</v>
      </c>
      <c r="E1089" s="3" t="str">
        <f>_xlfn.XLOOKUP(Table1[[#This Row],[Item Number]], 'Item Description Generator'!A:A, 'Item Description Generator'!E:E, "")</f>
        <v>Pancake machine #3</v>
      </c>
      <c r="F1089" s="3">
        <v>1</v>
      </c>
      <c r="G1089" s="9">
        <v>82.5</v>
      </c>
      <c r="H1089" s="11">
        <v>44622</v>
      </c>
      <c r="I1089" s="3" t="s">
        <v>1298</v>
      </c>
      <c r="J1089" s="3" t="s">
        <v>9</v>
      </c>
    </row>
    <row r="1090" spans="1:10" ht="14.25" x14ac:dyDescent="0.2">
      <c r="A1090" s="3" t="s">
        <v>568</v>
      </c>
      <c r="B1090" s="3" t="s">
        <v>1010</v>
      </c>
      <c r="C1090" s="3" t="s">
        <v>8</v>
      </c>
      <c r="D1090" s="3" t="s">
        <v>1035</v>
      </c>
      <c r="E1090" s="3" t="str">
        <f>_xlfn.XLOOKUP(Table1[[#This Row],[Item Number]], 'Item Description Generator'!A:A, 'Item Description Generator'!E:E, "")</f>
        <v>Beehive oven #2</v>
      </c>
      <c r="F1090" s="3">
        <v>1</v>
      </c>
      <c r="G1090" s="9">
        <v>112.268</v>
      </c>
      <c r="H1090" s="11">
        <v>44867</v>
      </c>
      <c r="I1090" s="3" t="s">
        <v>1302</v>
      </c>
      <c r="J1090" s="3" t="s">
        <v>9</v>
      </c>
    </row>
    <row r="1091" spans="1:10" ht="14.25" x14ac:dyDescent="0.2">
      <c r="A1091" s="3" t="s">
        <v>197</v>
      </c>
      <c r="B1091" s="3" t="s">
        <v>21</v>
      </c>
      <c r="C1091" s="3" t="s">
        <v>17</v>
      </c>
      <c r="D1091" s="3" t="s">
        <v>1193</v>
      </c>
      <c r="E1091" s="3" t="str">
        <f>_xlfn.XLOOKUP(Table1[[#This Row],[Item Number]], 'Item Description Generator'!A:A, 'Item Description Generator'!E:E, "")</f>
        <v>Masonry oven #2</v>
      </c>
      <c r="F1091" s="3">
        <v>1</v>
      </c>
      <c r="G1091" s="9">
        <v>506.88</v>
      </c>
      <c r="H1091" s="11">
        <v>45019</v>
      </c>
      <c r="I1091" s="3" t="s">
        <v>1312</v>
      </c>
      <c r="J1091" s="3" t="s">
        <v>9</v>
      </c>
    </row>
    <row r="1092" spans="1:10" ht="14.25" x14ac:dyDescent="0.2">
      <c r="A1092" s="3" t="s">
        <v>197</v>
      </c>
      <c r="B1092" s="3" t="s">
        <v>21</v>
      </c>
      <c r="C1092" s="3" t="s">
        <v>17</v>
      </c>
      <c r="D1092" s="3" t="s">
        <v>1047</v>
      </c>
      <c r="E1092" s="3" t="str">
        <f>_xlfn.XLOOKUP(Table1[[#This Row],[Item Number]], 'Item Description Generator'!A:A, 'Item Description Generator'!E:E, "")</f>
        <v>Flattop grill #1</v>
      </c>
      <c r="F1092" s="3">
        <v>5</v>
      </c>
      <c r="G1092" s="9">
        <v>501.99</v>
      </c>
      <c r="H1092" s="11">
        <v>45019</v>
      </c>
      <c r="I1092" s="3" t="s">
        <v>1312</v>
      </c>
      <c r="J1092" s="3" t="s">
        <v>9</v>
      </c>
    </row>
    <row r="1093" spans="1:10" ht="14.25" x14ac:dyDescent="0.2">
      <c r="A1093" s="3" t="s">
        <v>348</v>
      </c>
      <c r="B1093" s="3" t="s">
        <v>864</v>
      </c>
      <c r="C1093" s="3" t="s">
        <v>17</v>
      </c>
      <c r="D1093" s="3" t="s">
        <v>1041</v>
      </c>
      <c r="E1093" s="3" t="str">
        <f>_xlfn.XLOOKUP(Table1[[#This Row],[Item Number]], 'Item Description Generator'!A:A, 'Item Description Generator'!E:E, "")</f>
        <v>Hot plate #3</v>
      </c>
      <c r="F1093" s="3">
        <v>4</v>
      </c>
      <c r="G1093" s="9">
        <v>768.75</v>
      </c>
      <c r="H1093" s="11">
        <v>44988</v>
      </c>
      <c r="I1093" s="3" t="s">
        <v>1308</v>
      </c>
      <c r="J1093" s="3" t="s">
        <v>9</v>
      </c>
    </row>
    <row r="1094" spans="1:10" ht="14.25" x14ac:dyDescent="0.2">
      <c r="A1094" s="3" t="s">
        <v>348</v>
      </c>
      <c r="B1094" s="3" t="s">
        <v>864</v>
      </c>
      <c r="C1094" s="3" t="s">
        <v>17</v>
      </c>
      <c r="D1094" s="3" t="s">
        <v>1041</v>
      </c>
      <c r="E1094" s="3" t="str">
        <f>_xlfn.XLOOKUP(Table1[[#This Row],[Item Number]], 'Item Description Generator'!A:A, 'Item Description Generator'!E:E, "")</f>
        <v>Hot plate #3</v>
      </c>
      <c r="F1094" s="3">
        <v>4</v>
      </c>
      <c r="G1094" s="9">
        <v>768.75</v>
      </c>
      <c r="H1094" s="11">
        <v>44988</v>
      </c>
      <c r="I1094" s="3" t="s">
        <v>1308</v>
      </c>
      <c r="J1094" s="3" t="s">
        <v>9</v>
      </c>
    </row>
    <row r="1095" spans="1:10" ht="14.25" x14ac:dyDescent="0.2">
      <c r="A1095" s="3" t="s">
        <v>348</v>
      </c>
      <c r="B1095" s="3" t="s">
        <v>864</v>
      </c>
      <c r="C1095" s="3" t="s">
        <v>17</v>
      </c>
      <c r="D1095" s="3" t="s">
        <v>1163</v>
      </c>
      <c r="E1095" s="3" t="str">
        <f>_xlfn.XLOOKUP(Table1[[#This Row],[Item Number]], 'Item Description Generator'!A:A, 'Item Description Generator'!E:E, "")</f>
        <v>Microwave oven #2</v>
      </c>
      <c r="F1095" s="3">
        <v>1</v>
      </c>
      <c r="G1095" s="9">
        <v>297.57759999999996</v>
      </c>
      <c r="H1095" s="11">
        <v>44988</v>
      </c>
      <c r="I1095" s="3" t="s">
        <v>1308</v>
      </c>
      <c r="J1095" s="3" t="s">
        <v>9</v>
      </c>
    </row>
    <row r="1096" spans="1:10" ht="14.25" x14ac:dyDescent="0.2">
      <c r="A1096" s="3" t="s">
        <v>348</v>
      </c>
      <c r="B1096" s="3" t="s">
        <v>864</v>
      </c>
      <c r="C1096" s="3" t="s">
        <v>17</v>
      </c>
      <c r="D1096" s="3" t="s">
        <v>1085</v>
      </c>
      <c r="E1096" s="3" t="str">
        <f>_xlfn.XLOOKUP(Table1[[#This Row],[Item Number]], 'Item Description Generator'!A:A, 'Item Description Generator'!E:E, "")</f>
        <v>Convection microwave #3</v>
      </c>
      <c r="F1096" s="3">
        <v>2</v>
      </c>
      <c r="G1096" s="9">
        <v>101</v>
      </c>
      <c r="H1096" s="11">
        <v>44988</v>
      </c>
      <c r="I1096" s="3" t="s">
        <v>1308</v>
      </c>
      <c r="J1096" s="3" t="s">
        <v>9</v>
      </c>
    </row>
    <row r="1097" spans="1:10" ht="14.25" x14ac:dyDescent="0.2">
      <c r="A1097" s="3" t="s">
        <v>573</v>
      </c>
      <c r="B1097" s="3" t="s">
        <v>1014</v>
      </c>
      <c r="C1097" s="3" t="s">
        <v>607</v>
      </c>
      <c r="D1097" s="3" t="s">
        <v>1038</v>
      </c>
      <c r="E1097" s="3" t="str">
        <f>_xlfn.XLOOKUP(Table1[[#This Row],[Item Number]], 'Item Description Generator'!A:A, 'Item Description Generator'!E:E, "")</f>
        <v>Slow cooker #1</v>
      </c>
      <c r="F1097" s="3">
        <v>1</v>
      </c>
      <c r="G1097" s="9">
        <v>372.76</v>
      </c>
      <c r="H1097" s="11">
        <v>45049</v>
      </c>
      <c r="I1097" s="3" t="s">
        <v>1293</v>
      </c>
      <c r="J1097" s="3" t="s">
        <v>7</v>
      </c>
    </row>
    <row r="1098" spans="1:10" ht="14.25" x14ac:dyDescent="0.2">
      <c r="A1098" s="3" t="s">
        <v>573</v>
      </c>
      <c r="B1098" s="3" t="s">
        <v>1014</v>
      </c>
      <c r="C1098" s="3" t="s">
        <v>607</v>
      </c>
      <c r="D1098" s="3" t="s">
        <v>1038</v>
      </c>
      <c r="E1098" s="3" t="str">
        <f>_xlfn.XLOOKUP(Table1[[#This Row],[Item Number]], 'Item Description Generator'!A:A, 'Item Description Generator'!E:E, "")</f>
        <v>Slow cooker #1</v>
      </c>
      <c r="F1098" s="3">
        <v>1</v>
      </c>
      <c r="G1098" s="9">
        <v>360.57</v>
      </c>
      <c r="H1098" s="11">
        <v>45049</v>
      </c>
      <c r="I1098" s="3" t="s">
        <v>1293</v>
      </c>
      <c r="J1098" s="3" t="s">
        <v>7</v>
      </c>
    </row>
    <row r="1099" spans="1:10" ht="14.25" x14ac:dyDescent="0.2">
      <c r="A1099" s="3" t="s">
        <v>573</v>
      </c>
      <c r="B1099" s="3" t="s">
        <v>1014</v>
      </c>
      <c r="C1099" s="3" t="s">
        <v>607</v>
      </c>
      <c r="D1099" s="3" t="s">
        <v>1107</v>
      </c>
      <c r="E1099" s="3" t="str">
        <f>_xlfn.XLOOKUP(Table1[[#This Row],[Item Number]], 'Item Description Generator'!A:A, 'Item Description Generator'!E:E, "")</f>
        <v>Soy milk maker #1</v>
      </c>
      <c r="F1099" s="3">
        <v>1</v>
      </c>
      <c r="G1099" s="9">
        <v>237.78</v>
      </c>
      <c r="H1099" s="11">
        <v>45049</v>
      </c>
      <c r="I1099" s="3" t="s">
        <v>1293</v>
      </c>
      <c r="J1099" s="3" t="s">
        <v>7</v>
      </c>
    </row>
    <row r="1100" spans="1:10" ht="14.25" x14ac:dyDescent="0.2">
      <c r="A1100" s="3" t="s">
        <v>573</v>
      </c>
      <c r="B1100" s="3" t="s">
        <v>1014</v>
      </c>
      <c r="C1100" s="3" t="s">
        <v>607</v>
      </c>
      <c r="D1100" s="3" t="s">
        <v>1106</v>
      </c>
      <c r="E1100" s="3" t="str">
        <f>_xlfn.XLOOKUP(Table1[[#This Row],[Item Number]], 'Item Description Generator'!A:A, 'Item Description Generator'!E:E, "")</f>
        <v>Rotimatic #1</v>
      </c>
      <c r="F1100" s="3">
        <v>1</v>
      </c>
      <c r="G1100" s="9">
        <v>203.9</v>
      </c>
      <c r="H1100" s="11">
        <v>45049</v>
      </c>
      <c r="I1100" s="3" t="s">
        <v>1293</v>
      </c>
      <c r="J1100" s="3" t="s">
        <v>7</v>
      </c>
    </row>
    <row r="1101" spans="1:10" ht="14.25" x14ac:dyDescent="0.2">
      <c r="A1101" s="3" t="s">
        <v>594</v>
      </c>
      <c r="B1101" s="3" t="s">
        <v>1028</v>
      </c>
      <c r="C1101" s="3" t="s">
        <v>607</v>
      </c>
      <c r="D1101" s="3" t="s">
        <v>1079</v>
      </c>
      <c r="E1101" s="3" t="str">
        <f>_xlfn.XLOOKUP(Table1[[#This Row],[Item Number]], 'Item Description Generator'!A:A, 'Item Description Generator'!E:E, "")</f>
        <v>Chapati maker #1</v>
      </c>
      <c r="F1101" s="3">
        <v>1</v>
      </c>
      <c r="G1101" s="9">
        <v>106.99</v>
      </c>
      <c r="H1101" s="11">
        <v>44564</v>
      </c>
      <c r="I1101" s="3" t="s">
        <v>1293</v>
      </c>
      <c r="J1101" s="3" t="s">
        <v>7</v>
      </c>
    </row>
    <row r="1102" spans="1:10" ht="14.25" x14ac:dyDescent="0.2">
      <c r="A1102" s="3" t="s">
        <v>412</v>
      </c>
      <c r="B1102" s="3" t="s">
        <v>908</v>
      </c>
      <c r="C1102" s="3" t="s">
        <v>8</v>
      </c>
      <c r="D1102" s="3" t="s">
        <v>1106</v>
      </c>
      <c r="E1102" s="3" t="str">
        <f>_xlfn.XLOOKUP(Table1[[#This Row],[Item Number]], 'Item Description Generator'!A:A, 'Item Description Generator'!E:E, "")</f>
        <v>Rotimatic #1</v>
      </c>
      <c r="F1102" s="3">
        <v>1</v>
      </c>
      <c r="G1102" s="9">
        <v>285.52</v>
      </c>
      <c r="H1102" s="11">
        <v>44960</v>
      </c>
      <c r="I1102" s="3" t="s">
        <v>1300</v>
      </c>
      <c r="J1102" s="3" t="s">
        <v>9</v>
      </c>
    </row>
    <row r="1103" spans="1:10" ht="14.25" x14ac:dyDescent="0.2">
      <c r="A1103" s="3" t="s">
        <v>412</v>
      </c>
      <c r="B1103" s="3" t="s">
        <v>908</v>
      </c>
      <c r="C1103" s="3" t="s">
        <v>8</v>
      </c>
      <c r="D1103" s="3" t="s">
        <v>1051</v>
      </c>
      <c r="E1103" s="3" t="str">
        <f>_xlfn.XLOOKUP(Table1[[#This Row],[Item Number]], 'Item Description Generator'!A:A, 'Item Description Generator'!E:E, "")</f>
        <v>Fire pot #3</v>
      </c>
      <c r="F1103" s="3">
        <v>6</v>
      </c>
      <c r="G1103" s="9">
        <v>232.16</v>
      </c>
      <c r="H1103" s="11">
        <v>44960</v>
      </c>
      <c r="I1103" s="3" t="s">
        <v>1300</v>
      </c>
      <c r="J1103" s="3" t="s">
        <v>9</v>
      </c>
    </row>
    <row r="1104" spans="1:10" ht="14.25" x14ac:dyDescent="0.2">
      <c r="A1104" s="3" t="s">
        <v>412</v>
      </c>
      <c r="B1104" s="3" t="s">
        <v>908</v>
      </c>
      <c r="C1104" s="3" t="s">
        <v>8</v>
      </c>
      <c r="D1104" s="3" t="s">
        <v>1049</v>
      </c>
      <c r="E1104" s="3" t="str">
        <f>_xlfn.XLOOKUP(Table1[[#This Row],[Item Number]], 'Item Description Generator'!A:A, 'Item Description Generator'!E:E, "")</f>
        <v>Griddle #3</v>
      </c>
      <c r="F1104" s="3">
        <v>10</v>
      </c>
      <c r="G1104" s="9">
        <v>213.64</v>
      </c>
      <c r="H1104" s="11">
        <v>44960</v>
      </c>
      <c r="I1104" s="3" t="s">
        <v>1300</v>
      </c>
      <c r="J1104" s="3" t="s">
        <v>9</v>
      </c>
    </row>
    <row r="1105" spans="1:10" ht="14.25" x14ac:dyDescent="0.2">
      <c r="A1105" s="3" t="s">
        <v>452</v>
      </c>
      <c r="B1105" s="3" t="s">
        <v>674</v>
      </c>
      <c r="C1105" s="3" t="s">
        <v>607</v>
      </c>
      <c r="D1105" s="3" t="s">
        <v>1044</v>
      </c>
      <c r="E1105" s="3" t="str">
        <f>_xlfn.XLOOKUP(Table1[[#This Row],[Item Number]], 'Item Description Generator'!A:A, 'Item Description Generator'!E:E, "")</f>
        <v>Communal oven #1</v>
      </c>
      <c r="F1105" s="3">
        <v>1</v>
      </c>
      <c r="G1105" s="9">
        <v>165.53</v>
      </c>
      <c r="H1105" s="11">
        <v>45019</v>
      </c>
      <c r="I1105" s="3" t="s">
        <v>1320</v>
      </c>
      <c r="J1105" s="3" t="s">
        <v>9</v>
      </c>
    </row>
    <row r="1106" spans="1:10" ht="14.25" x14ac:dyDescent="0.2">
      <c r="A1106" s="3" t="s">
        <v>77</v>
      </c>
      <c r="B1106" s="3" t="s">
        <v>643</v>
      </c>
      <c r="C1106" s="3" t="s">
        <v>8</v>
      </c>
      <c r="D1106" s="3" t="s">
        <v>1038</v>
      </c>
      <c r="E1106" s="3" t="str">
        <f>_xlfn.XLOOKUP(Table1[[#This Row],[Item Number]], 'Item Description Generator'!A:A, 'Item Description Generator'!E:E, "")</f>
        <v>Slow cooker #1</v>
      </c>
      <c r="F1106" s="3">
        <v>2</v>
      </c>
      <c r="G1106" s="9">
        <v>971.37</v>
      </c>
      <c r="H1106" s="11">
        <v>45049</v>
      </c>
      <c r="I1106" s="3" t="s">
        <v>1298</v>
      </c>
      <c r="J1106" s="3" t="s">
        <v>9</v>
      </c>
    </row>
    <row r="1107" spans="1:10" ht="14.25" x14ac:dyDescent="0.2">
      <c r="A1107" s="3" t="s">
        <v>77</v>
      </c>
      <c r="B1107" s="3" t="s">
        <v>643</v>
      </c>
      <c r="C1107" s="3" t="s">
        <v>8</v>
      </c>
      <c r="D1107" s="3" t="s">
        <v>1106</v>
      </c>
      <c r="E1107" s="3" t="str">
        <f>_xlfn.XLOOKUP(Table1[[#This Row],[Item Number]], 'Item Description Generator'!A:A, 'Item Description Generator'!E:E, "")</f>
        <v>Rotimatic #1</v>
      </c>
      <c r="F1107" s="3">
        <v>2</v>
      </c>
      <c r="G1107" s="9">
        <v>549.29999999999995</v>
      </c>
      <c r="H1107" s="11">
        <v>45049</v>
      </c>
      <c r="I1107" s="3" t="s">
        <v>1298</v>
      </c>
      <c r="J1107" s="3" t="s">
        <v>9</v>
      </c>
    </row>
    <row r="1108" spans="1:10" ht="14.25" x14ac:dyDescent="0.2">
      <c r="A1108" s="3" t="s">
        <v>77</v>
      </c>
      <c r="B1108" s="3" t="s">
        <v>643</v>
      </c>
      <c r="C1108" s="3" t="s">
        <v>8</v>
      </c>
      <c r="D1108" s="3" t="s">
        <v>1038</v>
      </c>
      <c r="E1108" s="3" t="str">
        <f>_xlfn.XLOOKUP(Table1[[#This Row],[Item Number]], 'Item Description Generator'!A:A, 'Item Description Generator'!E:E, "")</f>
        <v>Slow cooker #1</v>
      </c>
      <c r="F1108" s="3">
        <v>2</v>
      </c>
      <c r="G1108" s="9">
        <v>100.423</v>
      </c>
      <c r="H1108" s="11">
        <v>45049</v>
      </c>
      <c r="I1108" s="3" t="s">
        <v>1298</v>
      </c>
      <c r="J1108" s="3" t="s">
        <v>9</v>
      </c>
    </row>
    <row r="1109" spans="1:10" ht="14.25" x14ac:dyDescent="0.2">
      <c r="A1109" s="3" t="s">
        <v>413</v>
      </c>
      <c r="B1109" s="3" t="s">
        <v>909</v>
      </c>
      <c r="C1109" s="3" t="s">
        <v>17</v>
      </c>
      <c r="D1109" s="3" t="s">
        <v>1129</v>
      </c>
      <c r="E1109" s="3" t="str">
        <f>_xlfn.XLOOKUP(Table1[[#This Row],[Item Number]], 'Item Description Generator'!A:A, 'Item Description Generator'!E:E, "")</f>
        <v>Stove #2</v>
      </c>
      <c r="F1109" s="3">
        <v>3</v>
      </c>
      <c r="G1109" s="9">
        <v>164.06</v>
      </c>
      <c r="H1109" s="11">
        <v>45049</v>
      </c>
      <c r="I1109" s="3" t="s">
        <v>1313</v>
      </c>
      <c r="J1109" s="3" t="s">
        <v>9</v>
      </c>
    </row>
    <row r="1110" spans="1:10" ht="14.25" x14ac:dyDescent="0.2">
      <c r="A1110" s="3" t="s">
        <v>413</v>
      </c>
      <c r="B1110" s="3" t="s">
        <v>909</v>
      </c>
      <c r="C1110" s="3" t="s">
        <v>17</v>
      </c>
      <c r="D1110" s="3" t="s">
        <v>1073</v>
      </c>
      <c r="E1110" s="3" t="str">
        <f>_xlfn.XLOOKUP(Table1[[#This Row],[Item Number]], 'Item Description Generator'!A:A, 'Item Description Generator'!E:E, "")</f>
        <v>Mess kit #3</v>
      </c>
      <c r="F1110" s="3">
        <v>5</v>
      </c>
      <c r="G1110" s="9">
        <v>85.91</v>
      </c>
      <c r="H1110" s="11">
        <v>45049</v>
      </c>
      <c r="I1110" s="3" t="s">
        <v>1313</v>
      </c>
      <c r="J1110" s="3" t="s">
        <v>9</v>
      </c>
    </row>
    <row r="1111" spans="1:10" ht="14.25" x14ac:dyDescent="0.2">
      <c r="A1111" s="3" t="s">
        <v>413</v>
      </c>
      <c r="B1111" s="3" t="s">
        <v>909</v>
      </c>
      <c r="C1111" s="3" t="s">
        <v>17</v>
      </c>
      <c r="D1111" s="3" t="s">
        <v>1046</v>
      </c>
      <c r="E1111" s="3" t="str">
        <f>_xlfn.XLOOKUP(Table1[[#This Row],[Item Number]], 'Item Description Generator'!A:A, 'Item Description Generator'!E:E, "")</f>
        <v>Pancake machine #1</v>
      </c>
      <c r="F1111" s="3">
        <v>5</v>
      </c>
      <c r="G1111" s="9">
        <v>80.33</v>
      </c>
      <c r="H1111" s="11">
        <v>45049</v>
      </c>
      <c r="I1111" s="3" t="s">
        <v>1313</v>
      </c>
      <c r="J1111" s="3" t="s">
        <v>9</v>
      </c>
    </row>
    <row r="1112" spans="1:10" ht="14.25" x14ac:dyDescent="0.2">
      <c r="A1112" s="3" t="s">
        <v>373</v>
      </c>
      <c r="B1112" s="3" t="s">
        <v>887</v>
      </c>
      <c r="C1112" s="3" t="s">
        <v>17</v>
      </c>
      <c r="D1112" s="3" t="s">
        <v>1108</v>
      </c>
      <c r="E1112" s="3" t="str">
        <f>_xlfn.XLOOKUP(Table1[[#This Row],[Item Number]], 'Item Description Generator'!A:A, 'Item Description Generator'!E:E, "")</f>
        <v>Rice polisher #1</v>
      </c>
      <c r="F1112" s="3">
        <v>1</v>
      </c>
      <c r="G1112" s="9">
        <v>588.35</v>
      </c>
      <c r="H1112" s="11">
        <v>45019</v>
      </c>
      <c r="I1112" s="3" t="s">
        <v>1295</v>
      </c>
      <c r="J1112" s="3" t="s">
        <v>9</v>
      </c>
    </row>
    <row r="1113" spans="1:10" ht="14.25" x14ac:dyDescent="0.2">
      <c r="A1113" s="3" t="s">
        <v>373</v>
      </c>
      <c r="B1113" s="3" t="s">
        <v>887</v>
      </c>
      <c r="C1113" s="3" t="s">
        <v>17</v>
      </c>
      <c r="D1113" s="3" t="s">
        <v>1038</v>
      </c>
      <c r="E1113" s="3" t="str">
        <f>_xlfn.XLOOKUP(Table1[[#This Row],[Item Number]], 'Item Description Generator'!A:A, 'Item Description Generator'!E:E, "")</f>
        <v>Slow cooker #1</v>
      </c>
      <c r="F1113" s="3">
        <v>1</v>
      </c>
      <c r="G1113" s="9">
        <v>556.45000000000005</v>
      </c>
      <c r="H1113" s="11">
        <v>45019</v>
      </c>
      <c r="I1113" s="3" t="s">
        <v>1295</v>
      </c>
      <c r="J1113" s="3" t="s">
        <v>9</v>
      </c>
    </row>
    <row r="1114" spans="1:10" ht="14.25" x14ac:dyDescent="0.2">
      <c r="A1114" s="3" t="s">
        <v>373</v>
      </c>
      <c r="B1114" s="3" t="s">
        <v>887</v>
      </c>
      <c r="C1114" s="3" t="s">
        <v>17</v>
      </c>
      <c r="D1114" s="3" t="s">
        <v>1038</v>
      </c>
      <c r="E1114" s="3" t="str">
        <f>_xlfn.XLOOKUP(Table1[[#This Row],[Item Number]], 'Item Description Generator'!A:A, 'Item Description Generator'!E:E, "")</f>
        <v>Slow cooker #1</v>
      </c>
      <c r="F1114" s="3">
        <v>1</v>
      </c>
      <c r="G1114" s="9">
        <v>467.02</v>
      </c>
      <c r="H1114" s="11">
        <v>45019</v>
      </c>
      <c r="I1114" s="3" t="s">
        <v>1295</v>
      </c>
      <c r="J1114" s="3" t="s">
        <v>9</v>
      </c>
    </row>
    <row r="1115" spans="1:10" ht="14.25" x14ac:dyDescent="0.2">
      <c r="A1115" s="3" t="s">
        <v>373</v>
      </c>
      <c r="B1115" s="3" t="s">
        <v>887</v>
      </c>
      <c r="C1115" s="3" t="s">
        <v>17</v>
      </c>
      <c r="D1115" s="3" t="s">
        <v>1038</v>
      </c>
      <c r="E1115" s="3" t="str">
        <f>_xlfn.XLOOKUP(Table1[[#This Row],[Item Number]], 'Item Description Generator'!A:A, 'Item Description Generator'!E:E, "")</f>
        <v>Slow cooker #1</v>
      </c>
      <c r="F1115" s="3">
        <v>1</v>
      </c>
      <c r="G1115" s="9">
        <v>451.73</v>
      </c>
      <c r="H1115" s="11">
        <v>45019</v>
      </c>
      <c r="I1115" s="3" t="s">
        <v>1295</v>
      </c>
      <c r="J1115" s="3" t="s">
        <v>9</v>
      </c>
    </row>
    <row r="1116" spans="1:10" ht="14.25" x14ac:dyDescent="0.2">
      <c r="A1116" s="3" t="s">
        <v>373</v>
      </c>
      <c r="B1116" s="3" t="s">
        <v>887</v>
      </c>
      <c r="C1116" s="3" t="s">
        <v>17</v>
      </c>
      <c r="D1116" s="3" t="s">
        <v>1038</v>
      </c>
      <c r="E1116" s="3" t="str">
        <f>_xlfn.XLOOKUP(Table1[[#This Row],[Item Number]], 'Item Description Generator'!A:A, 'Item Description Generator'!E:E, "")</f>
        <v>Slow cooker #1</v>
      </c>
      <c r="F1116" s="3">
        <v>1</v>
      </c>
      <c r="G1116" s="9">
        <v>372.99</v>
      </c>
      <c r="H1116" s="11">
        <v>45019</v>
      </c>
      <c r="I1116" s="3" t="s">
        <v>1295</v>
      </c>
      <c r="J1116" s="3" t="s">
        <v>9</v>
      </c>
    </row>
    <row r="1117" spans="1:10" ht="14.25" x14ac:dyDescent="0.2">
      <c r="A1117" s="3" t="s">
        <v>373</v>
      </c>
      <c r="B1117" s="3" t="s">
        <v>887</v>
      </c>
      <c r="C1117" s="3" t="s">
        <v>17</v>
      </c>
      <c r="D1117" s="3" t="s">
        <v>1108</v>
      </c>
      <c r="E1117" s="3" t="str">
        <f>_xlfn.XLOOKUP(Table1[[#This Row],[Item Number]], 'Item Description Generator'!A:A, 'Item Description Generator'!E:E, "")</f>
        <v>Rice polisher #1</v>
      </c>
      <c r="F1117" s="3">
        <v>1</v>
      </c>
      <c r="G1117" s="9">
        <v>367.39</v>
      </c>
      <c r="H1117" s="11">
        <v>45019</v>
      </c>
      <c r="I1117" s="3" t="s">
        <v>1295</v>
      </c>
      <c r="J1117" s="3" t="s">
        <v>9</v>
      </c>
    </row>
    <row r="1118" spans="1:10" ht="14.25" x14ac:dyDescent="0.2">
      <c r="A1118" s="3" t="s">
        <v>373</v>
      </c>
      <c r="B1118" s="3" t="s">
        <v>887</v>
      </c>
      <c r="C1118" s="3" t="s">
        <v>17</v>
      </c>
      <c r="D1118" s="3" t="s">
        <v>1110</v>
      </c>
      <c r="E1118" s="3" t="str">
        <f>_xlfn.XLOOKUP(Table1[[#This Row],[Item Number]], 'Item Description Generator'!A:A, 'Item Description Generator'!E:E, "")</f>
        <v>Russian oven #3</v>
      </c>
      <c r="F1118" s="3">
        <v>1</v>
      </c>
      <c r="G1118" s="9">
        <v>350.21</v>
      </c>
      <c r="H1118" s="11">
        <v>45019</v>
      </c>
      <c r="I1118" s="3" t="s">
        <v>1295</v>
      </c>
      <c r="J1118" s="3" t="s">
        <v>9</v>
      </c>
    </row>
    <row r="1119" spans="1:10" ht="14.25" x14ac:dyDescent="0.2">
      <c r="A1119" s="3" t="s">
        <v>373</v>
      </c>
      <c r="B1119" s="3" t="s">
        <v>887</v>
      </c>
      <c r="C1119" s="3" t="s">
        <v>17</v>
      </c>
      <c r="D1119" s="3" t="s">
        <v>1107</v>
      </c>
      <c r="E1119" s="3" t="str">
        <f>_xlfn.XLOOKUP(Table1[[#This Row],[Item Number]], 'Item Description Generator'!A:A, 'Item Description Generator'!E:E, "")</f>
        <v>Soy milk maker #1</v>
      </c>
      <c r="F1119" s="3">
        <v>1</v>
      </c>
      <c r="G1119" s="9">
        <v>297.89999999999998</v>
      </c>
      <c r="H1119" s="11">
        <v>45019</v>
      </c>
      <c r="I1119" s="3" t="s">
        <v>1295</v>
      </c>
      <c r="J1119" s="3" t="s">
        <v>9</v>
      </c>
    </row>
    <row r="1120" spans="1:10" ht="14.25" x14ac:dyDescent="0.2">
      <c r="A1120" s="3" t="s">
        <v>373</v>
      </c>
      <c r="B1120" s="3" t="s">
        <v>887</v>
      </c>
      <c r="C1120" s="3" t="s">
        <v>17</v>
      </c>
      <c r="D1120" s="3" t="s">
        <v>1106</v>
      </c>
      <c r="E1120" s="3" t="str">
        <f>_xlfn.XLOOKUP(Table1[[#This Row],[Item Number]], 'Item Description Generator'!A:A, 'Item Description Generator'!E:E, "")</f>
        <v>Rotimatic #1</v>
      </c>
      <c r="F1120" s="3">
        <v>1</v>
      </c>
      <c r="G1120" s="9">
        <v>255.45</v>
      </c>
      <c r="H1120" s="11">
        <v>45019</v>
      </c>
      <c r="I1120" s="3" t="s">
        <v>1295</v>
      </c>
      <c r="J1120" s="3" t="s">
        <v>9</v>
      </c>
    </row>
    <row r="1121" spans="1:10" ht="14.25" x14ac:dyDescent="0.2">
      <c r="A1121" s="3" t="s">
        <v>373</v>
      </c>
      <c r="B1121" s="3" t="s">
        <v>887</v>
      </c>
      <c r="C1121" s="3" t="s">
        <v>17</v>
      </c>
      <c r="D1121" s="3" t="s">
        <v>1109</v>
      </c>
      <c r="E1121" s="3" t="str">
        <f>_xlfn.XLOOKUP(Table1[[#This Row],[Item Number]], 'Item Description Generator'!A:A, 'Item Description Generator'!E:E, "")</f>
        <v>Roasting jack #2</v>
      </c>
      <c r="F1121" s="3">
        <v>1</v>
      </c>
      <c r="G1121" s="9">
        <v>100.87</v>
      </c>
      <c r="H1121" s="11">
        <v>45019</v>
      </c>
      <c r="I1121" s="3" t="s">
        <v>1295</v>
      </c>
      <c r="J1121" s="3" t="s">
        <v>9</v>
      </c>
    </row>
    <row r="1122" spans="1:10" ht="14.25" x14ac:dyDescent="0.2">
      <c r="A1122" s="3" t="s">
        <v>235</v>
      </c>
      <c r="B1122" s="3" t="s">
        <v>762</v>
      </c>
      <c r="C1122" s="3" t="s">
        <v>8</v>
      </c>
      <c r="D1122" s="3" t="s">
        <v>1104</v>
      </c>
      <c r="E1122" s="3" t="str">
        <f>_xlfn.XLOOKUP(Table1[[#This Row],[Item Number]], 'Item Description Generator'!A:A, 'Item Description Generator'!E:E, "")</f>
        <v>Chorkor oven #1</v>
      </c>
      <c r="F1122" s="3">
        <v>1</v>
      </c>
      <c r="G1122" s="9">
        <v>495.5</v>
      </c>
      <c r="H1122" s="11">
        <v>45022</v>
      </c>
      <c r="I1122" s="3" t="s">
        <v>1298</v>
      </c>
      <c r="J1122" s="3" t="s">
        <v>9</v>
      </c>
    </row>
    <row r="1123" spans="1:10" ht="14.25" x14ac:dyDescent="0.2">
      <c r="A1123" s="3" t="s">
        <v>235</v>
      </c>
      <c r="B1123" s="3" t="s">
        <v>762</v>
      </c>
      <c r="C1123" s="3" t="s">
        <v>8</v>
      </c>
      <c r="D1123" s="3" t="s">
        <v>1080</v>
      </c>
      <c r="E1123" s="3" t="str">
        <f>_xlfn.XLOOKUP(Table1[[#This Row],[Item Number]], 'Item Description Generator'!A:A, 'Item Description Generator'!E:E, "")</f>
        <v>Beehive oven #1</v>
      </c>
      <c r="F1123" s="3">
        <v>1</v>
      </c>
      <c r="G1123" s="9">
        <v>377.4</v>
      </c>
      <c r="H1123" s="11">
        <v>45022</v>
      </c>
      <c r="I1123" s="3" t="s">
        <v>1298</v>
      </c>
      <c r="J1123" s="3" t="s">
        <v>9</v>
      </c>
    </row>
    <row r="1124" spans="1:10" ht="14.25" x14ac:dyDescent="0.2">
      <c r="A1124" s="3" t="s">
        <v>235</v>
      </c>
      <c r="B1124" s="3" t="s">
        <v>762</v>
      </c>
      <c r="C1124" s="3" t="s">
        <v>8</v>
      </c>
      <c r="D1124" s="3" t="s">
        <v>1079</v>
      </c>
      <c r="E1124" s="3" t="str">
        <f>_xlfn.XLOOKUP(Table1[[#This Row],[Item Number]], 'Item Description Generator'!A:A, 'Item Description Generator'!E:E, "")</f>
        <v>Chapati maker #1</v>
      </c>
      <c r="F1124" s="3">
        <v>1</v>
      </c>
      <c r="G1124" s="9">
        <v>91.3</v>
      </c>
      <c r="H1124" s="11">
        <v>45022</v>
      </c>
      <c r="I1124" s="3" t="s">
        <v>1298</v>
      </c>
      <c r="J1124" s="3" t="s">
        <v>9</v>
      </c>
    </row>
    <row r="1125" spans="1:10" ht="14.25" x14ac:dyDescent="0.2">
      <c r="A1125" s="3" t="s">
        <v>414</v>
      </c>
      <c r="B1125" s="3" t="s">
        <v>907</v>
      </c>
      <c r="C1125" s="3" t="s">
        <v>17</v>
      </c>
      <c r="D1125" s="3" t="s">
        <v>1047</v>
      </c>
      <c r="E1125" s="3" t="str">
        <f>_xlfn.XLOOKUP(Table1[[#This Row],[Item Number]], 'Item Description Generator'!A:A, 'Item Description Generator'!E:E, "")</f>
        <v>Flattop grill #1</v>
      </c>
      <c r="F1125" s="3">
        <v>5</v>
      </c>
      <c r="G1125" s="9">
        <v>501.99</v>
      </c>
      <c r="H1125" s="11">
        <v>44963</v>
      </c>
      <c r="I1125" s="3" t="s">
        <v>1294</v>
      </c>
      <c r="J1125" s="3" t="s">
        <v>9</v>
      </c>
    </row>
    <row r="1126" spans="1:10" ht="14.25" x14ac:dyDescent="0.2">
      <c r="A1126" s="3" t="s">
        <v>414</v>
      </c>
      <c r="B1126" s="3" t="s">
        <v>907</v>
      </c>
      <c r="C1126" s="3" t="s">
        <v>17</v>
      </c>
      <c r="D1126" s="3" t="s">
        <v>1119</v>
      </c>
      <c r="E1126" s="3" t="str">
        <f>_xlfn.XLOOKUP(Table1[[#This Row],[Item Number]], 'Item Description Generator'!A:A, 'Item Description Generator'!E:E, "")</f>
        <v>Self-cleaning oven #3</v>
      </c>
      <c r="F1126" s="3">
        <v>2</v>
      </c>
      <c r="G1126" s="9">
        <v>401.65</v>
      </c>
      <c r="H1126" s="11">
        <v>44963</v>
      </c>
      <c r="I1126" s="3" t="s">
        <v>1294</v>
      </c>
      <c r="J1126" s="3" t="s">
        <v>9</v>
      </c>
    </row>
    <row r="1127" spans="1:10" ht="14.25" x14ac:dyDescent="0.2">
      <c r="A1127" s="3" t="s">
        <v>414</v>
      </c>
      <c r="B1127" s="3" t="s">
        <v>907</v>
      </c>
      <c r="C1127" s="3" t="s">
        <v>17</v>
      </c>
      <c r="D1127" s="3" t="s">
        <v>1126</v>
      </c>
      <c r="E1127" s="3" t="str">
        <f>_xlfn.XLOOKUP(Table1[[#This Row],[Item Number]], 'Item Description Generator'!A:A, 'Item Description Generator'!E:E, "")</f>
        <v>Multicooker #2</v>
      </c>
      <c r="F1127" s="3">
        <v>4</v>
      </c>
      <c r="G1127" s="9">
        <v>123.92</v>
      </c>
      <c r="H1127" s="11">
        <v>44963</v>
      </c>
      <c r="I1127" s="3" t="s">
        <v>1294</v>
      </c>
      <c r="J1127" s="3" t="s">
        <v>9</v>
      </c>
    </row>
    <row r="1128" spans="1:10" ht="14.25" x14ac:dyDescent="0.2">
      <c r="A1128" s="3" t="s">
        <v>414</v>
      </c>
      <c r="B1128" s="3" t="s">
        <v>907</v>
      </c>
      <c r="C1128" s="3" t="s">
        <v>17</v>
      </c>
      <c r="D1128" s="3" t="s">
        <v>1097</v>
      </c>
      <c r="E1128" s="3" t="str">
        <f>_xlfn.XLOOKUP(Table1[[#This Row],[Item Number]], 'Item Description Generator'!A:A, 'Item Description Generator'!E:E, "")</f>
        <v>Rice cooker #1</v>
      </c>
      <c r="F1128" s="3">
        <v>3</v>
      </c>
      <c r="G1128" s="9">
        <v>99.92</v>
      </c>
      <c r="H1128" s="11">
        <v>44963</v>
      </c>
      <c r="I1128" s="3" t="s">
        <v>1294</v>
      </c>
      <c r="J1128" s="3" t="s">
        <v>9</v>
      </c>
    </row>
    <row r="1129" spans="1:10" ht="14.25" x14ac:dyDescent="0.2">
      <c r="A1129" s="3" t="s">
        <v>415</v>
      </c>
      <c r="B1129" s="3" t="s">
        <v>14</v>
      </c>
      <c r="C1129" s="3" t="s">
        <v>17</v>
      </c>
      <c r="D1129" s="3" t="s">
        <v>1073</v>
      </c>
      <c r="E1129" s="3" t="str">
        <f>_xlfn.XLOOKUP(Table1[[#This Row],[Item Number]], 'Item Description Generator'!A:A, 'Item Description Generator'!E:E, "")</f>
        <v>Mess kit #3</v>
      </c>
      <c r="F1129" s="3">
        <v>10</v>
      </c>
      <c r="G1129" s="9">
        <v>187.76</v>
      </c>
      <c r="H1129" s="11">
        <v>44687</v>
      </c>
      <c r="I1129" s="3" t="s">
        <v>1303</v>
      </c>
      <c r="J1129" s="3" t="s">
        <v>9</v>
      </c>
    </row>
    <row r="1130" spans="1:10" ht="14.25" x14ac:dyDescent="0.2">
      <c r="A1130" s="3" t="s">
        <v>374</v>
      </c>
      <c r="B1130" s="3" t="s">
        <v>888</v>
      </c>
      <c r="C1130" s="3" t="s">
        <v>17</v>
      </c>
      <c r="D1130" s="3" t="s">
        <v>1041</v>
      </c>
      <c r="E1130" s="3" t="str">
        <f>_xlfn.XLOOKUP(Table1[[#This Row],[Item Number]], 'Item Description Generator'!A:A, 'Item Description Generator'!E:E, "")</f>
        <v>Hot plate #3</v>
      </c>
      <c r="F1130" s="3">
        <v>1</v>
      </c>
      <c r="G1130" s="9">
        <v>207.7</v>
      </c>
      <c r="H1130" s="11">
        <v>45022</v>
      </c>
      <c r="I1130" s="3" t="s">
        <v>1291</v>
      </c>
      <c r="J1130" s="3" t="s">
        <v>9</v>
      </c>
    </row>
    <row r="1131" spans="1:10" ht="14.25" x14ac:dyDescent="0.2">
      <c r="A1131" s="3" t="s">
        <v>374</v>
      </c>
      <c r="B1131" s="3" t="s">
        <v>888</v>
      </c>
      <c r="C1131" s="3" t="s">
        <v>17</v>
      </c>
      <c r="D1131" s="3" t="s">
        <v>1041</v>
      </c>
      <c r="E1131" s="3" t="str">
        <f>_xlfn.XLOOKUP(Table1[[#This Row],[Item Number]], 'Item Description Generator'!A:A, 'Item Description Generator'!E:E, "")</f>
        <v>Hot plate #3</v>
      </c>
      <c r="F1131" s="3">
        <v>1</v>
      </c>
      <c r="G1131" s="9">
        <v>207.7</v>
      </c>
      <c r="H1131" s="11">
        <v>45022</v>
      </c>
      <c r="I1131" s="3" t="s">
        <v>1291</v>
      </c>
      <c r="J1131" s="3" t="s">
        <v>9</v>
      </c>
    </row>
    <row r="1132" spans="1:10" ht="14.25" x14ac:dyDescent="0.2">
      <c r="A1132" s="3" t="s">
        <v>374</v>
      </c>
      <c r="B1132" s="3" t="s">
        <v>888</v>
      </c>
      <c r="C1132" s="3" t="s">
        <v>17</v>
      </c>
      <c r="D1132" s="3" t="s">
        <v>1041</v>
      </c>
      <c r="E1132" s="3" t="str">
        <f>_xlfn.XLOOKUP(Table1[[#This Row],[Item Number]], 'Item Description Generator'!A:A, 'Item Description Generator'!E:E, "")</f>
        <v>Hot plate #3</v>
      </c>
      <c r="F1132" s="3">
        <v>1</v>
      </c>
      <c r="G1132" s="9">
        <v>207.7</v>
      </c>
      <c r="H1132" s="11">
        <v>45022</v>
      </c>
      <c r="I1132" s="3" t="s">
        <v>1291</v>
      </c>
      <c r="J1132" s="3" t="s">
        <v>9</v>
      </c>
    </row>
    <row r="1133" spans="1:10" ht="14.25" x14ac:dyDescent="0.2">
      <c r="A1133" s="3" t="s">
        <v>580</v>
      </c>
      <c r="B1133" s="3" t="s">
        <v>915</v>
      </c>
      <c r="C1133" s="3" t="s">
        <v>17</v>
      </c>
      <c r="D1133" s="3" t="s">
        <v>1067</v>
      </c>
      <c r="E1133" s="3" t="str">
        <f>_xlfn.XLOOKUP(Table1[[#This Row],[Item Number]], 'Item Description Generator'!A:A, 'Item Description Generator'!E:E, "")</f>
        <v>Hot box (appliance) #2</v>
      </c>
      <c r="F1133" s="3">
        <v>1</v>
      </c>
      <c r="G1133" s="9">
        <v>913.33</v>
      </c>
      <c r="H1133" s="11">
        <v>44871</v>
      </c>
      <c r="I1133" s="3" t="s">
        <v>1317</v>
      </c>
      <c r="J1133" s="3" t="s">
        <v>9</v>
      </c>
    </row>
    <row r="1134" spans="1:10" ht="14.25" x14ac:dyDescent="0.2">
      <c r="A1134" s="3" t="s">
        <v>484</v>
      </c>
      <c r="B1134" s="3" t="s">
        <v>957</v>
      </c>
      <c r="C1134" s="3" t="s">
        <v>8</v>
      </c>
      <c r="D1134" s="3" t="s">
        <v>1134</v>
      </c>
      <c r="E1134" s="3" t="str">
        <f>_xlfn.XLOOKUP(Table1[[#This Row],[Item Number]], 'Item Description Generator'!A:A, 'Item Description Generator'!E:E, "")</f>
        <v>Halogen oven #3</v>
      </c>
      <c r="F1134" s="3">
        <v>2</v>
      </c>
      <c r="G1134" s="9">
        <v>110.75</v>
      </c>
      <c r="H1134" s="11">
        <v>45052</v>
      </c>
      <c r="I1134" s="3" t="s">
        <v>1298</v>
      </c>
      <c r="J1134" s="3" t="s">
        <v>9</v>
      </c>
    </row>
    <row r="1135" spans="1:10" ht="14.25" x14ac:dyDescent="0.2">
      <c r="A1135" s="3" t="s">
        <v>595</v>
      </c>
      <c r="B1135" s="3" t="s">
        <v>1029</v>
      </c>
      <c r="C1135" s="3" t="s">
        <v>607</v>
      </c>
      <c r="D1135" s="3" t="s">
        <v>1041</v>
      </c>
      <c r="E1135" s="3" t="str">
        <f>_xlfn.XLOOKUP(Table1[[#This Row],[Item Number]], 'Item Description Generator'!A:A, 'Item Description Generator'!E:E, "")</f>
        <v>Hot plate #3</v>
      </c>
      <c r="F1135" s="3">
        <v>1</v>
      </c>
      <c r="G1135" s="9">
        <v>148.32</v>
      </c>
      <c r="H1135" s="11">
        <v>44991</v>
      </c>
      <c r="I1135" s="3" t="s">
        <v>1315</v>
      </c>
      <c r="J1135" s="3" t="s">
        <v>7</v>
      </c>
    </row>
    <row r="1136" spans="1:10" ht="14.25" x14ac:dyDescent="0.2">
      <c r="A1136" s="3" t="s">
        <v>416</v>
      </c>
      <c r="B1136" s="3" t="s">
        <v>907</v>
      </c>
      <c r="C1136" s="3" t="s">
        <v>17</v>
      </c>
      <c r="D1136" s="3" t="s">
        <v>1127</v>
      </c>
      <c r="E1136" s="3" t="str">
        <f>_xlfn.XLOOKUP(Table1[[#This Row],[Item Number]], 'Item Description Generator'!A:A, 'Item Description Generator'!E:E, "")</f>
        <v>Hibachi #1</v>
      </c>
      <c r="F1136" s="3">
        <v>5</v>
      </c>
      <c r="G1136" s="9">
        <v>128.17500000000001</v>
      </c>
      <c r="H1136" s="11">
        <v>44991</v>
      </c>
      <c r="I1136" s="3" t="s">
        <v>1294</v>
      </c>
      <c r="J1136" s="3" t="s">
        <v>9</v>
      </c>
    </row>
    <row r="1137" spans="1:10" ht="14.25" x14ac:dyDescent="0.2">
      <c r="A1137" s="3" t="s">
        <v>485</v>
      </c>
      <c r="B1137" s="3" t="s">
        <v>958</v>
      </c>
      <c r="C1137" s="3" t="s">
        <v>8</v>
      </c>
      <c r="D1137" s="3" t="s">
        <v>1049</v>
      </c>
      <c r="E1137" s="3" t="str">
        <f>_xlfn.XLOOKUP(Table1[[#This Row],[Item Number]], 'Item Description Generator'!A:A, 'Item Description Generator'!E:E, "")</f>
        <v>Griddle #3</v>
      </c>
      <c r="F1137" s="3">
        <v>6</v>
      </c>
      <c r="G1137" s="9">
        <v>131.9</v>
      </c>
      <c r="H1137" s="11">
        <v>44598</v>
      </c>
      <c r="I1137" s="3" t="s">
        <v>1298</v>
      </c>
      <c r="J1137" s="3" t="s">
        <v>9</v>
      </c>
    </row>
    <row r="1138" spans="1:10" ht="14.25" x14ac:dyDescent="0.2">
      <c r="A1138" s="3" t="s">
        <v>486</v>
      </c>
      <c r="B1138" s="3" t="s">
        <v>15</v>
      </c>
      <c r="C1138" s="3" t="s">
        <v>8</v>
      </c>
      <c r="D1138" s="3" t="s">
        <v>1085</v>
      </c>
      <c r="E1138" s="3" t="str">
        <f>_xlfn.XLOOKUP(Table1[[#This Row],[Item Number]], 'Item Description Generator'!A:A, 'Item Description Generator'!E:E, "")</f>
        <v>Convection microwave #3</v>
      </c>
      <c r="F1138" s="3">
        <v>8</v>
      </c>
      <c r="G1138" s="9">
        <v>373.81</v>
      </c>
      <c r="H1138" s="11">
        <v>44901</v>
      </c>
      <c r="I1138" s="3" t="s">
        <v>1301</v>
      </c>
      <c r="J1138" s="3" t="s">
        <v>9</v>
      </c>
    </row>
    <row r="1139" spans="1:10" ht="14.25" x14ac:dyDescent="0.2">
      <c r="A1139" s="3" t="s">
        <v>461</v>
      </c>
      <c r="B1139" s="3" t="s">
        <v>941</v>
      </c>
      <c r="C1139" s="3" t="s">
        <v>17</v>
      </c>
      <c r="D1139" s="3" t="s">
        <v>1046</v>
      </c>
      <c r="E1139" s="3" t="str">
        <f>_xlfn.XLOOKUP(Table1[[#This Row],[Item Number]], 'Item Description Generator'!A:A, 'Item Description Generator'!E:E, "")</f>
        <v>Pancake machine #1</v>
      </c>
      <c r="F1139" s="3">
        <v>5</v>
      </c>
      <c r="G1139" s="9">
        <v>100.94</v>
      </c>
      <c r="H1139" s="11">
        <v>44963</v>
      </c>
      <c r="I1139" s="3" t="s">
        <v>1300</v>
      </c>
      <c r="J1139" s="3" t="s">
        <v>9</v>
      </c>
    </row>
    <row r="1140" spans="1:10" ht="14.25" x14ac:dyDescent="0.2">
      <c r="A1140" s="3" t="s">
        <v>273</v>
      </c>
      <c r="B1140" s="3" t="s">
        <v>798</v>
      </c>
      <c r="C1140" s="3" t="s">
        <v>8</v>
      </c>
      <c r="D1140" s="3" t="s">
        <v>1182</v>
      </c>
      <c r="E1140" s="3" t="str">
        <f>_xlfn.XLOOKUP(Table1[[#This Row],[Item Number]], 'Item Description Generator'!A:A, 'Item Description Generator'!E:E, "")</f>
        <v>Rotimatic #2</v>
      </c>
      <c r="F1140" s="3">
        <v>1</v>
      </c>
      <c r="G1140" s="9">
        <v>326.54570000000001</v>
      </c>
      <c r="H1140" s="11">
        <v>44871</v>
      </c>
      <c r="I1140" s="3" t="s">
        <v>1300</v>
      </c>
      <c r="J1140" s="3" t="s">
        <v>9</v>
      </c>
    </row>
    <row r="1141" spans="1:10" ht="14.25" x14ac:dyDescent="0.2">
      <c r="A1141" s="3" t="s">
        <v>445</v>
      </c>
      <c r="B1141" s="3" t="s">
        <v>934</v>
      </c>
      <c r="C1141" s="3" t="s">
        <v>607</v>
      </c>
      <c r="D1141" s="3" t="s">
        <v>1049</v>
      </c>
      <c r="E1141" s="3" t="str">
        <f>_xlfn.XLOOKUP(Table1[[#This Row],[Item Number]], 'Item Description Generator'!A:A, 'Item Description Generator'!E:E, "")</f>
        <v>Griddle #3</v>
      </c>
      <c r="F1141" s="3">
        <v>10</v>
      </c>
      <c r="G1141" s="9">
        <v>152.57</v>
      </c>
      <c r="H1141" s="11">
        <v>44599</v>
      </c>
      <c r="I1141" s="3" t="s">
        <v>1315</v>
      </c>
      <c r="J1141" s="3" t="s">
        <v>7</v>
      </c>
    </row>
    <row r="1142" spans="1:10" ht="14.25" x14ac:dyDescent="0.2">
      <c r="A1142" s="3" t="s">
        <v>446</v>
      </c>
      <c r="B1142" s="3" t="s">
        <v>935</v>
      </c>
      <c r="C1142" s="3" t="s">
        <v>607</v>
      </c>
      <c r="D1142" s="3" t="s">
        <v>1049</v>
      </c>
      <c r="E1142" s="3" t="str">
        <f>_xlfn.XLOOKUP(Table1[[#This Row],[Item Number]], 'Item Description Generator'!A:A, 'Item Description Generator'!E:E, "")</f>
        <v>Griddle #3</v>
      </c>
      <c r="F1142" s="3">
        <v>15</v>
      </c>
      <c r="G1142" s="9">
        <v>274.08</v>
      </c>
      <c r="H1142" s="11">
        <v>44964</v>
      </c>
      <c r="I1142" s="3" t="s">
        <v>1315</v>
      </c>
      <c r="J1142" s="3" t="s">
        <v>7</v>
      </c>
    </row>
    <row r="1143" spans="1:10" ht="14.25" x14ac:dyDescent="0.2">
      <c r="A1143" s="3" t="s">
        <v>447</v>
      </c>
      <c r="B1143" s="3" t="s">
        <v>936</v>
      </c>
      <c r="C1143" s="3" t="s">
        <v>607</v>
      </c>
      <c r="D1143" s="3" t="s">
        <v>1139</v>
      </c>
      <c r="E1143" s="3" t="str">
        <f>_xlfn.XLOOKUP(Table1[[#This Row],[Item Number]], 'Item Description Generator'!A:A, 'Item Description Generator'!E:E, "")</f>
        <v>Espresso machine #2</v>
      </c>
      <c r="F1143" s="3">
        <v>4</v>
      </c>
      <c r="G1143" s="9">
        <v>118.92</v>
      </c>
      <c r="H1143" s="11">
        <v>44992</v>
      </c>
      <c r="I1143" s="3" t="s">
        <v>1306</v>
      </c>
      <c r="J1143" s="3" t="s">
        <v>7</v>
      </c>
    </row>
    <row r="1144" spans="1:10" ht="14.25" x14ac:dyDescent="0.2">
      <c r="A1144" s="3" t="s">
        <v>556</v>
      </c>
      <c r="B1144" s="3" t="s">
        <v>1003</v>
      </c>
      <c r="C1144" s="3" t="s">
        <v>607</v>
      </c>
      <c r="D1144" s="3" t="s">
        <v>1165</v>
      </c>
      <c r="E1144" s="3" t="str">
        <f>_xlfn.XLOOKUP(Table1[[#This Row],[Item Number]], 'Item Description Generator'!A:A, 'Item Description Generator'!E:E, "")</f>
        <v>Corn roaster #1</v>
      </c>
      <c r="F1144" s="3">
        <v>1</v>
      </c>
      <c r="G1144" s="9">
        <v>734.31299999999999</v>
      </c>
      <c r="H1144" s="11">
        <v>44933</v>
      </c>
      <c r="I1144" s="3" t="s">
        <v>1318</v>
      </c>
      <c r="J1144" s="3" t="s">
        <v>9</v>
      </c>
    </row>
    <row r="1145" spans="1:10" ht="14.25" x14ac:dyDescent="0.2">
      <c r="A1145" s="3" t="s">
        <v>556</v>
      </c>
      <c r="B1145" s="3" t="s">
        <v>1003</v>
      </c>
      <c r="C1145" s="3" t="s">
        <v>607</v>
      </c>
      <c r="D1145" s="3" t="s">
        <v>1205</v>
      </c>
      <c r="E1145" s="3" t="str">
        <f>_xlfn.XLOOKUP(Table1[[#This Row],[Item Number]], 'Item Description Generator'!A:A, 'Item Description Generator'!E:E, "")</f>
        <v>Convection microwave #2</v>
      </c>
      <c r="F1145" s="3">
        <v>1</v>
      </c>
      <c r="G1145" s="9">
        <v>414.58</v>
      </c>
      <c r="H1145" s="11">
        <v>44933</v>
      </c>
      <c r="I1145" s="3" t="s">
        <v>1318</v>
      </c>
      <c r="J1145" s="3" t="s">
        <v>9</v>
      </c>
    </row>
    <row r="1146" spans="1:10" ht="14.25" x14ac:dyDescent="0.2">
      <c r="A1146" s="3" t="s">
        <v>487</v>
      </c>
      <c r="B1146" s="3" t="s">
        <v>22</v>
      </c>
      <c r="C1146" s="3" t="s">
        <v>8</v>
      </c>
      <c r="D1146" s="3" t="s">
        <v>1134</v>
      </c>
      <c r="E1146" s="3" t="str">
        <f>_xlfn.XLOOKUP(Table1[[#This Row],[Item Number]], 'Item Description Generator'!A:A, 'Item Description Generator'!E:E, "")</f>
        <v>Halogen oven #3</v>
      </c>
      <c r="F1146" s="3">
        <v>6</v>
      </c>
      <c r="G1146" s="9">
        <v>229.43</v>
      </c>
      <c r="H1146" s="11">
        <v>44568</v>
      </c>
      <c r="I1146" s="3" t="s">
        <v>1324</v>
      </c>
      <c r="J1146" s="3" t="s">
        <v>9</v>
      </c>
    </row>
    <row r="1147" spans="1:10" ht="14.25" x14ac:dyDescent="0.2">
      <c r="A1147" s="3" t="s">
        <v>569</v>
      </c>
      <c r="B1147" s="3" t="s">
        <v>1011</v>
      </c>
      <c r="C1147" s="3" t="s">
        <v>8</v>
      </c>
      <c r="D1147" s="3" t="s">
        <v>1188</v>
      </c>
      <c r="E1147" s="3" t="str">
        <f>_xlfn.XLOOKUP(Table1[[#This Row],[Item Number]], 'Item Description Generator'!A:A, 'Item Description Generator'!E:E, "")</f>
        <v>Reflector oven #1</v>
      </c>
      <c r="F1147" s="3">
        <v>1</v>
      </c>
      <c r="G1147" s="9">
        <v>282.39999999999998</v>
      </c>
      <c r="H1147" s="11">
        <v>44902</v>
      </c>
      <c r="I1147" s="3" t="s">
        <v>1298</v>
      </c>
      <c r="J1147" s="3" t="s">
        <v>9</v>
      </c>
    </row>
    <row r="1148" spans="1:10" ht="14.25" x14ac:dyDescent="0.2">
      <c r="A1148" s="3" t="s">
        <v>370</v>
      </c>
      <c r="B1148" s="3" t="s">
        <v>16</v>
      </c>
      <c r="C1148" s="3" t="s">
        <v>17</v>
      </c>
      <c r="D1148" s="3" t="s">
        <v>1049</v>
      </c>
      <c r="E1148" s="3" t="str">
        <f>_xlfn.XLOOKUP(Table1[[#This Row],[Item Number]], 'Item Description Generator'!A:A, 'Item Description Generator'!E:E, "")</f>
        <v>Griddle #3</v>
      </c>
      <c r="F1148" s="3">
        <v>15</v>
      </c>
      <c r="G1148" s="9">
        <v>602.66999999999996</v>
      </c>
      <c r="H1148" s="11">
        <v>44627</v>
      </c>
      <c r="I1148" s="3" t="s">
        <v>1290</v>
      </c>
      <c r="J1148" s="3" t="s">
        <v>9</v>
      </c>
    </row>
    <row r="1149" spans="1:10" ht="14.25" x14ac:dyDescent="0.2">
      <c r="A1149" s="3" t="s">
        <v>38</v>
      </c>
      <c r="B1149" s="3" t="s">
        <v>609</v>
      </c>
      <c r="C1149" s="3" t="s">
        <v>608</v>
      </c>
      <c r="D1149" s="3" t="s">
        <v>1137</v>
      </c>
      <c r="E1149" s="3" t="str">
        <f>_xlfn.XLOOKUP(Table1[[#This Row],[Item Number]], 'Item Description Generator'!A:A, 'Item Description Generator'!E:E, "")</f>
        <v>Hibachi #2</v>
      </c>
      <c r="F1149" s="3">
        <v>2</v>
      </c>
      <c r="G1149" s="9">
        <v>603.63</v>
      </c>
      <c r="H1149" s="11">
        <v>44992</v>
      </c>
      <c r="I1149" s="3" t="s">
        <v>1297</v>
      </c>
      <c r="J1149" s="3" t="s">
        <v>7</v>
      </c>
    </row>
    <row r="1150" spans="1:10" ht="14.25" x14ac:dyDescent="0.2">
      <c r="A1150" s="3" t="s">
        <v>38</v>
      </c>
      <c r="B1150" s="3" t="s">
        <v>609</v>
      </c>
      <c r="C1150" s="3" t="s">
        <v>608</v>
      </c>
      <c r="D1150" s="3" t="s">
        <v>1071</v>
      </c>
      <c r="E1150" s="3" t="str">
        <f>_xlfn.XLOOKUP(Table1[[#This Row],[Item Number]], 'Item Description Generator'!A:A, 'Item Description Generator'!E:E, "")</f>
        <v>Fire pot #1</v>
      </c>
      <c r="F1150" s="3">
        <v>1</v>
      </c>
      <c r="G1150" s="9">
        <v>322.5</v>
      </c>
      <c r="H1150" s="11">
        <v>44992</v>
      </c>
      <c r="I1150" s="3" t="s">
        <v>1297</v>
      </c>
      <c r="J1150" s="3" t="s">
        <v>7</v>
      </c>
    </row>
    <row r="1151" spans="1:10" ht="14.25" x14ac:dyDescent="0.2">
      <c r="A1151" s="3" t="s">
        <v>38</v>
      </c>
      <c r="B1151" s="3" t="s">
        <v>609</v>
      </c>
      <c r="C1151" s="3" t="s">
        <v>608</v>
      </c>
      <c r="D1151" s="3" t="s">
        <v>1044</v>
      </c>
      <c r="E1151" s="3" t="str">
        <f>_xlfn.XLOOKUP(Table1[[#This Row],[Item Number]], 'Item Description Generator'!A:A, 'Item Description Generator'!E:E, "")</f>
        <v>Communal oven #1</v>
      </c>
      <c r="F1151" s="3">
        <v>11</v>
      </c>
      <c r="G1151" s="9">
        <v>313.57</v>
      </c>
      <c r="H1151" s="11">
        <v>44992</v>
      </c>
      <c r="I1151" s="3" t="s">
        <v>1297</v>
      </c>
      <c r="J1151" s="3" t="s">
        <v>7</v>
      </c>
    </row>
    <row r="1152" spans="1:10" ht="14.25" x14ac:dyDescent="0.2">
      <c r="A1152" s="3" t="s">
        <v>38</v>
      </c>
      <c r="B1152" s="3" t="s">
        <v>609</v>
      </c>
      <c r="C1152" s="3" t="s">
        <v>608</v>
      </c>
      <c r="D1152" s="3" t="s">
        <v>1096</v>
      </c>
      <c r="E1152" s="3" t="str">
        <f>_xlfn.XLOOKUP(Table1[[#This Row],[Item Number]], 'Item Description Generator'!A:A, 'Item Description Generator'!E:E, "")</f>
        <v>Electric cooker #3</v>
      </c>
      <c r="F1152" s="3">
        <v>2</v>
      </c>
      <c r="G1152" s="9">
        <v>204.04</v>
      </c>
      <c r="H1152" s="11">
        <v>44992</v>
      </c>
      <c r="I1152" s="3" t="s">
        <v>1297</v>
      </c>
      <c r="J1152" s="3" t="s">
        <v>7</v>
      </c>
    </row>
    <row r="1153" spans="1:10" ht="14.25" x14ac:dyDescent="0.2">
      <c r="A1153" s="3" t="s">
        <v>236</v>
      </c>
      <c r="B1153" s="3" t="s">
        <v>763</v>
      </c>
      <c r="C1153" s="3" t="s">
        <v>8</v>
      </c>
      <c r="D1153" s="3" t="s">
        <v>1049</v>
      </c>
      <c r="E1153" s="3" t="str">
        <f>_xlfn.XLOOKUP(Table1[[#This Row],[Item Number]], 'Item Description Generator'!A:A, 'Item Description Generator'!E:E, "")</f>
        <v>Griddle #3</v>
      </c>
      <c r="F1153" s="3">
        <v>3</v>
      </c>
      <c r="G1153" s="9">
        <v>84</v>
      </c>
      <c r="H1153" s="11">
        <v>44599</v>
      </c>
      <c r="I1153" s="3" t="s">
        <v>1324</v>
      </c>
      <c r="J1153" s="3" t="s">
        <v>9</v>
      </c>
    </row>
    <row r="1154" spans="1:10" ht="14.25" x14ac:dyDescent="0.2">
      <c r="A1154" s="3" t="s">
        <v>581</v>
      </c>
      <c r="B1154" s="3" t="s">
        <v>1018</v>
      </c>
      <c r="C1154" s="3" t="s">
        <v>8</v>
      </c>
      <c r="D1154" s="3" t="s">
        <v>1036</v>
      </c>
      <c r="E1154" s="3" t="str">
        <f>_xlfn.XLOOKUP(Table1[[#This Row],[Item Number]], 'Item Description Generator'!A:A, 'Item Description Generator'!E:E, "")</f>
        <v>Panini sandwich grill #1</v>
      </c>
      <c r="F1154" s="3">
        <v>1</v>
      </c>
      <c r="G1154" s="9">
        <v>375.41</v>
      </c>
      <c r="H1154" s="11">
        <v>44658</v>
      </c>
      <c r="I1154" s="3" t="s">
        <v>1298</v>
      </c>
      <c r="J1154" s="3" t="s">
        <v>9</v>
      </c>
    </row>
    <row r="1155" spans="1:10" ht="14.25" x14ac:dyDescent="0.2">
      <c r="A1155" s="3" t="s">
        <v>274</v>
      </c>
      <c r="B1155" s="3" t="s">
        <v>799</v>
      </c>
      <c r="C1155" s="3" t="s">
        <v>8</v>
      </c>
      <c r="D1155" s="3" t="s">
        <v>1058</v>
      </c>
      <c r="E1155" s="3" t="str">
        <f>_xlfn.XLOOKUP(Table1[[#This Row],[Item Number]], 'Item Description Generator'!A:A, 'Item Description Generator'!E:E, "")</f>
        <v>Halogen oven #1</v>
      </c>
      <c r="F1155" s="3">
        <v>1</v>
      </c>
      <c r="G1155" s="9">
        <v>149.50819999999999</v>
      </c>
      <c r="H1155" s="11">
        <v>44993</v>
      </c>
      <c r="I1155" s="3" t="s">
        <v>1300</v>
      </c>
      <c r="J1155" s="3" t="s">
        <v>9</v>
      </c>
    </row>
    <row r="1156" spans="1:10" ht="14.25" x14ac:dyDescent="0.2">
      <c r="A1156" s="3" t="s">
        <v>428</v>
      </c>
      <c r="B1156" s="3" t="s">
        <v>917</v>
      </c>
      <c r="C1156" s="3" t="s">
        <v>17</v>
      </c>
      <c r="D1156" s="3" t="s">
        <v>1042</v>
      </c>
      <c r="E1156" s="3" t="str">
        <f>_xlfn.XLOOKUP(Table1[[#This Row],[Item Number]], 'Item Description Generator'!A:A, 'Item Description Generator'!E:E, "")</f>
        <v>Corn roaster #2</v>
      </c>
      <c r="F1156" s="3">
        <v>2</v>
      </c>
      <c r="G1156" s="9">
        <v>235.31</v>
      </c>
      <c r="H1156" s="11">
        <v>45054</v>
      </c>
      <c r="I1156" s="3" t="s">
        <v>1291</v>
      </c>
      <c r="J1156" s="3" t="s">
        <v>9</v>
      </c>
    </row>
    <row r="1157" spans="1:10" ht="14.25" x14ac:dyDescent="0.2">
      <c r="A1157" s="3" t="s">
        <v>428</v>
      </c>
      <c r="B1157" s="3" t="s">
        <v>917</v>
      </c>
      <c r="C1157" s="3" t="s">
        <v>17</v>
      </c>
      <c r="D1157" s="3" t="s">
        <v>1042</v>
      </c>
      <c r="E1157" s="3" t="str">
        <f>_xlfn.XLOOKUP(Table1[[#This Row],[Item Number]], 'Item Description Generator'!A:A, 'Item Description Generator'!E:E, "")</f>
        <v>Corn roaster #2</v>
      </c>
      <c r="F1157" s="3">
        <v>2</v>
      </c>
      <c r="G1157" s="9">
        <v>229.9</v>
      </c>
      <c r="H1157" s="11">
        <v>45054</v>
      </c>
      <c r="I1157" s="3" t="s">
        <v>1291</v>
      </c>
      <c r="J1157" s="3" t="s">
        <v>9</v>
      </c>
    </row>
    <row r="1158" spans="1:10" ht="14.25" x14ac:dyDescent="0.2">
      <c r="A1158" s="3" t="s">
        <v>428</v>
      </c>
      <c r="B1158" s="3" t="s">
        <v>917</v>
      </c>
      <c r="C1158" s="3" t="s">
        <v>17</v>
      </c>
      <c r="D1158" s="3" t="s">
        <v>1042</v>
      </c>
      <c r="E1158" s="3" t="str">
        <f>_xlfn.XLOOKUP(Table1[[#This Row],[Item Number]], 'Item Description Generator'!A:A, 'Item Description Generator'!E:E, "")</f>
        <v>Corn roaster #2</v>
      </c>
      <c r="F1158" s="3">
        <v>2</v>
      </c>
      <c r="G1158" s="9">
        <v>227.25</v>
      </c>
      <c r="H1158" s="11">
        <v>45054</v>
      </c>
      <c r="I1158" s="3" t="s">
        <v>1291</v>
      </c>
      <c r="J1158" s="3" t="s">
        <v>9</v>
      </c>
    </row>
    <row r="1159" spans="1:10" ht="14.25" x14ac:dyDescent="0.2">
      <c r="A1159" s="3" t="s">
        <v>428</v>
      </c>
      <c r="B1159" s="3" t="s">
        <v>917</v>
      </c>
      <c r="C1159" s="3" t="s">
        <v>17</v>
      </c>
      <c r="D1159" s="3" t="s">
        <v>1042</v>
      </c>
      <c r="E1159" s="3" t="str">
        <f>_xlfn.XLOOKUP(Table1[[#This Row],[Item Number]], 'Item Description Generator'!A:A, 'Item Description Generator'!E:E, "")</f>
        <v>Corn roaster #2</v>
      </c>
      <c r="F1159" s="3">
        <v>2</v>
      </c>
      <c r="G1159" s="9">
        <v>227.25</v>
      </c>
      <c r="H1159" s="11">
        <v>45054</v>
      </c>
      <c r="I1159" s="3" t="s">
        <v>1291</v>
      </c>
      <c r="J1159" s="3" t="s">
        <v>9</v>
      </c>
    </row>
    <row r="1160" spans="1:10" ht="14.25" x14ac:dyDescent="0.2">
      <c r="A1160" s="3" t="s">
        <v>428</v>
      </c>
      <c r="B1160" s="3" t="s">
        <v>917</v>
      </c>
      <c r="C1160" s="3" t="s">
        <v>17</v>
      </c>
      <c r="D1160" s="3" t="s">
        <v>1042</v>
      </c>
      <c r="E1160" s="3" t="str">
        <f>_xlfn.XLOOKUP(Table1[[#This Row],[Item Number]], 'Item Description Generator'!A:A, 'Item Description Generator'!E:E, "")</f>
        <v>Corn roaster #2</v>
      </c>
      <c r="F1160" s="3">
        <v>2</v>
      </c>
      <c r="G1160" s="9">
        <v>227.25</v>
      </c>
      <c r="H1160" s="11">
        <v>45054</v>
      </c>
      <c r="I1160" s="3" t="s">
        <v>1291</v>
      </c>
      <c r="J1160" s="3" t="s">
        <v>9</v>
      </c>
    </row>
    <row r="1161" spans="1:10" ht="14.25" x14ac:dyDescent="0.2">
      <c r="A1161" s="3" t="s">
        <v>198</v>
      </c>
      <c r="B1161" s="3" t="s">
        <v>736</v>
      </c>
      <c r="C1161" s="3" t="s">
        <v>607</v>
      </c>
      <c r="D1161" s="3" t="s">
        <v>1211</v>
      </c>
      <c r="E1161" s="3" t="str">
        <f>_xlfn.XLOOKUP(Table1[[#This Row],[Item Number]], 'Item Description Generator'!A:A, 'Item Description Generator'!E:E, "")</f>
        <v>Sandwich toaster #3</v>
      </c>
      <c r="F1161" s="3">
        <v>1</v>
      </c>
      <c r="G1161" s="9">
        <v>81.069999999999993</v>
      </c>
      <c r="H1161" s="11">
        <v>44993</v>
      </c>
      <c r="I1161" s="3" t="s">
        <v>1307</v>
      </c>
      <c r="J1161" s="3" t="s">
        <v>9</v>
      </c>
    </row>
    <row r="1162" spans="1:10" ht="14.25" x14ac:dyDescent="0.2">
      <c r="A1162" s="3" t="s">
        <v>448</v>
      </c>
      <c r="B1162" s="3" t="s">
        <v>937</v>
      </c>
      <c r="C1162" s="3" t="s">
        <v>607</v>
      </c>
      <c r="D1162" s="3" t="s">
        <v>1046</v>
      </c>
      <c r="E1162" s="3" t="str">
        <f>_xlfn.XLOOKUP(Table1[[#This Row],[Item Number]], 'Item Description Generator'!A:A, 'Item Description Generator'!E:E, "")</f>
        <v>Pancake machine #1</v>
      </c>
      <c r="F1162" s="3">
        <v>6</v>
      </c>
      <c r="G1162" s="9">
        <v>146.87</v>
      </c>
      <c r="H1162" s="11">
        <v>44873</v>
      </c>
      <c r="I1162" s="3" t="s">
        <v>1293</v>
      </c>
      <c r="J1162" s="3" t="s">
        <v>7</v>
      </c>
    </row>
    <row r="1163" spans="1:10" ht="14.25" x14ac:dyDescent="0.2">
      <c r="A1163" s="3" t="s">
        <v>488</v>
      </c>
      <c r="B1163" s="3" t="s">
        <v>949</v>
      </c>
      <c r="C1163" s="3" t="s">
        <v>8</v>
      </c>
      <c r="D1163" s="3" t="s">
        <v>1156</v>
      </c>
      <c r="E1163" s="3" t="str">
        <f>_xlfn.XLOOKUP(Table1[[#This Row],[Item Number]], 'Item Description Generator'!A:A, 'Item Description Generator'!E:E, "")</f>
        <v>Tandoor #1</v>
      </c>
      <c r="F1163" s="3">
        <v>6</v>
      </c>
      <c r="G1163" s="9">
        <v>586.85</v>
      </c>
      <c r="H1163" s="11">
        <v>44903</v>
      </c>
      <c r="I1163" s="3" t="s">
        <v>1300</v>
      </c>
      <c r="J1163" s="3" t="s">
        <v>9</v>
      </c>
    </row>
    <row r="1164" spans="1:10" ht="14.25" x14ac:dyDescent="0.2">
      <c r="A1164" s="3" t="s">
        <v>237</v>
      </c>
      <c r="B1164" s="3" t="s">
        <v>764</v>
      </c>
      <c r="C1164" s="3" t="s">
        <v>8</v>
      </c>
      <c r="D1164" s="3" t="s">
        <v>1096</v>
      </c>
      <c r="E1164" s="3" t="str">
        <f>_xlfn.XLOOKUP(Table1[[#This Row],[Item Number]], 'Item Description Generator'!A:A, 'Item Description Generator'!E:E, "")</f>
        <v>Electric cooker #3</v>
      </c>
      <c r="F1164" s="3">
        <v>8</v>
      </c>
      <c r="G1164" s="9">
        <v>74.87</v>
      </c>
      <c r="H1164" s="11">
        <v>44628</v>
      </c>
      <c r="I1164" s="3" t="s">
        <v>1324</v>
      </c>
      <c r="J1164" s="3" t="s">
        <v>9</v>
      </c>
    </row>
    <row r="1165" spans="1:10" ht="14.25" x14ac:dyDescent="0.2">
      <c r="A1165" s="3" t="s">
        <v>417</v>
      </c>
      <c r="B1165" s="3" t="s">
        <v>910</v>
      </c>
      <c r="C1165" s="3" t="s">
        <v>8</v>
      </c>
      <c r="D1165" s="3" t="s">
        <v>1038</v>
      </c>
      <c r="E1165" s="3" t="str">
        <f>_xlfn.XLOOKUP(Table1[[#This Row],[Item Number]], 'Item Description Generator'!A:A, 'Item Description Generator'!E:E, "")</f>
        <v>Slow cooker #1</v>
      </c>
      <c r="F1165" s="3">
        <v>2</v>
      </c>
      <c r="G1165" s="9">
        <v>971.37</v>
      </c>
      <c r="H1165" s="11">
        <v>45024</v>
      </c>
      <c r="I1165" s="3" t="s">
        <v>1298</v>
      </c>
      <c r="J1165" s="3" t="s">
        <v>9</v>
      </c>
    </row>
    <row r="1166" spans="1:10" ht="14.25" x14ac:dyDescent="0.2">
      <c r="A1166" s="3" t="s">
        <v>417</v>
      </c>
      <c r="B1166" s="3" t="s">
        <v>910</v>
      </c>
      <c r="C1166" s="3" t="s">
        <v>8</v>
      </c>
      <c r="D1166" s="3" t="s">
        <v>1106</v>
      </c>
      <c r="E1166" s="3" t="str">
        <f>_xlfn.XLOOKUP(Table1[[#This Row],[Item Number]], 'Item Description Generator'!A:A, 'Item Description Generator'!E:E, "")</f>
        <v>Rotimatic #1</v>
      </c>
      <c r="F1166" s="3">
        <v>2</v>
      </c>
      <c r="G1166" s="9">
        <v>549.29999999999995</v>
      </c>
      <c r="H1166" s="11">
        <v>45024</v>
      </c>
      <c r="I1166" s="3" t="s">
        <v>1298</v>
      </c>
      <c r="J1166" s="3" t="s">
        <v>9</v>
      </c>
    </row>
    <row r="1167" spans="1:10" ht="14.25" x14ac:dyDescent="0.2">
      <c r="A1167" s="3" t="s">
        <v>417</v>
      </c>
      <c r="B1167" s="3" t="s">
        <v>910</v>
      </c>
      <c r="C1167" s="3" t="s">
        <v>8</v>
      </c>
      <c r="D1167" s="3" t="s">
        <v>1120</v>
      </c>
      <c r="E1167" s="3" t="str">
        <f>_xlfn.XLOOKUP(Table1[[#This Row],[Item Number]], 'Item Description Generator'!A:A, 'Item Description Generator'!E:E, "")</f>
        <v>Sous-vide cooker #3</v>
      </c>
      <c r="F1167" s="3">
        <v>2</v>
      </c>
      <c r="G1167" s="9">
        <v>518.76</v>
      </c>
      <c r="H1167" s="11">
        <v>45024</v>
      </c>
      <c r="I1167" s="3" t="s">
        <v>1298</v>
      </c>
      <c r="J1167" s="3" t="s">
        <v>9</v>
      </c>
    </row>
    <row r="1168" spans="1:10" ht="14.25" x14ac:dyDescent="0.2">
      <c r="A1168" s="3" t="s">
        <v>417</v>
      </c>
      <c r="B1168" s="3" t="s">
        <v>910</v>
      </c>
      <c r="C1168" s="3" t="s">
        <v>8</v>
      </c>
      <c r="D1168" s="3" t="s">
        <v>1105</v>
      </c>
      <c r="E1168" s="3" t="str">
        <f>_xlfn.XLOOKUP(Table1[[#This Row],[Item Number]], 'Item Description Generator'!A:A, 'Item Description Generator'!E:E, "")</f>
        <v>Rocket mass heater #3</v>
      </c>
      <c r="F1168" s="3">
        <v>10</v>
      </c>
      <c r="G1168" s="9">
        <v>92.42</v>
      </c>
      <c r="H1168" s="11">
        <v>45024</v>
      </c>
      <c r="I1168" s="3" t="s">
        <v>1298</v>
      </c>
      <c r="J1168" s="3" t="s">
        <v>9</v>
      </c>
    </row>
    <row r="1169" spans="1:10" ht="14.25" x14ac:dyDescent="0.2">
      <c r="A1169" s="3" t="s">
        <v>238</v>
      </c>
      <c r="B1169" s="3" t="s">
        <v>765</v>
      </c>
      <c r="C1169" s="3" t="s">
        <v>8</v>
      </c>
      <c r="D1169" s="3" t="s">
        <v>1063</v>
      </c>
      <c r="E1169" s="3" t="str">
        <f>_xlfn.XLOOKUP(Table1[[#This Row],[Item Number]], 'Item Description Generator'!A:A, 'Item Description Generator'!E:E, "")</f>
        <v>Chorkor oven #2</v>
      </c>
      <c r="F1169" s="3">
        <v>1</v>
      </c>
      <c r="G1169" s="9">
        <v>904.73</v>
      </c>
      <c r="H1169" s="11">
        <v>44966</v>
      </c>
      <c r="I1169" s="3" t="s">
        <v>1298</v>
      </c>
      <c r="J1169" s="3" t="s">
        <v>9</v>
      </c>
    </row>
    <row r="1170" spans="1:10" ht="14.25" x14ac:dyDescent="0.2">
      <c r="A1170" s="3" t="s">
        <v>238</v>
      </c>
      <c r="B1170" s="3" t="s">
        <v>765</v>
      </c>
      <c r="C1170" s="3" t="s">
        <v>8</v>
      </c>
      <c r="D1170" s="3" t="s">
        <v>1063</v>
      </c>
      <c r="E1170" s="3" t="str">
        <f>_xlfn.XLOOKUP(Table1[[#This Row],[Item Number]], 'Item Description Generator'!A:A, 'Item Description Generator'!E:E, "")</f>
        <v>Chorkor oven #2</v>
      </c>
      <c r="F1170" s="3">
        <v>1</v>
      </c>
      <c r="G1170" s="9">
        <v>537.20500000000004</v>
      </c>
      <c r="H1170" s="11">
        <v>44966</v>
      </c>
      <c r="I1170" s="3" t="s">
        <v>1298</v>
      </c>
      <c r="J1170" s="3" t="s">
        <v>9</v>
      </c>
    </row>
    <row r="1171" spans="1:10" ht="14.25" x14ac:dyDescent="0.2">
      <c r="A1171" s="3" t="s">
        <v>238</v>
      </c>
      <c r="B1171" s="3" t="s">
        <v>765</v>
      </c>
      <c r="C1171" s="3" t="s">
        <v>8</v>
      </c>
      <c r="D1171" s="3" t="s">
        <v>1062</v>
      </c>
      <c r="E1171" s="3" t="str">
        <f>_xlfn.XLOOKUP(Table1[[#This Row],[Item Number]], 'Item Description Generator'!A:A, 'Item Description Generator'!E:E, "")</f>
        <v>Chocolatera #1</v>
      </c>
      <c r="F1171" s="3">
        <v>2</v>
      </c>
      <c r="G1171" s="9">
        <v>362.50900000000001</v>
      </c>
      <c r="H1171" s="11">
        <v>44966</v>
      </c>
      <c r="I1171" s="3" t="s">
        <v>1298</v>
      </c>
      <c r="J1171" s="3" t="s">
        <v>9</v>
      </c>
    </row>
    <row r="1172" spans="1:10" ht="14.25" x14ac:dyDescent="0.2">
      <c r="A1172" s="3" t="s">
        <v>238</v>
      </c>
      <c r="B1172" s="3" t="s">
        <v>765</v>
      </c>
      <c r="C1172" s="3" t="s">
        <v>8</v>
      </c>
      <c r="D1172" s="3" t="s">
        <v>1170</v>
      </c>
      <c r="E1172" s="3" t="str">
        <f>_xlfn.XLOOKUP(Table1[[#This Row],[Item Number]], 'Item Description Generator'!A:A, 'Item Description Generator'!E:E, "")</f>
        <v>Butane torch #1</v>
      </c>
      <c r="F1172" s="3">
        <v>1</v>
      </c>
      <c r="G1172" s="9">
        <v>315.91540000000003</v>
      </c>
      <c r="H1172" s="11">
        <v>44966</v>
      </c>
      <c r="I1172" s="3" t="s">
        <v>1298</v>
      </c>
      <c r="J1172" s="3" t="s">
        <v>9</v>
      </c>
    </row>
    <row r="1173" spans="1:10" ht="14.25" x14ac:dyDescent="0.2">
      <c r="A1173" s="3" t="s">
        <v>238</v>
      </c>
      <c r="B1173" s="3" t="s">
        <v>765</v>
      </c>
      <c r="C1173" s="3" t="s">
        <v>8</v>
      </c>
      <c r="D1173" s="3" t="s">
        <v>1063</v>
      </c>
      <c r="E1173" s="3" t="str">
        <f>_xlfn.XLOOKUP(Table1[[#This Row],[Item Number]], 'Item Description Generator'!A:A, 'Item Description Generator'!E:E, "")</f>
        <v>Chorkor oven #2</v>
      </c>
      <c r="F1173" s="3">
        <v>1</v>
      </c>
      <c r="G1173" s="9">
        <v>192.91</v>
      </c>
      <c r="H1173" s="11">
        <v>44966</v>
      </c>
      <c r="I1173" s="3" t="s">
        <v>1298</v>
      </c>
      <c r="J1173" s="3" t="s">
        <v>9</v>
      </c>
    </row>
    <row r="1174" spans="1:10" ht="14.25" x14ac:dyDescent="0.2">
      <c r="A1174" s="3" t="s">
        <v>238</v>
      </c>
      <c r="B1174" s="3" t="s">
        <v>765</v>
      </c>
      <c r="C1174" s="3" t="s">
        <v>8</v>
      </c>
      <c r="D1174" s="3" t="s">
        <v>1063</v>
      </c>
      <c r="E1174" s="3" t="str">
        <f>_xlfn.XLOOKUP(Table1[[#This Row],[Item Number]], 'Item Description Generator'!A:A, 'Item Description Generator'!E:E, "")</f>
        <v>Chorkor oven #2</v>
      </c>
      <c r="F1174" s="3">
        <v>1</v>
      </c>
      <c r="G1174" s="9">
        <v>122.38199999999999</v>
      </c>
      <c r="H1174" s="11">
        <v>44966</v>
      </c>
      <c r="I1174" s="3" t="s">
        <v>1298</v>
      </c>
      <c r="J1174" s="3" t="s">
        <v>9</v>
      </c>
    </row>
    <row r="1175" spans="1:10" ht="14.25" x14ac:dyDescent="0.2">
      <c r="A1175" s="3" t="s">
        <v>384</v>
      </c>
      <c r="B1175" s="3" t="s">
        <v>893</v>
      </c>
      <c r="C1175" s="3" t="s">
        <v>8</v>
      </c>
      <c r="D1175" s="3" t="s">
        <v>1062</v>
      </c>
      <c r="E1175" s="3" t="str">
        <f>_xlfn.XLOOKUP(Table1[[#This Row],[Item Number]], 'Item Description Generator'!A:A, 'Item Description Generator'!E:E, "")</f>
        <v>Chocolatera #1</v>
      </c>
      <c r="F1175" s="3">
        <v>1</v>
      </c>
      <c r="G1175" s="9">
        <v>976.48</v>
      </c>
      <c r="H1175" s="11">
        <v>45055</v>
      </c>
      <c r="I1175" s="3" t="s">
        <v>1302</v>
      </c>
      <c r="J1175" s="3" t="s">
        <v>9</v>
      </c>
    </row>
    <row r="1176" spans="1:10" ht="14.25" x14ac:dyDescent="0.2">
      <c r="A1176" s="3" t="s">
        <v>384</v>
      </c>
      <c r="B1176" s="3" t="s">
        <v>893</v>
      </c>
      <c r="C1176" s="3" t="s">
        <v>8</v>
      </c>
      <c r="D1176" s="3" t="s">
        <v>1035</v>
      </c>
      <c r="E1176" s="3" t="str">
        <f>_xlfn.XLOOKUP(Table1[[#This Row],[Item Number]], 'Item Description Generator'!A:A, 'Item Description Generator'!E:E, "")</f>
        <v>Beehive oven #2</v>
      </c>
      <c r="F1176" s="3">
        <v>1</v>
      </c>
      <c r="G1176" s="9">
        <v>434.19</v>
      </c>
      <c r="H1176" s="11">
        <v>45055</v>
      </c>
      <c r="I1176" s="3" t="s">
        <v>1302</v>
      </c>
      <c r="J1176" s="3" t="s">
        <v>9</v>
      </c>
    </row>
    <row r="1177" spans="1:10" ht="14.25" x14ac:dyDescent="0.2">
      <c r="A1177" s="3" t="s">
        <v>384</v>
      </c>
      <c r="B1177" s="3" t="s">
        <v>893</v>
      </c>
      <c r="C1177" s="3" t="s">
        <v>8</v>
      </c>
      <c r="D1177" s="3" t="s">
        <v>1185</v>
      </c>
      <c r="E1177" s="3" t="str">
        <f>_xlfn.XLOOKUP(Table1[[#This Row],[Item Number]], 'Item Description Generator'!A:A, 'Item Description Generator'!E:E, "")</f>
        <v>Cheesemelter #3</v>
      </c>
      <c r="F1177" s="3">
        <v>1</v>
      </c>
      <c r="G1177" s="9">
        <v>346.17399999999998</v>
      </c>
      <c r="H1177" s="11">
        <v>45055</v>
      </c>
      <c r="I1177" s="3" t="s">
        <v>1302</v>
      </c>
      <c r="J1177" s="3" t="s">
        <v>9</v>
      </c>
    </row>
    <row r="1178" spans="1:10" ht="14.25" x14ac:dyDescent="0.2">
      <c r="A1178" s="3" t="s">
        <v>384</v>
      </c>
      <c r="B1178" s="3" t="s">
        <v>893</v>
      </c>
      <c r="C1178" s="3" t="s">
        <v>8</v>
      </c>
      <c r="D1178" s="3" t="s">
        <v>1186</v>
      </c>
      <c r="E1178" s="3" t="str">
        <f>_xlfn.XLOOKUP(Table1[[#This Row],[Item Number]], 'Item Description Generator'!A:A, 'Item Description Generator'!E:E, "")</f>
        <v>Chapati maker #2</v>
      </c>
      <c r="F1178" s="3">
        <v>1</v>
      </c>
      <c r="G1178" s="9">
        <v>301.596</v>
      </c>
      <c r="H1178" s="11">
        <v>45055</v>
      </c>
      <c r="I1178" s="3" t="s">
        <v>1302</v>
      </c>
      <c r="J1178" s="3" t="s">
        <v>9</v>
      </c>
    </row>
    <row r="1179" spans="1:10" ht="14.25" x14ac:dyDescent="0.2">
      <c r="A1179" s="3" t="s">
        <v>384</v>
      </c>
      <c r="B1179" s="3" t="s">
        <v>893</v>
      </c>
      <c r="C1179" s="3" t="s">
        <v>8</v>
      </c>
      <c r="D1179" s="3" t="s">
        <v>1170</v>
      </c>
      <c r="E1179" s="3" t="str">
        <f>_xlfn.XLOOKUP(Table1[[#This Row],[Item Number]], 'Item Description Generator'!A:A, 'Item Description Generator'!E:E, "")</f>
        <v>Butane torch #1</v>
      </c>
      <c r="F1179" s="3">
        <v>1</v>
      </c>
      <c r="G1179" s="9">
        <v>267.96049999999997</v>
      </c>
      <c r="H1179" s="11">
        <v>45055</v>
      </c>
      <c r="I1179" s="3" t="s">
        <v>1302</v>
      </c>
      <c r="J1179" s="3" t="s">
        <v>9</v>
      </c>
    </row>
    <row r="1180" spans="1:10" ht="14.25" x14ac:dyDescent="0.2">
      <c r="A1180" s="3" t="s">
        <v>384</v>
      </c>
      <c r="B1180" s="3" t="s">
        <v>893</v>
      </c>
      <c r="C1180" s="3" t="s">
        <v>8</v>
      </c>
      <c r="D1180" s="3" t="s">
        <v>1062</v>
      </c>
      <c r="E1180" s="3" t="str">
        <f>_xlfn.XLOOKUP(Table1[[#This Row],[Item Number]], 'Item Description Generator'!A:A, 'Item Description Generator'!E:E, "")</f>
        <v>Chocolatera #1</v>
      </c>
      <c r="F1180" s="3">
        <v>2</v>
      </c>
      <c r="G1180" s="9">
        <v>225.59399999999999</v>
      </c>
      <c r="H1180" s="11">
        <v>45055</v>
      </c>
      <c r="I1180" s="3" t="s">
        <v>1302</v>
      </c>
      <c r="J1180" s="3" t="s">
        <v>9</v>
      </c>
    </row>
    <row r="1181" spans="1:10" ht="14.25" x14ac:dyDescent="0.2">
      <c r="A1181" s="3" t="s">
        <v>384</v>
      </c>
      <c r="B1181" s="3" t="s">
        <v>893</v>
      </c>
      <c r="C1181" s="3" t="s">
        <v>8</v>
      </c>
      <c r="D1181" s="3" t="s">
        <v>1035</v>
      </c>
      <c r="E1181" s="3" t="str">
        <f>_xlfn.XLOOKUP(Table1[[#This Row],[Item Number]], 'Item Description Generator'!A:A, 'Item Description Generator'!E:E, "")</f>
        <v>Beehive oven #2</v>
      </c>
      <c r="F1181" s="3">
        <v>1</v>
      </c>
      <c r="G1181" s="9">
        <v>177.21800000000002</v>
      </c>
      <c r="H1181" s="11">
        <v>45055</v>
      </c>
      <c r="I1181" s="3" t="s">
        <v>1302</v>
      </c>
      <c r="J1181" s="3" t="s">
        <v>9</v>
      </c>
    </row>
    <row r="1182" spans="1:10" ht="14.25" x14ac:dyDescent="0.2">
      <c r="A1182" s="3" t="s">
        <v>384</v>
      </c>
      <c r="B1182" s="3" t="s">
        <v>893</v>
      </c>
      <c r="C1182" s="3" t="s">
        <v>8</v>
      </c>
      <c r="D1182" s="3" t="s">
        <v>1062</v>
      </c>
      <c r="E1182" s="3" t="str">
        <f>_xlfn.XLOOKUP(Table1[[#This Row],[Item Number]], 'Item Description Generator'!A:A, 'Item Description Generator'!E:E, "")</f>
        <v>Chocolatera #1</v>
      </c>
      <c r="F1182" s="3">
        <v>1</v>
      </c>
      <c r="G1182" s="9">
        <v>126.37899999999999</v>
      </c>
      <c r="H1182" s="11">
        <v>45055</v>
      </c>
      <c r="I1182" s="3" t="s">
        <v>1302</v>
      </c>
      <c r="J1182" s="3" t="s">
        <v>9</v>
      </c>
    </row>
    <row r="1183" spans="1:10" ht="14.25" x14ac:dyDescent="0.2">
      <c r="A1183" s="3" t="s">
        <v>321</v>
      </c>
      <c r="B1183" s="3" t="s">
        <v>840</v>
      </c>
      <c r="C1183" s="3" t="s">
        <v>608</v>
      </c>
      <c r="D1183" s="3" t="s">
        <v>1104</v>
      </c>
      <c r="E1183" s="3" t="str">
        <f>_xlfn.XLOOKUP(Table1[[#This Row],[Item Number]], 'Item Description Generator'!A:A, 'Item Description Generator'!E:E, "")</f>
        <v>Chorkor oven #1</v>
      </c>
      <c r="F1183" s="3">
        <v>1</v>
      </c>
      <c r="G1183" s="9">
        <v>457.98</v>
      </c>
      <c r="H1183" s="11">
        <v>44904</v>
      </c>
      <c r="I1183" s="3" t="s">
        <v>1297</v>
      </c>
      <c r="J1183" s="3" t="s">
        <v>7</v>
      </c>
    </row>
    <row r="1184" spans="1:10" ht="14.25" x14ac:dyDescent="0.2">
      <c r="A1184" s="3" t="s">
        <v>582</v>
      </c>
      <c r="B1184" s="3" t="s">
        <v>1019</v>
      </c>
      <c r="C1184" s="3" t="s">
        <v>8</v>
      </c>
      <c r="D1184" s="3" t="s">
        <v>1119</v>
      </c>
      <c r="E1184" s="3" t="str">
        <f>_xlfn.XLOOKUP(Table1[[#This Row],[Item Number]], 'Item Description Generator'!A:A, 'Item Description Generator'!E:E, "")</f>
        <v>Self-cleaning oven #3</v>
      </c>
      <c r="F1184" s="3">
        <v>1</v>
      </c>
      <c r="G1184" s="9">
        <v>535.99</v>
      </c>
      <c r="H1184" s="11">
        <v>44935</v>
      </c>
      <c r="I1184" s="3" t="s">
        <v>1301</v>
      </c>
      <c r="J1184" s="3" t="s">
        <v>9</v>
      </c>
    </row>
    <row r="1185" spans="1:10" ht="14.25" x14ac:dyDescent="0.2">
      <c r="A1185" s="3" t="s">
        <v>449</v>
      </c>
      <c r="B1185" s="3" t="s">
        <v>938</v>
      </c>
      <c r="C1185" s="3" t="s">
        <v>607</v>
      </c>
      <c r="D1185" s="3" t="s">
        <v>1047</v>
      </c>
      <c r="E1185" s="3" t="str">
        <f>_xlfn.XLOOKUP(Table1[[#This Row],[Item Number]], 'Item Description Generator'!A:A, 'Item Description Generator'!E:E, "")</f>
        <v>Flattop grill #1</v>
      </c>
      <c r="F1185" s="3">
        <v>1</v>
      </c>
      <c r="G1185" s="9">
        <v>269.2</v>
      </c>
      <c r="H1185" s="11">
        <v>44874</v>
      </c>
      <c r="I1185" s="3" t="s">
        <v>1307</v>
      </c>
      <c r="J1185" s="3" t="s">
        <v>7</v>
      </c>
    </row>
    <row r="1186" spans="1:10" ht="14.25" x14ac:dyDescent="0.2">
      <c r="A1186" s="3" t="s">
        <v>449</v>
      </c>
      <c r="B1186" s="3" t="s">
        <v>938</v>
      </c>
      <c r="C1186" s="3" t="s">
        <v>607</v>
      </c>
      <c r="D1186" s="3" t="s">
        <v>1049</v>
      </c>
      <c r="E1186" s="3" t="str">
        <f>_xlfn.XLOOKUP(Table1[[#This Row],[Item Number]], 'Item Description Generator'!A:A, 'Item Description Generator'!E:E, "")</f>
        <v>Griddle #3</v>
      </c>
      <c r="F1186" s="3">
        <v>6</v>
      </c>
      <c r="G1186" s="9">
        <v>94.2</v>
      </c>
      <c r="H1186" s="11">
        <v>44874</v>
      </c>
      <c r="I1186" s="3" t="s">
        <v>1307</v>
      </c>
      <c r="J1186" s="3" t="s">
        <v>7</v>
      </c>
    </row>
    <row r="1187" spans="1:10" ht="14.25" x14ac:dyDescent="0.2">
      <c r="A1187" s="3" t="s">
        <v>449</v>
      </c>
      <c r="B1187" s="3" t="s">
        <v>938</v>
      </c>
      <c r="C1187" s="3" t="s">
        <v>607</v>
      </c>
      <c r="D1187" s="3" t="s">
        <v>1049</v>
      </c>
      <c r="E1187" s="3" t="str">
        <f>_xlfn.XLOOKUP(Table1[[#This Row],[Item Number]], 'Item Description Generator'!A:A, 'Item Description Generator'!E:E, "")</f>
        <v>Griddle #3</v>
      </c>
      <c r="F1187" s="3">
        <v>6</v>
      </c>
      <c r="G1187" s="9">
        <v>94.2</v>
      </c>
      <c r="H1187" s="11">
        <v>44874</v>
      </c>
      <c r="I1187" s="3" t="s">
        <v>1307</v>
      </c>
      <c r="J1187" s="3" t="s">
        <v>7</v>
      </c>
    </row>
    <row r="1188" spans="1:10" ht="14.25" x14ac:dyDescent="0.2">
      <c r="A1188" s="3" t="s">
        <v>489</v>
      </c>
      <c r="B1188" s="3" t="s">
        <v>960</v>
      </c>
      <c r="C1188" s="3" t="s">
        <v>8</v>
      </c>
      <c r="D1188" s="3" t="s">
        <v>1042</v>
      </c>
      <c r="E1188" s="3" t="str">
        <f>_xlfn.XLOOKUP(Table1[[#This Row],[Item Number]], 'Item Description Generator'!A:A, 'Item Description Generator'!E:E, "")</f>
        <v>Corn roaster #2</v>
      </c>
      <c r="F1188" s="3">
        <v>4</v>
      </c>
      <c r="G1188" s="9">
        <v>549.42999999999995</v>
      </c>
      <c r="H1188" s="11">
        <v>44935</v>
      </c>
      <c r="I1188" s="3" t="s">
        <v>1324</v>
      </c>
      <c r="J1188" s="3" t="s">
        <v>9</v>
      </c>
    </row>
    <row r="1189" spans="1:10" ht="14.25" x14ac:dyDescent="0.2">
      <c r="A1189" s="3" t="s">
        <v>490</v>
      </c>
      <c r="B1189" s="3" t="s">
        <v>961</v>
      </c>
      <c r="C1189" s="3" t="s">
        <v>8</v>
      </c>
      <c r="D1189" s="3" t="s">
        <v>1051</v>
      </c>
      <c r="E1189" s="3" t="str">
        <f>_xlfn.XLOOKUP(Table1[[#This Row],[Item Number]], 'Item Description Generator'!A:A, 'Item Description Generator'!E:E, "")</f>
        <v>Fire pot #3</v>
      </c>
      <c r="F1189" s="3">
        <v>12</v>
      </c>
      <c r="G1189" s="9">
        <v>859.27</v>
      </c>
      <c r="H1189" s="11">
        <v>44994</v>
      </c>
      <c r="I1189" s="3" t="s">
        <v>1300</v>
      </c>
      <c r="J1189" s="3" t="s">
        <v>9</v>
      </c>
    </row>
    <row r="1190" spans="1:10" ht="14.25" x14ac:dyDescent="0.2">
      <c r="A1190" s="3" t="s">
        <v>491</v>
      </c>
      <c r="B1190" s="3" t="s">
        <v>20</v>
      </c>
      <c r="C1190" s="3" t="s">
        <v>8</v>
      </c>
      <c r="D1190" s="3" t="s">
        <v>1085</v>
      </c>
      <c r="E1190" s="3" t="str">
        <f>_xlfn.XLOOKUP(Table1[[#This Row],[Item Number]], 'Item Description Generator'!A:A, 'Item Description Generator'!E:E, "")</f>
        <v>Convection microwave #3</v>
      </c>
      <c r="F1190" s="3">
        <v>12</v>
      </c>
      <c r="G1190" s="9">
        <v>944.88</v>
      </c>
      <c r="H1190" s="11">
        <v>45055</v>
      </c>
      <c r="I1190" s="3" t="s">
        <v>1300</v>
      </c>
      <c r="J1190" s="3" t="s">
        <v>9</v>
      </c>
    </row>
    <row r="1191" spans="1:10" ht="14.25" x14ac:dyDescent="0.2">
      <c r="A1191" s="3" t="s">
        <v>491</v>
      </c>
      <c r="B1191" s="3" t="s">
        <v>20</v>
      </c>
      <c r="C1191" s="3" t="s">
        <v>8</v>
      </c>
      <c r="D1191" s="3" t="s">
        <v>1046</v>
      </c>
      <c r="E1191" s="3" t="str">
        <f>_xlfn.XLOOKUP(Table1[[#This Row],[Item Number]], 'Item Description Generator'!A:A, 'Item Description Generator'!E:E, "")</f>
        <v>Pancake machine #1</v>
      </c>
      <c r="F1191" s="3">
        <v>15</v>
      </c>
      <c r="G1191" s="9">
        <v>944.35</v>
      </c>
      <c r="H1191" s="11">
        <v>45055</v>
      </c>
      <c r="I1191" s="3" t="s">
        <v>1300</v>
      </c>
      <c r="J1191" s="3" t="s">
        <v>9</v>
      </c>
    </row>
    <row r="1192" spans="1:10" ht="14.25" x14ac:dyDescent="0.2">
      <c r="A1192" s="3" t="s">
        <v>491</v>
      </c>
      <c r="B1192" s="3" t="s">
        <v>20</v>
      </c>
      <c r="C1192" s="3" t="s">
        <v>8</v>
      </c>
      <c r="D1192" s="3" t="s">
        <v>1137</v>
      </c>
      <c r="E1192" s="3" t="str">
        <f>_xlfn.XLOOKUP(Table1[[#This Row],[Item Number]], 'Item Description Generator'!A:A, 'Item Description Generator'!E:E, "")</f>
        <v>Hibachi #2</v>
      </c>
      <c r="F1192" s="3">
        <v>2</v>
      </c>
      <c r="G1192" s="9">
        <v>757.4</v>
      </c>
      <c r="H1192" s="11">
        <v>45055</v>
      </c>
      <c r="I1192" s="3" t="s">
        <v>1300</v>
      </c>
      <c r="J1192" s="3" t="s">
        <v>9</v>
      </c>
    </row>
    <row r="1193" spans="1:10" ht="14.25" x14ac:dyDescent="0.2">
      <c r="A1193" s="3" t="s">
        <v>491</v>
      </c>
      <c r="B1193" s="3" t="s">
        <v>20</v>
      </c>
      <c r="C1193" s="3" t="s">
        <v>8</v>
      </c>
      <c r="D1193" s="3" t="s">
        <v>1158</v>
      </c>
      <c r="E1193" s="3" t="str">
        <f>_xlfn.XLOOKUP(Table1[[#This Row],[Item Number]], 'Item Description Generator'!A:A, 'Item Description Generator'!E:E, "")</f>
        <v>Earth oven #2</v>
      </c>
      <c r="F1193" s="3">
        <v>4</v>
      </c>
      <c r="G1193" s="9">
        <v>418.15</v>
      </c>
      <c r="H1193" s="11">
        <v>45055</v>
      </c>
      <c r="I1193" s="3" t="s">
        <v>1300</v>
      </c>
      <c r="J1193" s="3" t="s">
        <v>9</v>
      </c>
    </row>
    <row r="1194" spans="1:10" ht="14.25" x14ac:dyDescent="0.2">
      <c r="A1194" s="3" t="s">
        <v>491</v>
      </c>
      <c r="B1194" s="3" t="s">
        <v>20</v>
      </c>
      <c r="C1194" s="3" t="s">
        <v>8</v>
      </c>
      <c r="D1194" s="3" t="s">
        <v>1096</v>
      </c>
      <c r="E1194" s="3" t="str">
        <f>_xlfn.XLOOKUP(Table1[[#This Row],[Item Number]], 'Item Description Generator'!A:A, 'Item Description Generator'!E:E, "")</f>
        <v>Electric cooker #3</v>
      </c>
      <c r="F1194" s="3">
        <v>13</v>
      </c>
      <c r="G1194" s="9">
        <v>378.37</v>
      </c>
      <c r="H1194" s="11">
        <v>45055</v>
      </c>
      <c r="I1194" s="3" t="s">
        <v>1300</v>
      </c>
      <c r="J1194" s="3" t="s">
        <v>9</v>
      </c>
    </row>
    <row r="1195" spans="1:10" ht="14.25" x14ac:dyDescent="0.2">
      <c r="A1195" s="3" t="s">
        <v>491</v>
      </c>
      <c r="B1195" s="3" t="s">
        <v>20</v>
      </c>
      <c r="C1195" s="3" t="s">
        <v>8</v>
      </c>
      <c r="D1195" s="3" t="s">
        <v>1039</v>
      </c>
      <c r="E1195" s="3" t="str">
        <f>_xlfn.XLOOKUP(Table1[[#This Row],[Item Number]], 'Item Description Generator'!A:A, 'Item Description Generator'!E:E, "")</f>
        <v>Pressure cooker #1</v>
      </c>
      <c r="F1195" s="3">
        <v>2</v>
      </c>
      <c r="G1195" s="9">
        <v>258.69</v>
      </c>
      <c r="H1195" s="11">
        <v>45055</v>
      </c>
      <c r="I1195" s="3" t="s">
        <v>1300</v>
      </c>
      <c r="J1195" s="3" t="s">
        <v>9</v>
      </c>
    </row>
    <row r="1196" spans="1:10" ht="14.25" x14ac:dyDescent="0.2">
      <c r="A1196" s="3" t="s">
        <v>491</v>
      </c>
      <c r="B1196" s="3" t="s">
        <v>20</v>
      </c>
      <c r="C1196" s="3" t="s">
        <v>8</v>
      </c>
      <c r="D1196" s="3" t="s">
        <v>1049</v>
      </c>
      <c r="E1196" s="3" t="str">
        <f>_xlfn.XLOOKUP(Table1[[#This Row],[Item Number]], 'Item Description Generator'!A:A, 'Item Description Generator'!E:E, "")</f>
        <v>Griddle #3</v>
      </c>
      <c r="F1196" s="3">
        <v>12</v>
      </c>
      <c r="G1196" s="9">
        <v>227.37</v>
      </c>
      <c r="H1196" s="11">
        <v>45055</v>
      </c>
      <c r="I1196" s="3" t="s">
        <v>1300</v>
      </c>
      <c r="J1196" s="3" t="s">
        <v>9</v>
      </c>
    </row>
    <row r="1197" spans="1:10" ht="14.25" x14ac:dyDescent="0.2">
      <c r="A1197" s="3" t="s">
        <v>491</v>
      </c>
      <c r="B1197" s="3" t="s">
        <v>20</v>
      </c>
      <c r="C1197" s="3" t="s">
        <v>8</v>
      </c>
      <c r="D1197" s="3" t="s">
        <v>1157</v>
      </c>
      <c r="E1197" s="3" t="str">
        <f>_xlfn.XLOOKUP(Table1[[#This Row],[Item Number]], 'Item Description Generator'!A:A, 'Item Description Generator'!E:E, "")</f>
        <v>Food steamer #1</v>
      </c>
      <c r="F1197" s="3">
        <v>6</v>
      </c>
      <c r="G1197" s="9">
        <v>195.97</v>
      </c>
      <c r="H1197" s="11">
        <v>45055</v>
      </c>
      <c r="I1197" s="3" t="s">
        <v>1300</v>
      </c>
      <c r="J1197" s="3" t="s">
        <v>9</v>
      </c>
    </row>
    <row r="1198" spans="1:10" ht="14.25" x14ac:dyDescent="0.2">
      <c r="A1198" s="3" t="s">
        <v>429</v>
      </c>
      <c r="B1198" s="3" t="s">
        <v>918</v>
      </c>
      <c r="C1198" s="3" t="s">
        <v>17</v>
      </c>
      <c r="D1198" s="3" t="s">
        <v>1135</v>
      </c>
      <c r="E1198" s="3" t="str">
        <f>_xlfn.XLOOKUP(Table1[[#This Row],[Item Number]], 'Item Description Generator'!A:A, 'Item Description Generator'!E:E, "")</f>
        <v>Wet grinder #2</v>
      </c>
      <c r="F1198" s="3">
        <v>3</v>
      </c>
      <c r="G1198" s="9">
        <v>260.60000000000002</v>
      </c>
      <c r="H1198" s="11">
        <v>44904</v>
      </c>
      <c r="I1198" s="3" t="s">
        <v>1300</v>
      </c>
      <c r="J1198" s="3" t="s">
        <v>9</v>
      </c>
    </row>
    <row r="1199" spans="1:10" ht="14.25" x14ac:dyDescent="0.2">
      <c r="A1199" s="3" t="s">
        <v>429</v>
      </c>
      <c r="B1199" s="3" t="s">
        <v>918</v>
      </c>
      <c r="C1199" s="3" t="s">
        <v>17</v>
      </c>
      <c r="D1199" s="3" t="s">
        <v>1049</v>
      </c>
      <c r="E1199" s="3" t="str">
        <f>_xlfn.XLOOKUP(Table1[[#This Row],[Item Number]], 'Item Description Generator'!A:A, 'Item Description Generator'!E:E, "")</f>
        <v>Griddle #3</v>
      </c>
      <c r="F1199" s="3">
        <v>3</v>
      </c>
      <c r="G1199" s="9">
        <v>84</v>
      </c>
      <c r="H1199" s="11">
        <v>44904</v>
      </c>
      <c r="I1199" s="3" t="s">
        <v>1300</v>
      </c>
      <c r="J1199" s="3" t="s">
        <v>9</v>
      </c>
    </row>
    <row r="1200" spans="1:10" ht="14.25" x14ac:dyDescent="0.2">
      <c r="A1200" s="3" t="s">
        <v>349</v>
      </c>
      <c r="B1200" s="3" t="s">
        <v>865</v>
      </c>
      <c r="C1200" s="3" t="s">
        <v>8</v>
      </c>
      <c r="D1200" s="3" t="s">
        <v>1080</v>
      </c>
      <c r="E1200" s="3" t="str">
        <f>_xlfn.XLOOKUP(Table1[[#This Row],[Item Number]], 'Item Description Generator'!A:A, 'Item Description Generator'!E:E, "")</f>
        <v>Beehive oven #1</v>
      </c>
      <c r="F1200" s="3">
        <v>1</v>
      </c>
      <c r="G1200" s="9">
        <v>488.46</v>
      </c>
      <c r="H1200" s="11">
        <v>44995</v>
      </c>
      <c r="I1200" s="3" t="s">
        <v>1324</v>
      </c>
      <c r="J1200" s="3" t="s">
        <v>9</v>
      </c>
    </row>
    <row r="1201" spans="1:10" ht="14.25" x14ac:dyDescent="0.2">
      <c r="A1201" s="3" t="s">
        <v>349</v>
      </c>
      <c r="B1201" s="3" t="s">
        <v>865</v>
      </c>
      <c r="C1201" s="3" t="s">
        <v>8</v>
      </c>
      <c r="D1201" s="3" t="s">
        <v>1059</v>
      </c>
      <c r="E1201" s="3" t="str">
        <f>_xlfn.XLOOKUP(Table1[[#This Row],[Item Number]], 'Item Description Generator'!A:A, 'Item Description Generator'!E:E, "")</f>
        <v>Clome oven #2</v>
      </c>
      <c r="F1201" s="3">
        <v>1</v>
      </c>
      <c r="G1201" s="9">
        <v>400.59000000000003</v>
      </c>
      <c r="H1201" s="11">
        <v>44995</v>
      </c>
      <c r="I1201" s="3" t="s">
        <v>1324</v>
      </c>
      <c r="J1201" s="3" t="s">
        <v>9</v>
      </c>
    </row>
    <row r="1202" spans="1:10" ht="14.25" x14ac:dyDescent="0.2">
      <c r="A1202" s="3" t="s">
        <v>349</v>
      </c>
      <c r="B1202" s="3" t="s">
        <v>865</v>
      </c>
      <c r="C1202" s="3" t="s">
        <v>8</v>
      </c>
      <c r="D1202" s="3" t="s">
        <v>1079</v>
      </c>
      <c r="E1202" s="3" t="str">
        <f>_xlfn.XLOOKUP(Table1[[#This Row],[Item Number]], 'Item Description Generator'!A:A, 'Item Description Generator'!E:E, "")</f>
        <v>Chapati maker #1</v>
      </c>
      <c r="F1202" s="3">
        <v>1</v>
      </c>
      <c r="G1202" s="9">
        <v>73.02</v>
      </c>
      <c r="H1202" s="11">
        <v>44995</v>
      </c>
      <c r="I1202" s="3" t="s">
        <v>1324</v>
      </c>
      <c r="J1202" s="3" t="s">
        <v>9</v>
      </c>
    </row>
    <row r="1203" spans="1:10" ht="14.25" x14ac:dyDescent="0.2">
      <c r="A1203" s="3" t="s">
        <v>239</v>
      </c>
      <c r="B1203" s="3" t="s">
        <v>760</v>
      </c>
      <c r="C1203" s="3" t="s">
        <v>8</v>
      </c>
      <c r="D1203" s="3" t="s">
        <v>1051</v>
      </c>
      <c r="E1203" s="3" t="str">
        <f>_xlfn.XLOOKUP(Table1[[#This Row],[Item Number]], 'Item Description Generator'!A:A, 'Item Description Generator'!E:E, "")</f>
        <v>Fire pot #3</v>
      </c>
      <c r="F1203" s="3">
        <v>1</v>
      </c>
      <c r="G1203" s="9">
        <v>77.61</v>
      </c>
      <c r="H1203" s="11">
        <v>45056</v>
      </c>
      <c r="I1203" s="3" t="s">
        <v>1302</v>
      </c>
      <c r="J1203" s="3" t="s">
        <v>9</v>
      </c>
    </row>
    <row r="1204" spans="1:10" ht="14.25" x14ac:dyDescent="0.2">
      <c r="A1204" s="3" t="s">
        <v>492</v>
      </c>
      <c r="B1204" s="3" t="s">
        <v>962</v>
      </c>
      <c r="C1204" s="3" t="s">
        <v>8</v>
      </c>
      <c r="D1204" s="3" t="s">
        <v>1087</v>
      </c>
      <c r="E1204" s="3" t="str">
        <f>_xlfn.XLOOKUP(Table1[[#This Row],[Item Number]], 'Item Description Generator'!A:A, 'Item Description Generator'!E:E, "")</f>
        <v>Thermal immersion circulator #3</v>
      </c>
      <c r="F1204" s="3">
        <v>3</v>
      </c>
      <c r="G1204" s="9">
        <v>209.6</v>
      </c>
      <c r="H1204" s="11">
        <v>44936</v>
      </c>
      <c r="I1204" s="3" t="s">
        <v>1298</v>
      </c>
      <c r="J1204" s="3" t="s">
        <v>9</v>
      </c>
    </row>
    <row r="1205" spans="1:10" ht="14.25" x14ac:dyDescent="0.2">
      <c r="A1205" s="3" t="s">
        <v>492</v>
      </c>
      <c r="B1205" s="3" t="s">
        <v>962</v>
      </c>
      <c r="C1205" s="3" t="s">
        <v>8</v>
      </c>
      <c r="D1205" s="3" t="s">
        <v>1051</v>
      </c>
      <c r="E1205" s="3" t="str">
        <f>_xlfn.XLOOKUP(Table1[[#This Row],[Item Number]], 'Item Description Generator'!A:A, 'Item Description Generator'!E:E, "")</f>
        <v>Fire pot #3</v>
      </c>
      <c r="F1205" s="3">
        <v>15</v>
      </c>
      <c r="G1205" s="9">
        <v>192.46099999999998</v>
      </c>
      <c r="H1205" s="11">
        <v>44936</v>
      </c>
      <c r="I1205" s="3" t="s">
        <v>1298</v>
      </c>
      <c r="J1205" s="3" t="s">
        <v>9</v>
      </c>
    </row>
    <row r="1206" spans="1:10" ht="14.25" x14ac:dyDescent="0.2">
      <c r="A1206" s="3" t="s">
        <v>492</v>
      </c>
      <c r="B1206" s="3" t="s">
        <v>962</v>
      </c>
      <c r="C1206" s="3" t="s">
        <v>8</v>
      </c>
      <c r="D1206" s="3" t="s">
        <v>1046</v>
      </c>
      <c r="E1206" s="3" t="str">
        <f>_xlfn.XLOOKUP(Table1[[#This Row],[Item Number]], 'Item Description Generator'!A:A, 'Item Description Generator'!E:E, "")</f>
        <v>Pancake machine #1</v>
      </c>
      <c r="F1206" s="3">
        <v>20</v>
      </c>
      <c r="G1206" s="9">
        <v>138.27799999999999</v>
      </c>
      <c r="H1206" s="11">
        <v>44936</v>
      </c>
      <c r="I1206" s="3" t="s">
        <v>1298</v>
      </c>
      <c r="J1206" s="3" t="s">
        <v>9</v>
      </c>
    </row>
    <row r="1207" spans="1:10" ht="14.25" x14ac:dyDescent="0.2">
      <c r="A1207" s="3" t="s">
        <v>199</v>
      </c>
      <c r="B1207" s="3" t="s">
        <v>737</v>
      </c>
      <c r="C1207" s="3" t="s">
        <v>608</v>
      </c>
      <c r="D1207" s="3" t="s">
        <v>1040</v>
      </c>
      <c r="E1207" s="3" t="str">
        <f>_xlfn.XLOOKUP(Table1[[#This Row],[Item Number]], 'Item Description Generator'!A:A, 'Item Description Generator'!E:E, "")</f>
        <v>Combi steamer #2</v>
      </c>
      <c r="F1207" s="3">
        <v>10</v>
      </c>
      <c r="G1207" s="9">
        <v>789.76</v>
      </c>
      <c r="H1207" s="11">
        <v>44905</v>
      </c>
      <c r="I1207" s="3" t="s">
        <v>1296</v>
      </c>
      <c r="J1207" s="3" t="s">
        <v>9</v>
      </c>
    </row>
    <row r="1208" spans="1:10" ht="14.25" x14ac:dyDescent="0.2">
      <c r="A1208" s="3" t="s">
        <v>199</v>
      </c>
      <c r="B1208" s="3" t="s">
        <v>737</v>
      </c>
      <c r="C1208" s="3" t="s">
        <v>608</v>
      </c>
      <c r="D1208" s="3" t="s">
        <v>1054</v>
      </c>
      <c r="E1208" s="3" t="str">
        <f>_xlfn.XLOOKUP(Table1[[#This Row],[Item Number]], 'Item Description Generator'!A:A, 'Item Description Generator'!E:E, "")</f>
        <v>Butane torch #2</v>
      </c>
      <c r="F1208" s="3">
        <v>1</v>
      </c>
      <c r="G1208" s="9">
        <v>317.6499</v>
      </c>
      <c r="H1208" s="11">
        <v>44905</v>
      </c>
      <c r="I1208" s="3" t="s">
        <v>1296</v>
      </c>
      <c r="J1208" s="3" t="s">
        <v>9</v>
      </c>
    </row>
    <row r="1209" spans="1:10" ht="14.25" x14ac:dyDescent="0.2">
      <c r="A1209" s="3" t="s">
        <v>199</v>
      </c>
      <c r="B1209" s="3" t="s">
        <v>737</v>
      </c>
      <c r="C1209" s="3" t="s">
        <v>608</v>
      </c>
      <c r="D1209" s="3" t="s">
        <v>1078</v>
      </c>
      <c r="E1209" s="3" t="str">
        <f>_xlfn.XLOOKUP(Table1[[#This Row],[Item Number]], 'Item Description Generator'!A:A, 'Item Description Generator'!E:E, "")</f>
        <v>Chocolatera #2</v>
      </c>
      <c r="F1209" s="3">
        <v>1</v>
      </c>
      <c r="G1209" s="9">
        <v>287.5</v>
      </c>
      <c r="H1209" s="11">
        <v>44905</v>
      </c>
      <c r="I1209" s="3" t="s">
        <v>1296</v>
      </c>
      <c r="J1209" s="3" t="s">
        <v>9</v>
      </c>
    </row>
    <row r="1210" spans="1:10" ht="14.25" x14ac:dyDescent="0.2">
      <c r="A1210" s="3" t="s">
        <v>418</v>
      </c>
      <c r="B1210" s="3" t="s">
        <v>609</v>
      </c>
      <c r="C1210" s="3" t="s">
        <v>608</v>
      </c>
      <c r="D1210" s="3" t="s">
        <v>1101</v>
      </c>
      <c r="E1210" s="3" t="str">
        <f>_xlfn.XLOOKUP(Table1[[#This Row],[Item Number]], 'Item Description Generator'!A:A, 'Item Description Generator'!E:E, "")</f>
        <v>Beehive oven #3</v>
      </c>
      <c r="F1210" s="3">
        <v>2</v>
      </c>
      <c r="G1210" s="9">
        <v>836.71</v>
      </c>
      <c r="H1210" s="11">
        <v>45056</v>
      </c>
      <c r="I1210" s="3" t="s">
        <v>1297</v>
      </c>
      <c r="J1210" s="3" t="s">
        <v>7</v>
      </c>
    </row>
    <row r="1211" spans="1:10" ht="14.25" x14ac:dyDescent="0.2">
      <c r="A1211" s="3" t="s">
        <v>418</v>
      </c>
      <c r="B1211" s="3" t="s">
        <v>609</v>
      </c>
      <c r="C1211" s="3" t="s">
        <v>608</v>
      </c>
      <c r="D1211" s="3" t="s">
        <v>1049</v>
      </c>
      <c r="E1211" s="3" t="str">
        <f>_xlfn.XLOOKUP(Table1[[#This Row],[Item Number]], 'Item Description Generator'!A:A, 'Item Description Generator'!E:E, "")</f>
        <v>Griddle #3</v>
      </c>
      <c r="F1211" s="3">
        <v>12</v>
      </c>
      <c r="G1211" s="9">
        <v>657.55</v>
      </c>
      <c r="H1211" s="11">
        <v>45056</v>
      </c>
      <c r="I1211" s="3" t="s">
        <v>1297</v>
      </c>
      <c r="J1211" s="3" t="s">
        <v>7</v>
      </c>
    </row>
    <row r="1212" spans="1:10" ht="14.25" x14ac:dyDescent="0.2">
      <c r="A1212" s="3" t="s">
        <v>418</v>
      </c>
      <c r="B1212" s="3" t="s">
        <v>609</v>
      </c>
      <c r="C1212" s="3" t="s">
        <v>608</v>
      </c>
      <c r="D1212" s="3" t="s">
        <v>1071</v>
      </c>
      <c r="E1212" s="3" t="str">
        <f>_xlfn.XLOOKUP(Table1[[#This Row],[Item Number]], 'Item Description Generator'!A:A, 'Item Description Generator'!E:E, "")</f>
        <v>Fire pot #1</v>
      </c>
      <c r="F1212" s="3">
        <v>2</v>
      </c>
      <c r="G1212" s="9">
        <v>620.44000000000005</v>
      </c>
      <c r="H1212" s="11">
        <v>45056</v>
      </c>
      <c r="I1212" s="3" t="s">
        <v>1297</v>
      </c>
      <c r="J1212" s="3" t="s">
        <v>7</v>
      </c>
    </row>
    <row r="1213" spans="1:10" ht="14.25" x14ac:dyDescent="0.2">
      <c r="A1213" s="3" t="s">
        <v>418</v>
      </c>
      <c r="B1213" s="3" t="s">
        <v>609</v>
      </c>
      <c r="C1213" s="3" t="s">
        <v>608</v>
      </c>
      <c r="D1213" s="3" t="s">
        <v>1044</v>
      </c>
      <c r="E1213" s="3" t="str">
        <f>_xlfn.XLOOKUP(Table1[[#This Row],[Item Number]], 'Item Description Generator'!A:A, 'Item Description Generator'!E:E, "")</f>
        <v>Communal oven #1</v>
      </c>
      <c r="F1213" s="3">
        <v>9</v>
      </c>
      <c r="G1213" s="9">
        <v>259.45</v>
      </c>
      <c r="H1213" s="11">
        <v>45056</v>
      </c>
      <c r="I1213" s="3" t="s">
        <v>1297</v>
      </c>
      <c r="J1213" s="3" t="s">
        <v>7</v>
      </c>
    </row>
    <row r="1214" spans="1:10" ht="14.25" x14ac:dyDescent="0.2">
      <c r="A1214" s="3" t="s">
        <v>418</v>
      </c>
      <c r="B1214" s="3" t="s">
        <v>609</v>
      </c>
      <c r="C1214" s="3" t="s">
        <v>608</v>
      </c>
      <c r="D1214" s="3" t="s">
        <v>1051</v>
      </c>
      <c r="E1214" s="3" t="str">
        <f>_xlfn.XLOOKUP(Table1[[#This Row],[Item Number]], 'Item Description Generator'!A:A, 'Item Description Generator'!E:E, "")</f>
        <v>Fire pot #3</v>
      </c>
      <c r="F1214" s="3">
        <v>9</v>
      </c>
      <c r="G1214" s="9">
        <v>243.09</v>
      </c>
      <c r="H1214" s="11">
        <v>45056</v>
      </c>
      <c r="I1214" s="3" t="s">
        <v>1297</v>
      </c>
      <c r="J1214" s="3" t="s">
        <v>7</v>
      </c>
    </row>
    <row r="1215" spans="1:10" ht="14.25" x14ac:dyDescent="0.2">
      <c r="A1215" s="3" t="s">
        <v>418</v>
      </c>
      <c r="B1215" s="3" t="s">
        <v>609</v>
      </c>
      <c r="C1215" s="3" t="s">
        <v>608</v>
      </c>
      <c r="D1215" s="3" t="s">
        <v>1044</v>
      </c>
      <c r="E1215" s="3" t="str">
        <f>_xlfn.XLOOKUP(Table1[[#This Row],[Item Number]], 'Item Description Generator'!A:A, 'Item Description Generator'!E:E, "")</f>
        <v>Communal oven #1</v>
      </c>
      <c r="F1215" s="3">
        <v>2</v>
      </c>
      <c r="G1215" s="9">
        <v>97.11</v>
      </c>
      <c r="H1215" s="11">
        <v>45056</v>
      </c>
      <c r="I1215" s="3" t="s">
        <v>1297</v>
      </c>
      <c r="J1215" s="3" t="s">
        <v>7</v>
      </c>
    </row>
    <row r="1216" spans="1:10" ht="14.25" x14ac:dyDescent="0.2">
      <c r="A1216" s="3" t="s">
        <v>418</v>
      </c>
      <c r="B1216" s="3" t="s">
        <v>609</v>
      </c>
      <c r="C1216" s="3" t="s">
        <v>608</v>
      </c>
      <c r="D1216" s="3" t="s">
        <v>1161</v>
      </c>
      <c r="E1216" s="3" t="str">
        <f>_xlfn.XLOOKUP(Table1[[#This Row],[Item Number]], 'Item Description Generator'!A:A, 'Item Description Generator'!E:E, "")</f>
        <v>Halogen oven #2</v>
      </c>
      <c r="F1216" s="3">
        <v>12</v>
      </c>
      <c r="G1216" s="9">
        <v>88.1</v>
      </c>
      <c r="H1216" s="11">
        <v>45056</v>
      </c>
      <c r="I1216" s="3" t="s">
        <v>1297</v>
      </c>
      <c r="J1216" s="3" t="s">
        <v>7</v>
      </c>
    </row>
    <row r="1217" spans="1:10" ht="14.25" x14ac:dyDescent="0.2">
      <c r="A1217" s="3" t="s">
        <v>419</v>
      </c>
      <c r="B1217" s="3" t="s">
        <v>609</v>
      </c>
      <c r="C1217" s="3" t="s">
        <v>608</v>
      </c>
      <c r="D1217" s="3" t="s">
        <v>1085</v>
      </c>
      <c r="E1217" s="3" t="str">
        <f>_xlfn.XLOOKUP(Table1[[#This Row],[Item Number]], 'Item Description Generator'!A:A, 'Item Description Generator'!E:E, "")</f>
        <v>Convection microwave #3</v>
      </c>
      <c r="F1217" s="3">
        <v>15</v>
      </c>
      <c r="G1217" s="9">
        <v>483.23</v>
      </c>
      <c r="H1217" s="11">
        <v>44967</v>
      </c>
      <c r="I1217" s="3" t="s">
        <v>1297</v>
      </c>
      <c r="J1217" s="3" t="s">
        <v>7</v>
      </c>
    </row>
    <row r="1218" spans="1:10" ht="14.25" x14ac:dyDescent="0.2">
      <c r="A1218" s="3" t="s">
        <v>419</v>
      </c>
      <c r="B1218" s="3" t="s">
        <v>609</v>
      </c>
      <c r="C1218" s="3" t="s">
        <v>608</v>
      </c>
      <c r="D1218" s="3" t="s">
        <v>1101</v>
      </c>
      <c r="E1218" s="3" t="str">
        <f>_xlfn.XLOOKUP(Table1[[#This Row],[Item Number]], 'Item Description Generator'!A:A, 'Item Description Generator'!E:E, "")</f>
        <v>Beehive oven #3</v>
      </c>
      <c r="F1218" s="3">
        <v>1</v>
      </c>
      <c r="G1218" s="9">
        <v>434.91</v>
      </c>
      <c r="H1218" s="11">
        <v>44967</v>
      </c>
      <c r="I1218" s="3" t="s">
        <v>1297</v>
      </c>
      <c r="J1218" s="3" t="s">
        <v>7</v>
      </c>
    </row>
    <row r="1219" spans="1:10" ht="14.25" x14ac:dyDescent="0.2">
      <c r="A1219" s="3" t="s">
        <v>419</v>
      </c>
      <c r="B1219" s="3" t="s">
        <v>609</v>
      </c>
      <c r="C1219" s="3" t="s">
        <v>608</v>
      </c>
      <c r="D1219" s="3" t="s">
        <v>1106</v>
      </c>
      <c r="E1219" s="3" t="str">
        <f>_xlfn.XLOOKUP(Table1[[#This Row],[Item Number]], 'Item Description Generator'!A:A, 'Item Description Generator'!E:E, "")</f>
        <v>Rotimatic #1</v>
      </c>
      <c r="F1219" s="3">
        <v>2</v>
      </c>
      <c r="G1219" s="9">
        <v>392.27</v>
      </c>
      <c r="H1219" s="11">
        <v>44967</v>
      </c>
      <c r="I1219" s="3" t="s">
        <v>1297</v>
      </c>
      <c r="J1219" s="3" t="s">
        <v>7</v>
      </c>
    </row>
    <row r="1220" spans="1:10" ht="14.25" x14ac:dyDescent="0.2">
      <c r="A1220" s="3" t="s">
        <v>419</v>
      </c>
      <c r="B1220" s="3" t="s">
        <v>609</v>
      </c>
      <c r="C1220" s="3" t="s">
        <v>608</v>
      </c>
      <c r="D1220" s="3" t="s">
        <v>1043</v>
      </c>
      <c r="E1220" s="3" t="str">
        <f>_xlfn.XLOOKUP(Table1[[#This Row],[Item Number]], 'Item Description Generator'!A:A, 'Item Description Generator'!E:E, "")</f>
        <v>Sous-vide cooker #1</v>
      </c>
      <c r="F1220" s="3">
        <v>13</v>
      </c>
      <c r="G1220" s="9">
        <v>382.88</v>
      </c>
      <c r="H1220" s="11">
        <v>44967</v>
      </c>
      <c r="I1220" s="3" t="s">
        <v>1297</v>
      </c>
      <c r="J1220" s="3" t="s">
        <v>7</v>
      </c>
    </row>
    <row r="1221" spans="1:10" ht="14.25" x14ac:dyDescent="0.2">
      <c r="A1221" s="3" t="s">
        <v>419</v>
      </c>
      <c r="B1221" s="3" t="s">
        <v>609</v>
      </c>
      <c r="C1221" s="3" t="s">
        <v>608</v>
      </c>
      <c r="D1221" s="3" t="s">
        <v>1132</v>
      </c>
      <c r="E1221" s="3" t="str">
        <f>_xlfn.XLOOKUP(Table1[[#This Row],[Item Number]], 'Item Description Generator'!A:A, 'Item Description Generator'!E:E, "")</f>
        <v>Waffle iron #1</v>
      </c>
      <c r="F1221" s="3">
        <v>2</v>
      </c>
      <c r="G1221" s="9">
        <v>288.58999999999997</v>
      </c>
      <c r="H1221" s="11">
        <v>44967</v>
      </c>
      <c r="I1221" s="3" t="s">
        <v>1297</v>
      </c>
      <c r="J1221" s="3" t="s">
        <v>7</v>
      </c>
    </row>
    <row r="1222" spans="1:10" ht="14.25" x14ac:dyDescent="0.2">
      <c r="A1222" s="3" t="s">
        <v>419</v>
      </c>
      <c r="B1222" s="3" t="s">
        <v>609</v>
      </c>
      <c r="C1222" s="3" t="s">
        <v>608</v>
      </c>
      <c r="D1222" s="3" t="s">
        <v>1049</v>
      </c>
      <c r="E1222" s="3" t="str">
        <f>_xlfn.XLOOKUP(Table1[[#This Row],[Item Number]], 'Item Description Generator'!A:A, 'Item Description Generator'!E:E, "")</f>
        <v>Griddle #3</v>
      </c>
      <c r="F1222" s="3">
        <v>16</v>
      </c>
      <c r="G1222" s="9">
        <v>237.77</v>
      </c>
      <c r="H1222" s="11">
        <v>44967</v>
      </c>
      <c r="I1222" s="3" t="s">
        <v>1297</v>
      </c>
      <c r="J1222" s="3" t="s">
        <v>7</v>
      </c>
    </row>
    <row r="1223" spans="1:10" ht="14.25" x14ac:dyDescent="0.2">
      <c r="A1223" s="3" t="s">
        <v>419</v>
      </c>
      <c r="B1223" s="3" t="s">
        <v>609</v>
      </c>
      <c r="C1223" s="3" t="s">
        <v>608</v>
      </c>
      <c r="D1223" s="3" t="s">
        <v>1049</v>
      </c>
      <c r="E1223" s="3" t="str">
        <f>_xlfn.XLOOKUP(Table1[[#This Row],[Item Number]], 'Item Description Generator'!A:A, 'Item Description Generator'!E:E, "")</f>
        <v>Griddle #3</v>
      </c>
      <c r="F1223" s="3">
        <v>10</v>
      </c>
      <c r="G1223" s="9">
        <v>152.57</v>
      </c>
      <c r="H1223" s="11">
        <v>44967</v>
      </c>
      <c r="I1223" s="3" t="s">
        <v>1297</v>
      </c>
      <c r="J1223" s="3" t="s">
        <v>7</v>
      </c>
    </row>
    <row r="1224" spans="1:10" ht="14.25" x14ac:dyDescent="0.2">
      <c r="A1224" s="3" t="s">
        <v>419</v>
      </c>
      <c r="B1224" s="3" t="s">
        <v>609</v>
      </c>
      <c r="C1224" s="3" t="s">
        <v>608</v>
      </c>
      <c r="D1224" s="3" t="s">
        <v>1083</v>
      </c>
      <c r="E1224" s="3" t="str">
        <f>_xlfn.XLOOKUP(Table1[[#This Row],[Item Number]], 'Item Description Generator'!A:A, 'Item Description Generator'!E:E, "")</f>
        <v>Roasting jack #3</v>
      </c>
      <c r="F1224" s="3">
        <v>14</v>
      </c>
      <c r="G1224" s="9">
        <v>139.30000000000001</v>
      </c>
      <c r="H1224" s="11">
        <v>44967</v>
      </c>
      <c r="I1224" s="3" t="s">
        <v>1297</v>
      </c>
      <c r="J1224" s="3" t="s">
        <v>7</v>
      </c>
    </row>
    <row r="1225" spans="1:10" ht="14.25" x14ac:dyDescent="0.2">
      <c r="A1225" s="3" t="s">
        <v>499</v>
      </c>
      <c r="B1225" s="3" t="s">
        <v>609</v>
      </c>
      <c r="C1225" s="3" t="s">
        <v>608</v>
      </c>
      <c r="D1225" s="3" t="s">
        <v>1042</v>
      </c>
      <c r="E1225" s="3" t="str">
        <f>_xlfn.XLOOKUP(Table1[[#This Row],[Item Number]], 'Item Description Generator'!A:A, 'Item Description Generator'!E:E, "")</f>
        <v>Corn roaster #2</v>
      </c>
      <c r="F1225" s="3">
        <v>2</v>
      </c>
      <c r="G1225" s="9">
        <v>203.95</v>
      </c>
      <c r="H1225" s="11">
        <v>44967</v>
      </c>
      <c r="I1225" s="3" t="s">
        <v>1297</v>
      </c>
      <c r="J1225" s="3" t="s">
        <v>7</v>
      </c>
    </row>
    <row r="1226" spans="1:10" ht="14.25" x14ac:dyDescent="0.2">
      <c r="A1226" s="3" t="s">
        <v>598</v>
      </c>
      <c r="B1226" s="3" t="s">
        <v>14</v>
      </c>
      <c r="C1226" s="3" t="s">
        <v>17</v>
      </c>
      <c r="D1226" s="3" t="s">
        <v>1080</v>
      </c>
      <c r="E1226" s="3" t="str">
        <f>_xlfn.XLOOKUP(Table1[[#This Row],[Item Number]], 'Item Description Generator'!A:A, 'Item Description Generator'!E:E, "")</f>
        <v>Beehive oven #1</v>
      </c>
      <c r="F1226" s="3">
        <v>1</v>
      </c>
      <c r="G1226" s="9">
        <v>437.57</v>
      </c>
      <c r="H1226" s="11">
        <v>45056</v>
      </c>
      <c r="I1226" s="3" t="s">
        <v>1303</v>
      </c>
      <c r="J1226" s="3" t="s">
        <v>9</v>
      </c>
    </row>
    <row r="1227" spans="1:10" ht="14.25" x14ac:dyDescent="0.2">
      <c r="A1227" s="3" t="s">
        <v>598</v>
      </c>
      <c r="B1227" s="3" t="s">
        <v>14</v>
      </c>
      <c r="C1227" s="3" t="s">
        <v>17</v>
      </c>
      <c r="D1227" s="3" t="s">
        <v>1080</v>
      </c>
      <c r="E1227" s="3" t="str">
        <f>_xlfn.XLOOKUP(Table1[[#This Row],[Item Number]], 'Item Description Generator'!A:A, 'Item Description Generator'!E:E, "")</f>
        <v>Beehive oven #1</v>
      </c>
      <c r="F1227" s="3">
        <v>1</v>
      </c>
      <c r="G1227" s="9">
        <v>388.68</v>
      </c>
      <c r="H1227" s="11">
        <v>45056</v>
      </c>
      <c r="I1227" s="3" t="s">
        <v>1303</v>
      </c>
      <c r="J1227" s="3" t="s">
        <v>9</v>
      </c>
    </row>
    <row r="1228" spans="1:10" ht="14.25" x14ac:dyDescent="0.2">
      <c r="A1228" s="3" t="s">
        <v>378</v>
      </c>
      <c r="B1228" s="3" t="s">
        <v>14</v>
      </c>
      <c r="C1228" s="3" t="s">
        <v>17</v>
      </c>
      <c r="D1228" s="3" t="s">
        <v>1059</v>
      </c>
      <c r="E1228" s="3" t="str">
        <f>_xlfn.XLOOKUP(Table1[[#This Row],[Item Number]], 'Item Description Generator'!A:A, 'Item Description Generator'!E:E, "")</f>
        <v>Clome oven #2</v>
      </c>
      <c r="F1228" s="3">
        <v>2</v>
      </c>
      <c r="G1228" s="9">
        <v>580.22799999999995</v>
      </c>
      <c r="H1228" s="11">
        <v>44936</v>
      </c>
      <c r="I1228" s="3" t="s">
        <v>1303</v>
      </c>
      <c r="J1228" s="3" t="s">
        <v>9</v>
      </c>
    </row>
    <row r="1229" spans="1:10" ht="14.25" x14ac:dyDescent="0.2">
      <c r="A1229" s="3" t="s">
        <v>378</v>
      </c>
      <c r="B1229" s="3" t="s">
        <v>14</v>
      </c>
      <c r="C1229" s="3" t="s">
        <v>17</v>
      </c>
      <c r="D1229" s="3" t="s">
        <v>1166</v>
      </c>
      <c r="E1229" s="3" t="str">
        <f>_xlfn.XLOOKUP(Table1[[#This Row],[Item Number]], 'Item Description Generator'!A:A, 'Item Description Generator'!E:E, "")</f>
        <v>Combi steamer #3</v>
      </c>
      <c r="F1229" s="3">
        <v>1</v>
      </c>
      <c r="G1229" s="9">
        <v>301.596</v>
      </c>
      <c r="H1229" s="11">
        <v>44936</v>
      </c>
      <c r="I1229" s="3" t="s">
        <v>1303</v>
      </c>
      <c r="J1229" s="3" t="s">
        <v>9</v>
      </c>
    </row>
    <row r="1230" spans="1:10" ht="14.25" x14ac:dyDescent="0.2">
      <c r="A1230" s="3" t="s">
        <v>500</v>
      </c>
      <c r="B1230" s="3" t="s">
        <v>609</v>
      </c>
      <c r="C1230" s="3" t="s">
        <v>608</v>
      </c>
      <c r="D1230" s="3" t="s">
        <v>1049</v>
      </c>
      <c r="E1230" s="3" t="str">
        <f>_xlfn.XLOOKUP(Table1[[#This Row],[Item Number]], 'Item Description Generator'!A:A, 'Item Description Generator'!E:E, "")</f>
        <v>Griddle #3</v>
      </c>
      <c r="F1230" s="3">
        <v>15</v>
      </c>
      <c r="G1230" s="9">
        <v>430.4</v>
      </c>
      <c r="H1230" s="11">
        <v>44995</v>
      </c>
      <c r="I1230" s="3" t="s">
        <v>1297</v>
      </c>
      <c r="J1230" s="3" t="s">
        <v>7</v>
      </c>
    </row>
    <row r="1231" spans="1:10" ht="14.25" x14ac:dyDescent="0.2">
      <c r="A1231" s="3" t="s">
        <v>500</v>
      </c>
      <c r="B1231" s="3" t="s">
        <v>609</v>
      </c>
      <c r="C1231" s="3" t="s">
        <v>608</v>
      </c>
      <c r="D1231" s="3" t="s">
        <v>1204</v>
      </c>
      <c r="E1231" s="3" t="str">
        <f>_xlfn.XLOOKUP(Table1[[#This Row],[Item Number]], 'Item Description Generator'!A:A, 'Item Description Generator'!E:E, "")</f>
        <v>Reflector oven #3</v>
      </c>
      <c r="F1231" s="3">
        <v>1</v>
      </c>
      <c r="G1231" s="9">
        <v>152.38999999999999</v>
      </c>
      <c r="H1231" s="11">
        <v>44995</v>
      </c>
      <c r="I1231" s="3" t="s">
        <v>1297</v>
      </c>
      <c r="J1231" s="3" t="s">
        <v>7</v>
      </c>
    </row>
    <row r="1232" spans="1:10" ht="14.25" x14ac:dyDescent="0.2">
      <c r="A1232" s="3" t="s">
        <v>500</v>
      </c>
      <c r="B1232" s="3" t="s">
        <v>609</v>
      </c>
      <c r="C1232" s="3" t="s">
        <v>608</v>
      </c>
      <c r="D1232" s="3" t="s">
        <v>1042</v>
      </c>
      <c r="E1232" s="3" t="str">
        <f>_xlfn.XLOOKUP(Table1[[#This Row],[Item Number]], 'Item Description Generator'!A:A, 'Item Description Generator'!E:E, "")</f>
        <v>Corn roaster #2</v>
      </c>
      <c r="F1232" s="3">
        <v>1</v>
      </c>
      <c r="G1232" s="9">
        <v>106.01</v>
      </c>
      <c r="H1232" s="11">
        <v>44995</v>
      </c>
      <c r="I1232" s="3" t="s">
        <v>1297</v>
      </c>
      <c r="J1232" s="3" t="s">
        <v>7</v>
      </c>
    </row>
    <row r="1233" spans="1:10" ht="14.25" x14ac:dyDescent="0.2">
      <c r="A1233" s="3" t="s">
        <v>379</v>
      </c>
      <c r="B1233" s="3" t="s">
        <v>609</v>
      </c>
      <c r="C1233" s="3" t="s">
        <v>608</v>
      </c>
      <c r="D1233" s="3" t="s">
        <v>1101</v>
      </c>
      <c r="E1233" s="3" t="str">
        <f>_xlfn.XLOOKUP(Table1[[#This Row],[Item Number]], 'Item Description Generator'!A:A, 'Item Description Generator'!E:E, "")</f>
        <v>Beehive oven #3</v>
      </c>
      <c r="F1233" s="3">
        <v>2</v>
      </c>
      <c r="G1233" s="9">
        <v>836.71</v>
      </c>
      <c r="H1233" s="11">
        <v>44967</v>
      </c>
      <c r="I1233" s="3" t="s">
        <v>1297</v>
      </c>
      <c r="J1233" s="3" t="s">
        <v>7</v>
      </c>
    </row>
    <row r="1234" spans="1:10" ht="14.25" x14ac:dyDescent="0.2">
      <c r="A1234" s="3" t="s">
        <v>200</v>
      </c>
      <c r="B1234" s="3" t="s">
        <v>635</v>
      </c>
      <c r="C1234" s="3" t="s">
        <v>17</v>
      </c>
      <c r="D1234" s="3" t="s">
        <v>1045</v>
      </c>
      <c r="E1234" s="3" t="str">
        <f>_xlfn.XLOOKUP(Table1[[#This Row],[Item Number]], 'Item Description Generator'!A:A, 'Item Description Generator'!E:E, "")</f>
        <v>Pressure cooker #3</v>
      </c>
      <c r="F1234" s="3">
        <v>10</v>
      </c>
      <c r="G1234" s="9">
        <v>629.76</v>
      </c>
      <c r="H1234" s="11">
        <v>44967</v>
      </c>
      <c r="I1234" s="3" t="s">
        <v>1321</v>
      </c>
      <c r="J1234" s="3" t="s">
        <v>9</v>
      </c>
    </row>
    <row r="1235" spans="1:10" ht="14.25" x14ac:dyDescent="0.2">
      <c r="A1235" s="3" t="s">
        <v>200</v>
      </c>
      <c r="B1235" s="3" t="s">
        <v>635</v>
      </c>
      <c r="C1235" s="3" t="s">
        <v>17</v>
      </c>
      <c r="D1235" s="3" t="s">
        <v>1152</v>
      </c>
      <c r="E1235" s="3" t="str">
        <f>_xlfn.XLOOKUP(Table1[[#This Row],[Item Number]], 'Item Description Generator'!A:A, 'Item Description Generator'!E:E, "")</f>
        <v>Slow cooker #2</v>
      </c>
      <c r="F1235" s="3">
        <v>8</v>
      </c>
      <c r="G1235" s="9">
        <v>604.17999999999995</v>
      </c>
      <c r="H1235" s="11">
        <v>44967</v>
      </c>
      <c r="I1235" s="3" t="s">
        <v>1321</v>
      </c>
      <c r="J1235" s="3" t="s">
        <v>9</v>
      </c>
    </row>
    <row r="1236" spans="1:10" ht="14.25" x14ac:dyDescent="0.2">
      <c r="A1236" s="3" t="s">
        <v>453</v>
      </c>
      <c r="B1236" s="3" t="s">
        <v>939</v>
      </c>
      <c r="C1236" s="3" t="s">
        <v>607</v>
      </c>
      <c r="D1236" s="3" t="s">
        <v>1104</v>
      </c>
      <c r="E1236" s="3" t="str">
        <f>_xlfn.XLOOKUP(Table1[[#This Row],[Item Number]], 'Item Description Generator'!A:A, 'Item Description Generator'!E:E, "")</f>
        <v>Chorkor oven #1</v>
      </c>
      <c r="F1236" s="3">
        <v>1</v>
      </c>
      <c r="G1236" s="9">
        <v>488.80100000000004</v>
      </c>
      <c r="H1236" s="11">
        <v>45056</v>
      </c>
      <c r="I1236" s="3" t="s">
        <v>1289</v>
      </c>
      <c r="J1236" s="3" t="s">
        <v>9</v>
      </c>
    </row>
    <row r="1237" spans="1:10" ht="14.25" x14ac:dyDescent="0.2">
      <c r="A1237" s="3" t="s">
        <v>453</v>
      </c>
      <c r="B1237" s="3" t="s">
        <v>939</v>
      </c>
      <c r="C1237" s="3" t="s">
        <v>607</v>
      </c>
      <c r="D1237" s="3" t="s">
        <v>1147</v>
      </c>
      <c r="E1237" s="3" t="str">
        <f>_xlfn.XLOOKUP(Table1[[#This Row],[Item Number]], 'Item Description Generator'!A:A, 'Item Description Generator'!E:E, "")</f>
        <v>Barbecue grill #3</v>
      </c>
      <c r="F1237" s="3">
        <v>3</v>
      </c>
      <c r="G1237" s="9">
        <v>79.760000000000005</v>
      </c>
      <c r="H1237" s="11">
        <v>45056</v>
      </c>
      <c r="I1237" s="3" t="s">
        <v>1289</v>
      </c>
      <c r="J1237" s="3" t="s">
        <v>9</v>
      </c>
    </row>
    <row r="1238" spans="1:10" ht="14.25" x14ac:dyDescent="0.2">
      <c r="A1238" s="3" t="s">
        <v>574</v>
      </c>
      <c r="B1238" s="3" t="s">
        <v>1015</v>
      </c>
      <c r="C1238" s="3" t="s">
        <v>607</v>
      </c>
      <c r="D1238" s="3" t="s">
        <v>1132</v>
      </c>
      <c r="E1238" s="3" t="str">
        <f>_xlfn.XLOOKUP(Table1[[#This Row],[Item Number]], 'Item Description Generator'!A:A, 'Item Description Generator'!E:E, "")</f>
        <v>Waffle iron #1</v>
      </c>
      <c r="F1238" s="3">
        <v>1</v>
      </c>
      <c r="G1238" s="9">
        <v>165.34</v>
      </c>
      <c r="H1238" s="11">
        <v>44995</v>
      </c>
      <c r="I1238" s="3" t="s">
        <v>1299</v>
      </c>
      <c r="J1238" s="3" t="s">
        <v>7</v>
      </c>
    </row>
    <row r="1239" spans="1:10" ht="14.25" x14ac:dyDescent="0.2">
      <c r="A1239" s="3" t="s">
        <v>575</v>
      </c>
      <c r="B1239" s="3" t="s">
        <v>1016</v>
      </c>
      <c r="C1239" s="3" t="s">
        <v>607</v>
      </c>
      <c r="D1239" s="3" t="s">
        <v>1108</v>
      </c>
      <c r="E1239" s="3" t="str">
        <f>_xlfn.XLOOKUP(Table1[[#This Row],[Item Number]], 'Item Description Generator'!A:A, 'Item Description Generator'!E:E, "")</f>
        <v>Rice polisher #1</v>
      </c>
      <c r="F1239" s="3">
        <v>1</v>
      </c>
      <c r="G1239" s="9">
        <v>469.6</v>
      </c>
      <c r="H1239" s="11">
        <v>45056</v>
      </c>
      <c r="I1239" s="3" t="s">
        <v>1293</v>
      </c>
      <c r="J1239" s="3" t="s">
        <v>7</v>
      </c>
    </row>
    <row r="1240" spans="1:10" ht="14.25" x14ac:dyDescent="0.2">
      <c r="A1240" s="3" t="s">
        <v>575</v>
      </c>
      <c r="B1240" s="3" t="s">
        <v>1016</v>
      </c>
      <c r="C1240" s="3" t="s">
        <v>607</v>
      </c>
      <c r="D1240" s="3" t="s">
        <v>1108</v>
      </c>
      <c r="E1240" s="3" t="str">
        <f>_xlfn.XLOOKUP(Table1[[#This Row],[Item Number]], 'Item Description Generator'!A:A, 'Item Description Generator'!E:E, "")</f>
        <v>Rice polisher #1</v>
      </c>
      <c r="F1240" s="3">
        <v>1</v>
      </c>
      <c r="G1240" s="9">
        <v>293.24</v>
      </c>
      <c r="H1240" s="11">
        <v>45056</v>
      </c>
      <c r="I1240" s="3" t="s">
        <v>1293</v>
      </c>
      <c r="J1240" s="3" t="s">
        <v>7</v>
      </c>
    </row>
    <row r="1241" spans="1:10" ht="14.25" x14ac:dyDescent="0.2">
      <c r="A1241" s="3" t="s">
        <v>575</v>
      </c>
      <c r="B1241" s="3" t="s">
        <v>1016</v>
      </c>
      <c r="C1241" s="3" t="s">
        <v>607</v>
      </c>
      <c r="D1241" s="3" t="s">
        <v>1109</v>
      </c>
      <c r="E1241" s="3" t="str">
        <f>_xlfn.XLOOKUP(Table1[[#This Row],[Item Number]], 'Item Description Generator'!A:A, 'Item Description Generator'!E:E, "")</f>
        <v>Roasting jack #2</v>
      </c>
      <c r="F1241" s="3">
        <v>1</v>
      </c>
      <c r="G1241" s="9">
        <v>80.510000000000005</v>
      </c>
      <c r="H1241" s="11">
        <v>45056</v>
      </c>
      <c r="I1241" s="3" t="s">
        <v>1293</v>
      </c>
      <c r="J1241" s="3" t="s">
        <v>7</v>
      </c>
    </row>
    <row r="1242" spans="1:10" ht="14.25" x14ac:dyDescent="0.2">
      <c r="A1242" s="3" t="s">
        <v>201</v>
      </c>
      <c r="B1242" s="3" t="s">
        <v>738</v>
      </c>
      <c r="C1242" s="3" t="s">
        <v>607</v>
      </c>
      <c r="D1242" s="3" t="s">
        <v>1105</v>
      </c>
      <c r="E1242" s="3" t="str">
        <f>_xlfn.XLOOKUP(Table1[[#This Row],[Item Number]], 'Item Description Generator'!A:A, 'Item Description Generator'!E:E, "")</f>
        <v>Rocket mass heater #3</v>
      </c>
      <c r="F1242" s="3">
        <v>13</v>
      </c>
      <c r="G1242" s="9">
        <v>335.97</v>
      </c>
      <c r="H1242" s="11">
        <v>45056</v>
      </c>
      <c r="I1242" s="3" t="s">
        <v>1304</v>
      </c>
      <c r="J1242" s="3" t="s">
        <v>9</v>
      </c>
    </row>
    <row r="1243" spans="1:10" ht="14.25" x14ac:dyDescent="0.2">
      <c r="A1243" s="3" t="s">
        <v>201</v>
      </c>
      <c r="B1243" s="3" t="s">
        <v>738</v>
      </c>
      <c r="C1243" s="3" t="s">
        <v>607</v>
      </c>
      <c r="D1243" s="3" t="s">
        <v>1042</v>
      </c>
      <c r="E1243" s="3" t="str">
        <f>_xlfn.XLOOKUP(Table1[[#This Row],[Item Number]], 'Item Description Generator'!A:A, 'Item Description Generator'!E:E, "")</f>
        <v>Corn roaster #2</v>
      </c>
      <c r="F1243" s="3">
        <v>1</v>
      </c>
      <c r="G1243" s="9">
        <v>118.12</v>
      </c>
      <c r="H1243" s="11">
        <v>45056</v>
      </c>
      <c r="I1243" s="3" t="s">
        <v>1304</v>
      </c>
      <c r="J1243" s="3" t="s">
        <v>9</v>
      </c>
    </row>
    <row r="1244" spans="1:10" ht="14.25" x14ac:dyDescent="0.2">
      <c r="A1244" s="3" t="s">
        <v>201</v>
      </c>
      <c r="B1244" s="3" t="s">
        <v>738</v>
      </c>
      <c r="C1244" s="3" t="s">
        <v>607</v>
      </c>
      <c r="D1244" s="3" t="s">
        <v>1085</v>
      </c>
      <c r="E1244" s="3" t="str">
        <f>_xlfn.XLOOKUP(Table1[[#This Row],[Item Number]], 'Item Description Generator'!A:A, 'Item Description Generator'!E:E, "")</f>
        <v>Convection microwave #3</v>
      </c>
      <c r="F1244" s="3">
        <v>3</v>
      </c>
      <c r="G1244" s="9">
        <v>117.84</v>
      </c>
      <c r="H1244" s="11">
        <v>45056</v>
      </c>
      <c r="I1244" s="3" t="s">
        <v>1304</v>
      </c>
      <c r="J1244" s="3" t="s">
        <v>9</v>
      </c>
    </row>
    <row r="1245" spans="1:10" ht="14.25" x14ac:dyDescent="0.2">
      <c r="A1245" s="3" t="s">
        <v>420</v>
      </c>
      <c r="B1245" s="3" t="s">
        <v>911</v>
      </c>
      <c r="C1245" s="3" t="s">
        <v>607</v>
      </c>
      <c r="D1245" s="3" t="s">
        <v>1047</v>
      </c>
      <c r="E1245" s="3" t="str">
        <f>_xlfn.XLOOKUP(Table1[[#This Row],[Item Number]], 'Item Description Generator'!A:A, 'Item Description Generator'!E:E, "")</f>
        <v>Flattop grill #1</v>
      </c>
      <c r="F1245" s="3">
        <v>9</v>
      </c>
      <c r="G1245" s="9">
        <v>784.67</v>
      </c>
      <c r="H1245" s="11">
        <v>44967</v>
      </c>
      <c r="I1245" s="3" t="s">
        <v>1307</v>
      </c>
      <c r="J1245" s="3" t="s">
        <v>7</v>
      </c>
    </row>
    <row r="1246" spans="1:10" ht="14.25" x14ac:dyDescent="0.2">
      <c r="A1246" s="3" t="s">
        <v>420</v>
      </c>
      <c r="B1246" s="3" t="s">
        <v>911</v>
      </c>
      <c r="C1246" s="3" t="s">
        <v>607</v>
      </c>
      <c r="D1246" s="3" t="s">
        <v>1068</v>
      </c>
      <c r="E1246" s="3" t="str">
        <f>_xlfn.XLOOKUP(Table1[[#This Row],[Item Number]], 'Item Description Generator'!A:A, 'Item Description Generator'!E:E, "")</f>
        <v>Cheesemelter #2</v>
      </c>
      <c r="F1246" s="3">
        <v>1</v>
      </c>
      <c r="G1246" s="9">
        <v>238.06</v>
      </c>
      <c r="H1246" s="11">
        <v>44967</v>
      </c>
      <c r="I1246" s="3" t="s">
        <v>1307</v>
      </c>
      <c r="J1246" s="3" t="s">
        <v>7</v>
      </c>
    </row>
    <row r="1247" spans="1:10" ht="14.25" x14ac:dyDescent="0.2">
      <c r="A1247" s="3" t="s">
        <v>202</v>
      </c>
      <c r="B1247" s="3" t="s">
        <v>620</v>
      </c>
      <c r="C1247" s="3" t="s">
        <v>17</v>
      </c>
      <c r="D1247" s="3" t="s">
        <v>1089</v>
      </c>
      <c r="E1247" s="3" t="str">
        <f>_xlfn.XLOOKUP(Table1[[#This Row],[Item Number]], 'Item Description Generator'!A:A, 'Item Description Generator'!E:E, "")</f>
        <v>Mess kit #2</v>
      </c>
      <c r="F1247" s="3">
        <v>3</v>
      </c>
      <c r="G1247" s="9">
        <v>253.95</v>
      </c>
      <c r="H1247" s="11">
        <v>45026</v>
      </c>
      <c r="I1247" s="3" t="s">
        <v>1310</v>
      </c>
      <c r="J1247" s="3" t="s">
        <v>9</v>
      </c>
    </row>
    <row r="1248" spans="1:10" ht="14.25" x14ac:dyDescent="0.2">
      <c r="A1248" s="3" t="s">
        <v>202</v>
      </c>
      <c r="B1248" s="3" t="s">
        <v>620</v>
      </c>
      <c r="C1248" s="3" t="s">
        <v>17</v>
      </c>
      <c r="D1248" s="3" t="s">
        <v>1051</v>
      </c>
      <c r="E1248" s="3" t="str">
        <f>_xlfn.XLOOKUP(Table1[[#This Row],[Item Number]], 'Item Description Generator'!A:A, 'Item Description Generator'!E:E, "")</f>
        <v>Fire pot #3</v>
      </c>
      <c r="F1248" s="3">
        <v>3</v>
      </c>
      <c r="G1248" s="9">
        <v>112.86</v>
      </c>
      <c r="H1248" s="11">
        <v>45026</v>
      </c>
      <c r="I1248" s="3" t="s">
        <v>1310</v>
      </c>
      <c r="J1248" s="3" t="s">
        <v>9</v>
      </c>
    </row>
    <row r="1249" spans="1:10" ht="14.25" x14ac:dyDescent="0.2">
      <c r="A1249" s="3" t="s">
        <v>202</v>
      </c>
      <c r="B1249" s="3" t="s">
        <v>620</v>
      </c>
      <c r="C1249" s="3" t="s">
        <v>17</v>
      </c>
      <c r="D1249" s="3" t="s">
        <v>1045</v>
      </c>
      <c r="E1249" s="3" t="str">
        <f>_xlfn.XLOOKUP(Table1[[#This Row],[Item Number]], 'Item Description Generator'!A:A, 'Item Description Generator'!E:E, "")</f>
        <v>Pressure cooker #3</v>
      </c>
      <c r="F1249" s="3">
        <v>3</v>
      </c>
      <c r="G1249" s="9">
        <v>105.05</v>
      </c>
      <c r="H1249" s="11">
        <v>45026</v>
      </c>
      <c r="I1249" s="3" t="s">
        <v>1310</v>
      </c>
      <c r="J1249" s="3" t="s">
        <v>9</v>
      </c>
    </row>
    <row r="1250" spans="1:10" ht="14.25" x14ac:dyDescent="0.2">
      <c r="A1250" s="3" t="s">
        <v>203</v>
      </c>
      <c r="B1250" s="3" t="s">
        <v>672</v>
      </c>
      <c r="C1250" s="3" t="s">
        <v>607</v>
      </c>
      <c r="D1250" s="3" t="s">
        <v>1135</v>
      </c>
      <c r="E1250" s="3" t="str">
        <f>_xlfn.XLOOKUP(Table1[[#This Row],[Item Number]], 'Item Description Generator'!A:A, 'Item Description Generator'!E:E, "")</f>
        <v>Wet grinder #2</v>
      </c>
      <c r="F1250" s="3">
        <v>2</v>
      </c>
      <c r="G1250" s="9">
        <v>141.41999999999999</v>
      </c>
      <c r="H1250" s="11">
        <v>44602</v>
      </c>
      <c r="I1250" s="3" t="s">
        <v>1318</v>
      </c>
      <c r="J1250" s="3" t="s">
        <v>9</v>
      </c>
    </row>
    <row r="1251" spans="1:10" ht="14.25" x14ac:dyDescent="0.2">
      <c r="A1251" s="3" t="s">
        <v>204</v>
      </c>
      <c r="B1251" s="3" t="s">
        <v>709</v>
      </c>
      <c r="C1251" s="3" t="s">
        <v>607</v>
      </c>
      <c r="D1251" s="3" t="s">
        <v>1041</v>
      </c>
      <c r="E1251" s="3" t="str">
        <f>_xlfn.XLOOKUP(Table1[[#This Row],[Item Number]], 'Item Description Generator'!A:A, 'Item Description Generator'!E:E, "")</f>
        <v>Hot plate #3</v>
      </c>
      <c r="F1251" s="3">
        <v>2</v>
      </c>
      <c r="G1251" s="9">
        <v>317.95999999999998</v>
      </c>
      <c r="H1251" s="11">
        <v>45026</v>
      </c>
      <c r="I1251" s="3" t="s">
        <v>1319</v>
      </c>
      <c r="J1251" s="3" t="s">
        <v>9</v>
      </c>
    </row>
    <row r="1252" spans="1:10" ht="14.25" x14ac:dyDescent="0.2">
      <c r="A1252" s="3" t="s">
        <v>204</v>
      </c>
      <c r="B1252" s="3" t="s">
        <v>709</v>
      </c>
      <c r="C1252" s="3" t="s">
        <v>607</v>
      </c>
      <c r="D1252" s="3" t="s">
        <v>1041</v>
      </c>
      <c r="E1252" s="3" t="str">
        <f>_xlfn.XLOOKUP(Table1[[#This Row],[Item Number]], 'Item Description Generator'!A:A, 'Item Description Generator'!E:E, "")</f>
        <v>Hot plate #3</v>
      </c>
      <c r="F1252" s="3">
        <v>1</v>
      </c>
      <c r="G1252" s="9">
        <v>165.27</v>
      </c>
      <c r="H1252" s="11">
        <v>45026</v>
      </c>
      <c r="I1252" s="3" t="s">
        <v>1319</v>
      </c>
      <c r="J1252" s="3" t="s">
        <v>9</v>
      </c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F223-E900-4630-ACA8-BFADD8708D14}">
  <sheetPr>
    <tabColor theme="2"/>
  </sheetPr>
  <dimension ref="A1:E182"/>
  <sheetViews>
    <sheetView workbookViewId="0">
      <selection activeCell="I10" sqref="I10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22" style="1" customWidth="1"/>
    <col min="4" max="4" width="21.5703125" style="1" customWidth="1"/>
    <col min="5" max="5" width="33" style="1" customWidth="1"/>
    <col min="6" max="16384" width="9.140625" style="1"/>
  </cols>
  <sheetData>
    <row r="1" spans="1:5" x14ac:dyDescent="0.25">
      <c r="A1" s="7" t="s">
        <v>3</v>
      </c>
      <c r="B1" s="7" t="s">
        <v>1216</v>
      </c>
      <c r="C1" s="7" t="s">
        <v>1331</v>
      </c>
      <c r="D1" s="7" t="s">
        <v>1282</v>
      </c>
      <c r="E1" s="7" t="s">
        <v>4</v>
      </c>
    </row>
    <row r="2" spans="1:5" x14ac:dyDescent="0.25">
      <c r="A2" s="1" t="str" cm="1">
        <f t="array" ref="A2:A182">_xlfn._xlws.SORT(_xlfn.UNIQUE(Table1[Item Number]))</f>
        <v>I009TRA</v>
      </c>
      <c r="B2" s="1">
        <v>1</v>
      </c>
      <c r="C2" s="1">
        <f>MOD(B2, 65) + 1</f>
        <v>2</v>
      </c>
      <c r="D2" s="1">
        <f>MOD(B2, 3) + 1</f>
        <v>2</v>
      </c>
      <c r="E2" s="1" t="str">
        <f>_xlfn.XLOOKUP(C2, 'List of Cooking Appliances'!B:B, 'List of Cooking Appliances'!A:A, "") &amp; " #" &amp; D2</f>
        <v>Bachelor griller #2</v>
      </c>
    </row>
    <row r="3" spans="1:5" x14ac:dyDescent="0.25">
      <c r="A3" s="1" t="str">
        <v>I133258</v>
      </c>
      <c r="B3" s="1">
        <f>1+B2</f>
        <v>2</v>
      </c>
      <c r="C3" s="1">
        <f t="shared" ref="C3:C66" si="0">MOD(B3, 65) + 1</f>
        <v>3</v>
      </c>
      <c r="D3" s="1">
        <f t="shared" ref="D3:D66" si="1">MOD(B3, 3) + 1</f>
        <v>3</v>
      </c>
      <c r="E3" s="1" t="str">
        <f>_xlfn.XLOOKUP(C3, 'List of Cooking Appliances'!B:B, 'List of Cooking Appliances'!A:A, "") &amp; " #" &amp; D3</f>
        <v>Barbecue grill #3</v>
      </c>
    </row>
    <row r="4" spans="1:5" x14ac:dyDescent="0.25">
      <c r="A4" s="1" t="str">
        <v>I133336</v>
      </c>
      <c r="B4" s="1">
        <f t="shared" ref="B4:B67" si="2">1+B3</f>
        <v>3</v>
      </c>
      <c r="C4" s="1">
        <f t="shared" si="0"/>
        <v>4</v>
      </c>
      <c r="D4" s="1">
        <f t="shared" si="1"/>
        <v>1</v>
      </c>
      <c r="E4" s="1" t="str">
        <f>_xlfn.XLOOKUP(C4, 'List of Cooking Appliances'!B:B, 'List of Cooking Appliances'!A:A, "") &amp; " #" &amp; D4</f>
        <v>Beehive oven #1</v>
      </c>
    </row>
    <row r="5" spans="1:5" x14ac:dyDescent="0.25">
      <c r="A5" s="1" t="str">
        <v>I133608</v>
      </c>
      <c r="B5" s="1">
        <f t="shared" si="2"/>
        <v>4</v>
      </c>
      <c r="C5" s="1">
        <f t="shared" si="0"/>
        <v>5</v>
      </c>
      <c r="D5" s="1">
        <f t="shared" si="1"/>
        <v>2</v>
      </c>
      <c r="E5" s="1" t="str">
        <f>_xlfn.XLOOKUP(C5, 'List of Cooking Appliances'!B:B, 'List of Cooking Appliances'!A:A, "") &amp; " #" &amp; D5</f>
        <v>Bread machine #2</v>
      </c>
    </row>
    <row r="6" spans="1:5" x14ac:dyDescent="0.25">
      <c r="A6" s="1" t="str">
        <v>I134208</v>
      </c>
      <c r="B6" s="1">
        <f t="shared" si="2"/>
        <v>5</v>
      </c>
      <c r="C6" s="1">
        <f t="shared" si="0"/>
        <v>6</v>
      </c>
      <c r="D6" s="1">
        <f t="shared" si="1"/>
        <v>3</v>
      </c>
      <c r="E6" s="1" t="str">
        <f>_xlfn.XLOOKUP(C6, 'List of Cooking Appliances'!B:B, 'List of Cooking Appliances'!A:A, "") &amp; " #" &amp; D6</f>
        <v>Butane torch #3</v>
      </c>
    </row>
    <row r="7" spans="1:5" x14ac:dyDescent="0.25">
      <c r="A7" s="1" t="str">
        <v>I134330</v>
      </c>
      <c r="B7" s="1">
        <f t="shared" si="2"/>
        <v>6</v>
      </c>
      <c r="C7" s="1">
        <f t="shared" si="0"/>
        <v>7</v>
      </c>
      <c r="D7" s="1">
        <f t="shared" si="1"/>
        <v>1</v>
      </c>
      <c r="E7" s="1" t="str">
        <f>_xlfn.XLOOKUP(C7, 'List of Cooking Appliances'!B:B, 'List of Cooking Appliances'!A:A, "") &amp; " #" &amp; D7</f>
        <v>Chapati maker #1</v>
      </c>
    </row>
    <row r="8" spans="1:5" x14ac:dyDescent="0.25">
      <c r="A8" s="1" t="str">
        <v>I134336</v>
      </c>
      <c r="B8" s="1">
        <f t="shared" si="2"/>
        <v>7</v>
      </c>
      <c r="C8" s="1">
        <f t="shared" si="0"/>
        <v>8</v>
      </c>
      <c r="D8" s="1">
        <f t="shared" si="1"/>
        <v>2</v>
      </c>
      <c r="E8" s="1" t="str">
        <f>_xlfn.XLOOKUP(C8, 'List of Cooking Appliances'!B:B, 'List of Cooking Appliances'!A:A, "") &amp; " #" &amp; D8</f>
        <v>Cheesemelter #2</v>
      </c>
    </row>
    <row r="9" spans="1:5" x14ac:dyDescent="0.25">
      <c r="A9" s="1" t="str">
        <v>I134340</v>
      </c>
      <c r="B9" s="1">
        <f t="shared" si="2"/>
        <v>8</v>
      </c>
      <c r="C9" s="1">
        <f t="shared" si="0"/>
        <v>9</v>
      </c>
      <c r="D9" s="1">
        <f t="shared" si="1"/>
        <v>3</v>
      </c>
      <c r="E9" s="1" t="str">
        <f>_xlfn.XLOOKUP(C9, 'List of Cooking Appliances'!B:B, 'List of Cooking Appliances'!A:A, "") &amp; " #" &amp; D9</f>
        <v>Chocolatera #3</v>
      </c>
    </row>
    <row r="10" spans="1:5" x14ac:dyDescent="0.25">
      <c r="A10" s="1" t="str">
        <v>I134500</v>
      </c>
      <c r="B10" s="1">
        <f t="shared" si="2"/>
        <v>9</v>
      </c>
      <c r="C10" s="1">
        <f t="shared" si="0"/>
        <v>10</v>
      </c>
      <c r="D10" s="1">
        <f t="shared" si="1"/>
        <v>1</v>
      </c>
      <c r="E10" s="1" t="str">
        <f>_xlfn.XLOOKUP(C10, 'List of Cooking Appliances'!B:B, 'List of Cooking Appliances'!A:A, "") &amp; " #" &amp; D10</f>
        <v>Chorkor oven #1</v>
      </c>
    </row>
    <row r="11" spans="1:5" x14ac:dyDescent="0.25">
      <c r="A11" s="1" t="str">
        <v>I135000</v>
      </c>
      <c r="B11" s="1">
        <f t="shared" si="2"/>
        <v>10</v>
      </c>
      <c r="C11" s="1">
        <f t="shared" si="0"/>
        <v>11</v>
      </c>
      <c r="D11" s="1">
        <f t="shared" si="1"/>
        <v>2</v>
      </c>
      <c r="E11" s="1" t="str">
        <f>_xlfn.XLOOKUP(C11, 'List of Cooking Appliances'!B:B, 'List of Cooking Appliances'!A:A, "") &amp; " #" &amp; D11</f>
        <v>Clome oven #2</v>
      </c>
    </row>
    <row r="12" spans="1:5" x14ac:dyDescent="0.25">
      <c r="A12" s="1" t="str">
        <v>I135001</v>
      </c>
      <c r="B12" s="1">
        <f t="shared" si="2"/>
        <v>11</v>
      </c>
      <c r="C12" s="1">
        <f t="shared" si="0"/>
        <v>12</v>
      </c>
      <c r="D12" s="1">
        <f t="shared" si="1"/>
        <v>3</v>
      </c>
      <c r="E12" s="1" t="str">
        <f>_xlfn.XLOOKUP(C12, 'List of Cooking Appliances'!B:B, 'List of Cooking Appliances'!A:A, "") &amp; " #" &amp; D12</f>
        <v>Combi steamer #3</v>
      </c>
    </row>
    <row r="13" spans="1:5" x14ac:dyDescent="0.25">
      <c r="A13" s="1" t="str">
        <v>I136258</v>
      </c>
      <c r="B13" s="1">
        <f t="shared" si="2"/>
        <v>12</v>
      </c>
      <c r="C13" s="1">
        <f t="shared" si="0"/>
        <v>13</v>
      </c>
      <c r="D13" s="1">
        <f t="shared" si="1"/>
        <v>1</v>
      </c>
      <c r="E13" s="1" t="str">
        <f>_xlfn.XLOOKUP(C13, 'List of Cooking Appliances'!B:B, 'List of Cooking Appliances'!A:A, "") &amp; " #" &amp; D13</f>
        <v>Communal oven #1</v>
      </c>
    </row>
    <row r="14" spans="1:5" x14ac:dyDescent="0.25">
      <c r="A14" s="1" t="str">
        <v>I136330</v>
      </c>
      <c r="B14" s="1">
        <f t="shared" si="2"/>
        <v>13</v>
      </c>
      <c r="C14" s="1">
        <f t="shared" si="0"/>
        <v>14</v>
      </c>
      <c r="D14" s="1">
        <f t="shared" si="1"/>
        <v>2</v>
      </c>
      <c r="E14" s="1" t="str">
        <f>_xlfn.XLOOKUP(C14, 'List of Cooking Appliances'!B:B, 'List of Cooking Appliances'!A:A, "") &amp; " #" &amp; D14</f>
        <v>Convection microwave #2</v>
      </c>
    </row>
    <row r="15" spans="1:5" x14ac:dyDescent="0.25">
      <c r="A15" s="1" t="str">
        <v>I136348</v>
      </c>
      <c r="B15" s="1">
        <f t="shared" si="2"/>
        <v>14</v>
      </c>
      <c r="C15" s="1">
        <f t="shared" si="0"/>
        <v>15</v>
      </c>
      <c r="D15" s="1">
        <f t="shared" si="1"/>
        <v>3</v>
      </c>
      <c r="E15" s="1" t="str">
        <f>_xlfn.XLOOKUP(C15, 'List of Cooking Appliances'!B:B, 'List of Cooking Appliances'!A:A, "") &amp; " #" &amp; D15</f>
        <v>Convection oven #3</v>
      </c>
    </row>
    <row r="16" spans="1:5" x14ac:dyDescent="0.25">
      <c r="A16" s="1" t="str">
        <v>I136500</v>
      </c>
      <c r="B16" s="1">
        <f t="shared" si="2"/>
        <v>15</v>
      </c>
      <c r="C16" s="1">
        <f t="shared" si="0"/>
        <v>16</v>
      </c>
      <c r="D16" s="1">
        <f t="shared" si="1"/>
        <v>1</v>
      </c>
      <c r="E16" s="1" t="str">
        <f>_xlfn.XLOOKUP(C16, 'List of Cooking Appliances'!B:B, 'List of Cooking Appliances'!A:A, "") &amp; " #" &amp; D16</f>
        <v>Corn roaster #1</v>
      </c>
    </row>
    <row r="17" spans="1:5" x14ac:dyDescent="0.25">
      <c r="A17" s="1" t="str">
        <v>I136608</v>
      </c>
      <c r="B17" s="1">
        <f t="shared" si="2"/>
        <v>16</v>
      </c>
      <c r="C17" s="1">
        <f t="shared" si="0"/>
        <v>17</v>
      </c>
      <c r="D17" s="1">
        <f t="shared" si="1"/>
        <v>2</v>
      </c>
      <c r="E17" s="1" t="str">
        <f>_xlfn.XLOOKUP(C17, 'List of Cooking Appliances'!B:B, 'List of Cooking Appliances'!A:A, "") &amp; " #" &amp; D17</f>
        <v>Crepe maker #2</v>
      </c>
    </row>
    <row r="18" spans="1:5" x14ac:dyDescent="0.25">
      <c r="A18" s="1" t="str">
        <v>I150459</v>
      </c>
      <c r="B18" s="1">
        <f t="shared" si="2"/>
        <v>17</v>
      </c>
      <c r="C18" s="1">
        <f t="shared" si="0"/>
        <v>18</v>
      </c>
      <c r="D18" s="1">
        <f t="shared" si="1"/>
        <v>3</v>
      </c>
      <c r="E18" s="1" t="str">
        <f>_xlfn.XLOOKUP(C18, 'List of Cooking Appliances'!B:B, 'List of Cooking Appliances'!A:A, "") &amp; " #" &amp; D18</f>
        <v>Deep fryer #3</v>
      </c>
    </row>
    <row r="19" spans="1:5" x14ac:dyDescent="0.25">
      <c r="A19" s="1" t="str">
        <v>I160170</v>
      </c>
      <c r="B19" s="1">
        <f t="shared" si="2"/>
        <v>18</v>
      </c>
      <c r="C19" s="1">
        <f t="shared" si="0"/>
        <v>19</v>
      </c>
      <c r="D19" s="1">
        <f t="shared" si="1"/>
        <v>1</v>
      </c>
      <c r="E19" s="1" t="str">
        <f>_xlfn.XLOOKUP(C19, 'List of Cooking Appliances'!B:B, 'List of Cooking Appliances'!A:A, "") &amp; " #" &amp; D19</f>
        <v>Earth oven #1</v>
      </c>
    </row>
    <row r="20" spans="1:5" x14ac:dyDescent="0.25">
      <c r="A20" s="1" t="str">
        <v>I170333</v>
      </c>
      <c r="B20" s="1">
        <f t="shared" si="2"/>
        <v>19</v>
      </c>
      <c r="C20" s="1">
        <f t="shared" si="0"/>
        <v>20</v>
      </c>
      <c r="D20" s="1">
        <f t="shared" si="1"/>
        <v>2</v>
      </c>
      <c r="E20" s="1" t="str">
        <f>_xlfn.XLOOKUP(C20, 'List of Cooking Appliances'!B:B, 'List of Cooking Appliances'!A:A, "") &amp; " #" &amp; D20</f>
        <v>Electric cooker #2</v>
      </c>
    </row>
    <row r="21" spans="1:5" x14ac:dyDescent="0.25">
      <c r="A21" s="1" t="str">
        <v>I200258</v>
      </c>
      <c r="B21" s="1">
        <f t="shared" si="2"/>
        <v>20</v>
      </c>
      <c r="C21" s="1">
        <f t="shared" si="0"/>
        <v>21</v>
      </c>
      <c r="D21" s="1">
        <f t="shared" si="1"/>
        <v>3</v>
      </c>
      <c r="E21" s="1" t="str">
        <f>_xlfn.XLOOKUP(C21, 'List of Cooking Appliances'!B:B, 'List of Cooking Appliances'!A:A, "") &amp; " #" &amp; D21</f>
        <v>Espresso machine #3</v>
      </c>
    </row>
    <row r="22" spans="1:5" x14ac:dyDescent="0.25">
      <c r="A22" s="1" t="str">
        <v>I201258</v>
      </c>
      <c r="B22" s="1">
        <f t="shared" si="2"/>
        <v>21</v>
      </c>
      <c r="C22" s="1">
        <f t="shared" si="0"/>
        <v>22</v>
      </c>
      <c r="D22" s="1">
        <f t="shared" si="1"/>
        <v>1</v>
      </c>
      <c r="E22" s="1" t="str">
        <f>_xlfn.XLOOKUP(C22, 'List of Cooking Appliances'!B:B, 'List of Cooking Appliances'!A:A, "") &amp; " #" &amp; D22</f>
        <v>Fire pot #1</v>
      </c>
    </row>
    <row r="23" spans="1:5" x14ac:dyDescent="0.25">
      <c r="A23" s="1" t="str">
        <v>I202258</v>
      </c>
      <c r="B23" s="1">
        <f t="shared" si="2"/>
        <v>22</v>
      </c>
      <c r="C23" s="1">
        <f t="shared" si="0"/>
        <v>23</v>
      </c>
      <c r="D23" s="1">
        <f t="shared" si="1"/>
        <v>2</v>
      </c>
      <c r="E23" s="1" t="str">
        <f>_xlfn.XLOOKUP(C23, 'List of Cooking Appliances'!B:B, 'List of Cooking Appliances'!A:A, "") &amp; " #" &amp; D23</f>
        <v>Flattop grill #2</v>
      </c>
    </row>
    <row r="24" spans="1:5" x14ac:dyDescent="0.25">
      <c r="A24" s="1" t="str">
        <v>I202259</v>
      </c>
      <c r="B24" s="1">
        <f t="shared" si="2"/>
        <v>23</v>
      </c>
      <c r="C24" s="1">
        <f t="shared" si="0"/>
        <v>24</v>
      </c>
      <c r="D24" s="1">
        <f t="shared" si="1"/>
        <v>3</v>
      </c>
      <c r="E24" s="1" t="str">
        <f>_xlfn.XLOOKUP(C24, 'List of Cooking Appliances'!B:B, 'List of Cooking Appliances'!A:A, "") &amp; " #" &amp; D24</f>
        <v>Food steamer #3</v>
      </c>
    </row>
    <row r="25" spans="1:5" x14ac:dyDescent="0.25">
      <c r="A25" s="1" t="str">
        <v>I202298</v>
      </c>
      <c r="B25" s="1">
        <f t="shared" si="2"/>
        <v>24</v>
      </c>
      <c r="C25" s="1">
        <f t="shared" si="0"/>
        <v>25</v>
      </c>
      <c r="D25" s="1">
        <f t="shared" si="1"/>
        <v>1</v>
      </c>
      <c r="E25" s="1" t="str">
        <f>_xlfn.XLOOKUP(C25, 'List of Cooking Appliances'!B:B, 'List of Cooking Appliances'!A:A, "") &amp; " #" &amp; D25</f>
        <v>Griddle #1</v>
      </c>
    </row>
    <row r="26" spans="1:5" x14ac:dyDescent="0.25">
      <c r="A26" s="1" t="str">
        <v>I202317</v>
      </c>
      <c r="B26" s="1">
        <f t="shared" si="2"/>
        <v>25</v>
      </c>
      <c r="C26" s="1">
        <f t="shared" si="0"/>
        <v>26</v>
      </c>
      <c r="D26" s="1">
        <f t="shared" si="1"/>
        <v>2</v>
      </c>
      <c r="E26" s="1" t="str">
        <f>_xlfn.XLOOKUP(C26, 'List of Cooking Appliances'!B:B, 'List of Cooking Appliances'!A:A, "") &amp; " #" &amp; D26</f>
        <v>Halogen oven #2</v>
      </c>
    </row>
    <row r="27" spans="1:5" x14ac:dyDescent="0.25">
      <c r="A27" s="1" t="str">
        <v>I202330</v>
      </c>
      <c r="B27" s="1">
        <f t="shared" si="2"/>
        <v>26</v>
      </c>
      <c r="C27" s="1">
        <f t="shared" si="0"/>
        <v>27</v>
      </c>
      <c r="D27" s="1">
        <f t="shared" si="1"/>
        <v>3</v>
      </c>
      <c r="E27" s="1" t="str">
        <f>_xlfn.XLOOKUP(C27, 'List of Cooking Appliances'!B:B, 'List of Cooking Appliances'!A:A, "") &amp; " #" &amp; D27</f>
        <v>Hibachi #3</v>
      </c>
    </row>
    <row r="28" spans="1:5" x14ac:dyDescent="0.25">
      <c r="A28" s="1" t="str">
        <v>I202336</v>
      </c>
      <c r="B28" s="1">
        <f t="shared" si="2"/>
        <v>27</v>
      </c>
      <c r="C28" s="1">
        <f t="shared" si="0"/>
        <v>28</v>
      </c>
      <c r="D28" s="1">
        <f t="shared" si="1"/>
        <v>1</v>
      </c>
      <c r="E28" s="1" t="str">
        <f>_xlfn.XLOOKUP(C28, 'List of Cooking Appliances'!B:B, 'List of Cooking Appliances'!A:A, "") &amp; " #" &amp; D28</f>
        <v>Hot box (appliance) #1</v>
      </c>
    </row>
    <row r="29" spans="1:5" x14ac:dyDescent="0.25">
      <c r="A29" s="1" t="str">
        <v>I202502</v>
      </c>
      <c r="B29" s="1">
        <f t="shared" si="2"/>
        <v>28</v>
      </c>
      <c r="C29" s="1">
        <f t="shared" si="0"/>
        <v>29</v>
      </c>
      <c r="D29" s="1">
        <f t="shared" si="1"/>
        <v>2</v>
      </c>
      <c r="E29" s="1" t="str">
        <f>_xlfn.XLOOKUP(C29, 'List of Cooking Appliances'!B:B, 'List of Cooking Appliances'!A:A, "") &amp; " #" &amp; D29</f>
        <v>Hot plate #2</v>
      </c>
    </row>
    <row r="30" spans="1:5" x14ac:dyDescent="0.25">
      <c r="A30" s="1" t="str">
        <v>I205258</v>
      </c>
      <c r="B30" s="1">
        <f t="shared" si="2"/>
        <v>29</v>
      </c>
      <c r="C30" s="1">
        <f t="shared" si="0"/>
        <v>30</v>
      </c>
      <c r="D30" s="1">
        <f t="shared" si="1"/>
        <v>3</v>
      </c>
      <c r="E30" s="1" t="str">
        <f>_xlfn.XLOOKUP(C30, 'List of Cooking Appliances'!B:B, 'List of Cooking Appliances'!A:A, "") &amp; " #" &amp; D30</f>
        <v>Instant Pot #3</v>
      </c>
    </row>
    <row r="31" spans="1:5" x14ac:dyDescent="0.25">
      <c r="A31" s="1" t="str">
        <v>I205330</v>
      </c>
      <c r="B31" s="1">
        <f t="shared" si="2"/>
        <v>30</v>
      </c>
      <c r="C31" s="1">
        <f t="shared" si="0"/>
        <v>31</v>
      </c>
      <c r="D31" s="1">
        <f t="shared" si="1"/>
        <v>1</v>
      </c>
      <c r="E31" s="1" t="str">
        <f>_xlfn.XLOOKUP(C31, 'List of Cooking Appliances'!B:B, 'List of Cooking Appliances'!A:A, "") &amp; " #" &amp; D31</f>
        <v>Kitchener range #1</v>
      </c>
    </row>
    <row r="32" spans="1:5" x14ac:dyDescent="0.25">
      <c r="A32" s="1" t="str">
        <v>I205336</v>
      </c>
      <c r="B32" s="1">
        <f t="shared" si="2"/>
        <v>31</v>
      </c>
      <c r="C32" s="1">
        <f t="shared" si="0"/>
        <v>32</v>
      </c>
      <c r="D32" s="1">
        <f t="shared" si="1"/>
        <v>2</v>
      </c>
      <c r="E32" s="1" t="str">
        <f>_xlfn.XLOOKUP(C32, 'List of Cooking Appliances'!B:B, 'List of Cooking Appliances'!A:A, "") &amp; " #" &amp; D32</f>
        <v>Masonry oven #2</v>
      </c>
    </row>
    <row r="33" spans="1:5" x14ac:dyDescent="0.25">
      <c r="A33" s="1" t="str">
        <v>I230610</v>
      </c>
      <c r="B33" s="1">
        <f t="shared" si="2"/>
        <v>32</v>
      </c>
      <c r="C33" s="1">
        <f t="shared" si="0"/>
        <v>33</v>
      </c>
      <c r="D33" s="1">
        <f t="shared" si="1"/>
        <v>3</v>
      </c>
      <c r="E33" s="1" t="str">
        <f>_xlfn.XLOOKUP(C33, 'List of Cooking Appliances'!B:B, 'List of Cooking Appliances'!A:A, "") &amp; " #" &amp; D33</f>
        <v>Mess kit #3</v>
      </c>
    </row>
    <row r="34" spans="1:5" x14ac:dyDescent="0.25">
      <c r="A34" s="1" t="str">
        <v>I231260</v>
      </c>
      <c r="B34" s="1">
        <f t="shared" si="2"/>
        <v>33</v>
      </c>
      <c r="C34" s="1">
        <f t="shared" si="0"/>
        <v>34</v>
      </c>
      <c r="D34" s="1">
        <f t="shared" si="1"/>
        <v>1</v>
      </c>
      <c r="E34" s="1" t="str">
        <f>_xlfn.XLOOKUP(C34, 'List of Cooking Appliances'!B:B, 'List of Cooking Appliances'!A:A, "") &amp; " #" &amp; D34</f>
        <v>Microwave oven #1</v>
      </c>
    </row>
    <row r="35" spans="1:5" x14ac:dyDescent="0.25">
      <c r="A35" s="1" t="str">
        <v>I231336</v>
      </c>
      <c r="B35" s="1">
        <f t="shared" si="2"/>
        <v>34</v>
      </c>
      <c r="C35" s="1">
        <f t="shared" si="0"/>
        <v>35</v>
      </c>
      <c r="D35" s="1">
        <f t="shared" si="1"/>
        <v>2</v>
      </c>
      <c r="E35" s="1" t="str">
        <f>_xlfn.XLOOKUP(C35, 'List of Cooking Appliances'!B:B, 'List of Cooking Appliances'!A:A, "") &amp; " #" &amp; D35</f>
        <v>Multicooker #2</v>
      </c>
    </row>
    <row r="36" spans="1:5" x14ac:dyDescent="0.25">
      <c r="A36" s="1" t="str">
        <v>I236098</v>
      </c>
      <c r="B36" s="1">
        <f t="shared" si="2"/>
        <v>35</v>
      </c>
      <c r="C36" s="1">
        <f t="shared" si="0"/>
        <v>36</v>
      </c>
      <c r="D36" s="1">
        <f t="shared" si="1"/>
        <v>3</v>
      </c>
      <c r="E36" s="1" t="str">
        <f>_xlfn.XLOOKUP(C36, 'List of Cooking Appliances'!B:B, 'List of Cooking Appliances'!A:A, "") &amp; " #" &amp; D36</f>
        <v>Oven #3</v>
      </c>
    </row>
    <row r="37" spans="1:5" x14ac:dyDescent="0.25">
      <c r="A37" s="1" t="str">
        <v>I236617</v>
      </c>
      <c r="B37" s="1">
        <f t="shared" si="2"/>
        <v>36</v>
      </c>
      <c r="C37" s="1">
        <f t="shared" si="0"/>
        <v>37</v>
      </c>
      <c r="D37" s="1">
        <f t="shared" si="1"/>
        <v>1</v>
      </c>
      <c r="E37" s="1" t="str">
        <f>_xlfn.XLOOKUP(C37, 'List of Cooking Appliances'!B:B, 'List of Cooking Appliances'!A:A, "") &amp; " #" &amp; D37</f>
        <v>Pancake machine #1</v>
      </c>
    </row>
    <row r="38" spans="1:5" x14ac:dyDescent="0.25">
      <c r="A38" s="1" t="str">
        <v>I238617</v>
      </c>
      <c r="B38" s="1">
        <f t="shared" si="2"/>
        <v>37</v>
      </c>
      <c r="C38" s="1">
        <f t="shared" si="0"/>
        <v>38</v>
      </c>
      <c r="D38" s="1">
        <f t="shared" si="1"/>
        <v>2</v>
      </c>
      <c r="E38" s="1" t="str">
        <f>_xlfn.XLOOKUP(C38, 'List of Cooking Appliances'!B:B, 'List of Cooking Appliances'!A:A, "") &amp; " #" &amp; D38</f>
        <v>Panini sandwich grill #2</v>
      </c>
    </row>
    <row r="39" spans="1:5" x14ac:dyDescent="0.25">
      <c r="A39" s="1" t="str">
        <v>I239000</v>
      </c>
      <c r="B39" s="1">
        <f t="shared" si="2"/>
        <v>38</v>
      </c>
      <c r="C39" s="1">
        <f t="shared" si="0"/>
        <v>39</v>
      </c>
      <c r="D39" s="1">
        <f t="shared" si="1"/>
        <v>3</v>
      </c>
      <c r="E39" s="1" t="str">
        <f>_xlfn.XLOOKUP(C39, 'List of Cooking Appliances'!B:B, 'List of Cooking Appliances'!A:A, "") &amp; " #" &amp; D39</f>
        <v>Popcorn maker #3</v>
      </c>
    </row>
    <row r="40" spans="1:5" x14ac:dyDescent="0.25">
      <c r="A40" s="1" t="str">
        <v>I239258</v>
      </c>
      <c r="B40" s="1">
        <f t="shared" si="2"/>
        <v>39</v>
      </c>
      <c r="C40" s="1">
        <f t="shared" si="0"/>
        <v>40</v>
      </c>
      <c r="D40" s="1">
        <f t="shared" si="1"/>
        <v>1</v>
      </c>
      <c r="E40" s="1" t="str">
        <f>_xlfn.XLOOKUP(C40, 'List of Cooking Appliances'!B:B, 'List of Cooking Appliances'!A:A, "") &amp; " #" &amp; D40</f>
        <v>Pressure cooker #1</v>
      </c>
    </row>
    <row r="41" spans="1:5" x14ac:dyDescent="0.25">
      <c r="A41" s="1" t="str">
        <v>I239318</v>
      </c>
      <c r="B41" s="1">
        <f t="shared" si="2"/>
        <v>40</v>
      </c>
      <c r="C41" s="1">
        <f t="shared" si="0"/>
        <v>41</v>
      </c>
      <c r="D41" s="1">
        <f t="shared" si="1"/>
        <v>2</v>
      </c>
      <c r="E41" s="1" t="str">
        <f>_xlfn.XLOOKUP(C41, 'List of Cooking Appliances'!B:B, 'List of Cooking Appliances'!A:A, "") &amp; " #" &amp; D41</f>
        <v>Pressure fryer #2</v>
      </c>
    </row>
    <row r="42" spans="1:5" x14ac:dyDescent="0.25">
      <c r="A42" s="1" t="str">
        <v>I239330</v>
      </c>
      <c r="B42" s="1">
        <f t="shared" si="2"/>
        <v>41</v>
      </c>
      <c r="C42" s="1">
        <f t="shared" si="0"/>
        <v>42</v>
      </c>
      <c r="D42" s="1">
        <f t="shared" si="1"/>
        <v>3</v>
      </c>
      <c r="E42" s="1" t="str">
        <f>_xlfn.XLOOKUP(C42, 'List of Cooking Appliances'!B:B, 'List of Cooking Appliances'!A:A, "") &amp; " #" &amp; D42</f>
        <v>Reflector oven #3</v>
      </c>
    </row>
    <row r="43" spans="1:5" x14ac:dyDescent="0.25">
      <c r="A43" s="1" t="str">
        <v>I239336</v>
      </c>
      <c r="B43" s="1">
        <f t="shared" si="2"/>
        <v>42</v>
      </c>
      <c r="C43" s="1">
        <f t="shared" si="0"/>
        <v>43</v>
      </c>
      <c r="D43" s="1">
        <f t="shared" si="1"/>
        <v>1</v>
      </c>
      <c r="E43" s="1" t="str">
        <f>_xlfn.XLOOKUP(C43, 'List of Cooking Appliances'!B:B, 'List of Cooking Appliances'!A:A, "") &amp; " #" &amp; D43</f>
        <v>Rice cooker #1</v>
      </c>
    </row>
    <row r="44" spans="1:5" x14ac:dyDescent="0.25">
      <c r="A44" s="1" t="str">
        <v>I240259</v>
      </c>
      <c r="B44" s="1">
        <f t="shared" si="2"/>
        <v>43</v>
      </c>
      <c r="C44" s="1">
        <f t="shared" si="0"/>
        <v>44</v>
      </c>
      <c r="D44" s="1">
        <f t="shared" si="1"/>
        <v>2</v>
      </c>
      <c r="E44" s="1" t="str">
        <f>_xlfn.XLOOKUP(C44, 'List of Cooking Appliances'!B:B, 'List of Cooking Appliances'!A:A, "") &amp; " #" &amp; D44</f>
        <v>Rice polisher #2</v>
      </c>
    </row>
    <row r="45" spans="1:5" x14ac:dyDescent="0.25">
      <c r="A45" s="1" t="str">
        <v>I240610</v>
      </c>
      <c r="B45" s="1">
        <f t="shared" si="2"/>
        <v>44</v>
      </c>
      <c r="C45" s="1">
        <f t="shared" si="0"/>
        <v>45</v>
      </c>
      <c r="D45" s="1">
        <f t="shared" si="1"/>
        <v>3</v>
      </c>
      <c r="E45" s="1" t="str">
        <f>_xlfn.XLOOKUP(C45, 'List of Cooking Appliances'!B:B, 'List of Cooking Appliances'!A:A, "") &amp; " #" &amp; D45</f>
        <v>Roasting jack #3</v>
      </c>
    </row>
    <row r="46" spans="1:5" x14ac:dyDescent="0.25">
      <c r="A46" s="1" t="str">
        <v>I242336</v>
      </c>
      <c r="B46" s="1">
        <f t="shared" si="2"/>
        <v>45</v>
      </c>
      <c r="C46" s="1">
        <f t="shared" si="0"/>
        <v>46</v>
      </c>
      <c r="D46" s="1">
        <f t="shared" si="1"/>
        <v>1</v>
      </c>
      <c r="E46" s="1" t="str">
        <f>_xlfn.XLOOKUP(C46, 'List of Cooking Appliances'!B:B, 'List of Cooking Appliances'!A:A, "") &amp; " #" &amp; D46</f>
        <v>Rocket mass heater #1</v>
      </c>
    </row>
    <row r="47" spans="1:5" x14ac:dyDescent="0.25">
      <c r="A47" s="1" t="str">
        <v>I242500</v>
      </c>
      <c r="B47" s="1">
        <f t="shared" si="2"/>
        <v>46</v>
      </c>
      <c r="C47" s="1">
        <f t="shared" si="0"/>
        <v>47</v>
      </c>
      <c r="D47" s="1">
        <f t="shared" si="1"/>
        <v>2</v>
      </c>
      <c r="E47" s="1" t="str">
        <f>_xlfn.XLOOKUP(C47, 'List of Cooking Appliances'!B:B, 'List of Cooking Appliances'!A:A, "") &amp; " #" &amp; D47</f>
        <v>Rotimatic #2</v>
      </c>
    </row>
    <row r="48" spans="1:5" x14ac:dyDescent="0.25">
      <c r="A48" s="1" t="str">
        <v>I242501</v>
      </c>
      <c r="B48" s="1">
        <f t="shared" si="2"/>
        <v>47</v>
      </c>
      <c r="C48" s="1">
        <f t="shared" si="0"/>
        <v>48</v>
      </c>
      <c r="D48" s="1">
        <f t="shared" si="1"/>
        <v>3</v>
      </c>
      <c r="E48" s="1" t="str">
        <f>_xlfn.XLOOKUP(C48, 'List of Cooking Appliances'!B:B, 'List of Cooking Appliances'!A:A, "") &amp; " #" &amp; D48</f>
        <v>Rotisserie #3</v>
      </c>
    </row>
    <row r="49" spans="1:5" x14ac:dyDescent="0.25">
      <c r="A49" s="1" t="str">
        <v>I246000</v>
      </c>
      <c r="B49" s="1">
        <f t="shared" si="2"/>
        <v>48</v>
      </c>
      <c r="C49" s="1">
        <f t="shared" si="0"/>
        <v>49</v>
      </c>
      <c r="D49" s="1">
        <f t="shared" si="1"/>
        <v>1</v>
      </c>
      <c r="E49" s="1" t="str">
        <f>_xlfn.XLOOKUP(C49, 'List of Cooking Appliances'!B:B, 'List of Cooking Appliances'!A:A, "") &amp; " #" &amp; D49</f>
        <v>Russian oven #1</v>
      </c>
    </row>
    <row r="50" spans="1:5" x14ac:dyDescent="0.25">
      <c r="A50" s="1" t="str">
        <v>I246460</v>
      </c>
      <c r="B50" s="1">
        <f t="shared" si="2"/>
        <v>49</v>
      </c>
      <c r="C50" s="1">
        <f t="shared" si="0"/>
        <v>50</v>
      </c>
      <c r="D50" s="1">
        <f t="shared" si="1"/>
        <v>2</v>
      </c>
      <c r="E50" s="1" t="str">
        <f>_xlfn.XLOOKUP(C50, 'List of Cooking Appliances'!B:B, 'List of Cooking Appliances'!A:A, "") &amp; " #" &amp; D50</f>
        <v>Salamander broiler #2</v>
      </c>
    </row>
    <row r="51" spans="1:5" x14ac:dyDescent="0.25">
      <c r="A51" s="1" t="str">
        <v>I248327</v>
      </c>
      <c r="B51" s="1">
        <f t="shared" si="2"/>
        <v>50</v>
      </c>
      <c r="C51" s="1">
        <f t="shared" si="0"/>
        <v>51</v>
      </c>
      <c r="D51" s="1">
        <f t="shared" si="1"/>
        <v>3</v>
      </c>
      <c r="E51" s="1" t="str">
        <f>_xlfn.XLOOKUP(C51, 'List of Cooking Appliances'!B:B, 'List of Cooking Appliances'!A:A, "") &amp; " #" &amp; D51</f>
        <v>Sandwich toaster #3</v>
      </c>
    </row>
    <row r="52" spans="1:5" x14ac:dyDescent="0.25">
      <c r="A52" s="1" t="str">
        <v>I248336</v>
      </c>
      <c r="B52" s="1">
        <f t="shared" si="2"/>
        <v>51</v>
      </c>
      <c r="C52" s="1">
        <f t="shared" si="0"/>
        <v>52</v>
      </c>
      <c r="D52" s="1">
        <f t="shared" si="1"/>
        <v>1</v>
      </c>
      <c r="E52" s="1" t="str">
        <f>_xlfn.XLOOKUP(C52, 'List of Cooking Appliances'!B:B, 'List of Cooking Appliances'!A:A, "") &amp; " #" &amp; D52</f>
        <v>Self-cleaning oven #1</v>
      </c>
    </row>
    <row r="53" spans="1:5" x14ac:dyDescent="0.25">
      <c r="A53" s="1" t="str">
        <v>I248610</v>
      </c>
      <c r="B53" s="1">
        <f t="shared" si="2"/>
        <v>52</v>
      </c>
      <c r="C53" s="1">
        <f t="shared" si="0"/>
        <v>53</v>
      </c>
      <c r="D53" s="1">
        <f t="shared" si="1"/>
        <v>2</v>
      </c>
      <c r="E53" s="1" t="str">
        <f>_xlfn.XLOOKUP(C53, 'List of Cooking Appliances'!B:B, 'List of Cooking Appliances'!A:A, "") &amp; " #" &amp; D53</f>
        <v>Slow cooker #2</v>
      </c>
    </row>
    <row r="54" spans="1:5" x14ac:dyDescent="0.25">
      <c r="A54" s="1" t="str">
        <v>I250256</v>
      </c>
      <c r="B54" s="1">
        <f t="shared" si="2"/>
        <v>53</v>
      </c>
      <c r="C54" s="1">
        <f t="shared" si="0"/>
        <v>54</v>
      </c>
      <c r="D54" s="1">
        <f t="shared" si="1"/>
        <v>3</v>
      </c>
      <c r="E54" s="1" t="str">
        <f>_xlfn.XLOOKUP(C54, 'List of Cooking Appliances'!B:B, 'List of Cooking Appliances'!A:A, "") &amp; " #" &amp; D54</f>
        <v>Solar cooker #3</v>
      </c>
    </row>
    <row r="55" spans="1:5" x14ac:dyDescent="0.25">
      <c r="A55" s="1" t="str">
        <v>I260258</v>
      </c>
      <c r="B55" s="1">
        <f t="shared" si="2"/>
        <v>54</v>
      </c>
      <c r="C55" s="1">
        <f t="shared" si="0"/>
        <v>55</v>
      </c>
      <c r="D55" s="1">
        <f t="shared" si="1"/>
        <v>1</v>
      </c>
      <c r="E55" s="1" t="str">
        <f>_xlfn.XLOOKUP(C55, 'List of Cooking Appliances'!B:B, 'List of Cooking Appliances'!A:A, "") &amp; " #" &amp; D55</f>
        <v>Sous-vide cooker #1</v>
      </c>
    </row>
    <row r="56" spans="1:5" x14ac:dyDescent="0.25">
      <c r="A56" s="1" t="str">
        <v>I270608</v>
      </c>
      <c r="B56" s="1">
        <f t="shared" si="2"/>
        <v>55</v>
      </c>
      <c r="C56" s="1">
        <f t="shared" si="0"/>
        <v>56</v>
      </c>
      <c r="D56" s="1">
        <f t="shared" si="1"/>
        <v>2</v>
      </c>
      <c r="E56" s="1" t="str">
        <f>_xlfn.XLOOKUP(C56, 'List of Cooking Appliances'!B:B, 'List of Cooking Appliances'!A:A, "") &amp; " #" &amp; D56</f>
        <v>Soy milk maker #2</v>
      </c>
    </row>
    <row r="57" spans="1:5" x14ac:dyDescent="0.25">
      <c r="A57" s="1" t="str">
        <v>I272000</v>
      </c>
      <c r="B57" s="1">
        <f t="shared" si="2"/>
        <v>56</v>
      </c>
      <c r="C57" s="1">
        <f t="shared" si="0"/>
        <v>57</v>
      </c>
      <c r="D57" s="1">
        <f t="shared" si="1"/>
        <v>3</v>
      </c>
      <c r="E57" s="1" t="str">
        <f>_xlfn.XLOOKUP(C57, 'List of Cooking Appliances'!B:B, 'List of Cooking Appliances'!A:A, "") &amp; " #" &amp; D57</f>
        <v>Stove #3</v>
      </c>
    </row>
    <row r="58" spans="1:5" x14ac:dyDescent="0.25">
      <c r="A58" s="1" t="str">
        <v>I272617</v>
      </c>
      <c r="B58" s="1">
        <f t="shared" si="2"/>
        <v>57</v>
      </c>
      <c r="C58" s="1">
        <f t="shared" si="0"/>
        <v>58</v>
      </c>
      <c r="D58" s="1">
        <f t="shared" si="1"/>
        <v>1</v>
      </c>
      <c r="E58" s="1" t="str">
        <f>_xlfn.XLOOKUP(C58, 'List of Cooking Appliances'!B:B, 'List of Cooking Appliances'!A:A, "") &amp; " #" &amp; D58</f>
        <v>Tabun oven #1</v>
      </c>
    </row>
    <row r="59" spans="1:5" x14ac:dyDescent="0.25">
      <c r="A59" s="1" t="str">
        <v>I275000</v>
      </c>
      <c r="B59" s="1">
        <f t="shared" si="2"/>
        <v>58</v>
      </c>
      <c r="C59" s="1">
        <f t="shared" si="0"/>
        <v>59</v>
      </c>
      <c r="D59" s="1">
        <f t="shared" si="1"/>
        <v>2</v>
      </c>
      <c r="E59" s="1" t="str">
        <f>_xlfn.XLOOKUP(C59, 'List of Cooking Appliances'!B:B, 'List of Cooking Appliances'!A:A, "") &amp; " #" &amp; D59</f>
        <v>Tandoor #2</v>
      </c>
    </row>
    <row r="60" spans="1:5" x14ac:dyDescent="0.25">
      <c r="A60" s="1" t="str">
        <v>I290258</v>
      </c>
      <c r="B60" s="1">
        <f t="shared" si="2"/>
        <v>59</v>
      </c>
      <c r="C60" s="1">
        <f t="shared" si="0"/>
        <v>60</v>
      </c>
      <c r="D60" s="1">
        <f t="shared" si="1"/>
        <v>3</v>
      </c>
      <c r="E60" s="1" t="str">
        <f>_xlfn.XLOOKUP(C60, 'List of Cooking Appliances'!B:B, 'List of Cooking Appliances'!A:A, "") &amp; " #" &amp; D60</f>
        <v>Thermal immersion circulator #3</v>
      </c>
    </row>
    <row r="61" spans="1:5" x14ac:dyDescent="0.25">
      <c r="A61" s="1" t="str">
        <v>I291258</v>
      </c>
      <c r="B61" s="1">
        <f t="shared" si="2"/>
        <v>60</v>
      </c>
      <c r="C61" s="1">
        <f t="shared" si="0"/>
        <v>61</v>
      </c>
      <c r="D61" s="1">
        <f t="shared" si="1"/>
        <v>1</v>
      </c>
      <c r="E61" s="1" t="str">
        <f>_xlfn.XLOOKUP(C61, 'List of Cooking Appliances'!B:B, 'List of Cooking Appliances'!A:A, "") &amp; " #" &amp; D61</f>
        <v>Toaster and toaster ovens #1</v>
      </c>
    </row>
    <row r="62" spans="1:5" x14ac:dyDescent="0.25">
      <c r="A62" s="1" t="str">
        <v>I291259</v>
      </c>
      <c r="B62" s="1">
        <f t="shared" si="2"/>
        <v>61</v>
      </c>
      <c r="C62" s="1">
        <f t="shared" si="0"/>
        <v>62</v>
      </c>
      <c r="D62" s="1">
        <f t="shared" si="1"/>
        <v>2</v>
      </c>
      <c r="E62" s="1" t="str">
        <f>_xlfn.XLOOKUP(C62, 'List of Cooking Appliances'!B:B, 'List of Cooking Appliances'!A:A, "") &amp; " #" &amp; D62</f>
        <v>Turkey fryer #2</v>
      </c>
    </row>
    <row r="63" spans="1:5" x14ac:dyDescent="0.25">
      <c r="A63" s="1" t="str">
        <v>I291539</v>
      </c>
      <c r="B63" s="1">
        <f t="shared" si="2"/>
        <v>62</v>
      </c>
      <c r="C63" s="1">
        <f t="shared" si="0"/>
        <v>63</v>
      </c>
      <c r="D63" s="1">
        <f t="shared" si="1"/>
        <v>3</v>
      </c>
      <c r="E63" s="1" t="str">
        <f>_xlfn.XLOOKUP(C63, 'List of Cooking Appliances'!B:B, 'List of Cooking Appliances'!A:A, "") &amp; " #" &amp; D63</f>
        <v>Vacuum fryer #3</v>
      </c>
    </row>
    <row r="64" spans="1:5" x14ac:dyDescent="0.25">
      <c r="A64" s="1" t="str">
        <v>I291608</v>
      </c>
      <c r="B64" s="1">
        <f t="shared" si="2"/>
        <v>63</v>
      </c>
      <c r="C64" s="1">
        <f t="shared" si="0"/>
        <v>64</v>
      </c>
      <c r="D64" s="1">
        <f t="shared" si="1"/>
        <v>1</v>
      </c>
      <c r="E64" s="1" t="str">
        <f>_xlfn.XLOOKUP(C64, 'List of Cooking Appliances'!B:B, 'List of Cooking Appliances'!A:A, "") &amp; " #" &amp; D64</f>
        <v>Waffle iron #1</v>
      </c>
    </row>
    <row r="65" spans="1:5" x14ac:dyDescent="0.25">
      <c r="A65" s="1" t="str">
        <v>I291617</v>
      </c>
      <c r="B65" s="1">
        <f t="shared" si="2"/>
        <v>64</v>
      </c>
      <c r="C65" s="1">
        <f t="shared" si="0"/>
        <v>65</v>
      </c>
      <c r="D65" s="1">
        <f t="shared" si="1"/>
        <v>2</v>
      </c>
      <c r="E65" s="1" t="str">
        <f>_xlfn.XLOOKUP(C65, 'List of Cooking Appliances'!B:B, 'List of Cooking Appliances'!A:A, "") &amp; " #" &amp; D65</f>
        <v>Wet grinder #2</v>
      </c>
    </row>
    <row r="66" spans="1:5" x14ac:dyDescent="0.25">
      <c r="A66" s="1" t="str">
        <v>I292000</v>
      </c>
      <c r="B66" s="1">
        <f t="shared" si="2"/>
        <v>65</v>
      </c>
      <c r="C66" s="1">
        <f t="shared" si="0"/>
        <v>1</v>
      </c>
      <c r="D66" s="1">
        <f t="shared" si="1"/>
        <v>3</v>
      </c>
      <c r="E66" s="1" t="str">
        <f>_xlfn.XLOOKUP(C66, 'List of Cooking Appliances'!B:B, 'List of Cooking Appliances'!A:A, "") &amp; " #" &amp; D66</f>
        <v>Air fryer #3</v>
      </c>
    </row>
    <row r="67" spans="1:5" x14ac:dyDescent="0.25">
      <c r="A67" s="1" t="str">
        <v>I292330</v>
      </c>
      <c r="B67" s="1">
        <f t="shared" si="2"/>
        <v>66</v>
      </c>
      <c r="C67" s="1">
        <f t="shared" ref="C67:C130" si="3">MOD(B67, 65) + 1</f>
        <v>2</v>
      </c>
      <c r="D67" s="1">
        <f t="shared" ref="D67:D130" si="4">MOD(B67, 3) + 1</f>
        <v>1</v>
      </c>
      <c r="E67" s="1" t="str">
        <f>_xlfn.XLOOKUP(C67, 'List of Cooking Appliances'!B:B, 'List of Cooking Appliances'!A:A, "") &amp; " #" &amp; D67</f>
        <v>Bachelor griller #1</v>
      </c>
    </row>
    <row r="68" spans="1:5" x14ac:dyDescent="0.25">
      <c r="A68" s="1" t="str">
        <v>I292336</v>
      </c>
      <c r="B68" s="1">
        <f t="shared" ref="B68:B131" si="5">1+B67</f>
        <v>67</v>
      </c>
      <c r="C68" s="1">
        <f t="shared" si="3"/>
        <v>3</v>
      </c>
      <c r="D68" s="1">
        <f t="shared" si="4"/>
        <v>2</v>
      </c>
      <c r="E68" s="1" t="str">
        <f>_xlfn.XLOOKUP(C68, 'List of Cooking Appliances'!B:B, 'List of Cooking Appliances'!A:A, "") &amp; " #" &amp; D68</f>
        <v>Barbecue grill #2</v>
      </c>
    </row>
    <row r="69" spans="1:5" x14ac:dyDescent="0.25">
      <c r="A69" s="1" t="str">
        <v>I292340</v>
      </c>
      <c r="B69" s="1">
        <f t="shared" si="5"/>
        <v>68</v>
      </c>
      <c r="C69" s="1">
        <f t="shared" si="3"/>
        <v>4</v>
      </c>
      <c r="D69" s="1">
        <f t="shared" si="4"/>
        <v>3</v>
      </c>
      <c r="E69" s="1" t="str">
        <f>_xlfn.XLOOKUP(C69, 'List of Cooking Appliances'!B:B, 'List of Cooking Appliances'!A:A, "") &amp; " #" &amp; D69</f>
        <v>Beehive oven #3</v>
      </c>
    </row>
    <row r="70" spans="1:5" x14ac:dyDescent="0.25">
      <c r="A70" s="1" t="str">
        <v>I292460</v>
      </c>
      <c r="B70" s="1">
        <f t="shared" si="5"/>
        <v>69</v>
      </c>
      <c r="C70" s="1">
        <f t="shared" si="3"/>
        <v>5</v>
      </c>
      <c r="D70" s="1">
        <f t="shared" si="4"/>
        <v>1</v>
      </c>
      <c r="E70" s="1" t="str">
        <f>_xlfn.XLOOKUP(C70, 'List of Cooking Appliances'!B:B, 'List of Cooking Appliances'!A:A, "") &amp; " #" &amp; D70</f>
        <v>Bread machine #1</v>
      </c>
    </row>
    <row r="71" spans="1:5" x14ac:dyDescent="0.25">
      <c r="A71" s="1" t="str">
        <v>I293000</v>
      </c>
      <c r="B71" s="1">
        <f t="shared" si="5"/>
        <v>70</v>
      </c>
      <c r="C71" s="1">
        <f t="shared" si="3"/>
        <v>6</v>
      </c>
      <c r="D71" s="1">
        <f t="shared" si="4"/>
        <v>2</v>
      </c>
      <c r="E71" s="1" t="str">
        <f>_xlfn.XLOOKUP(C71, 'List of Cooking Appliances'!B:B, 'List of Cooking Appliances'!A:A, "") &amp; " #" &amp; D71</f>
        <v>Butane torch #2</v>
      </c>
    </row>
    <row r="72" spans="1:5" x14ac:dyDescent="0.25">
      <c r="A72" s="1" t="str">
        <v>I293168</v>
      </c>
      <c r="B72" s="1">
        <f t="shared" si="5"/>
        <v>71</v>
      </c>
      <c r="C72" s="1">
        <f t="shared" si="3"/>
        <v>7</v>
      </c>
      <c r="D72" s="1">
        <f t="shared" si="4"/>
        <v>3</v>
      </c>
      <c r="E72" s="1" t="str">
        <f>_xlfn.XLOOKUP(C72, 'List of Cooking Appliances'!B:B, 'List of Cooking Appliances'!A:A, "") &amp; " #" &amp; D72</f>
        <v>Chapati maker #3</v>
      </c>
    </row>
    <row r="73" spans="1:5" x14ac:dyDescent="0.25">
      <c r="A73" s="1" t="str">
        <v>I293258</v>
      </c>
      <c r="B73" s="1">
        <f t="shared" si="5"/>
        <v>72</v>
      </c>
      <c r="C73" s="1">
        <f t="shared" si="3"/>
        <v>8</v>
      </c>
      <c r="D73" s="1">
        <f t="shared" si="4"/>
        <v>1</v>
      </c>
      <c r="E73" s="1" t="str">
        <f>_xlfn.XLOOKUP(C73, 'List of Cooking Appliances'!B:B, 'List of Cooking Appliances'!A:A, "") &amp; " #" &amp; D73</f>
        <v>Cheesemelter #1</v>
      </c>
    </row>
    <row r="74" spans="1:5" x14ac:dyDescent="0.25">
      <c r="A74" s="1" t="str">
        <v>I293330</v>
      </c>
      <c r="B74" s="1">
        <f t="shared" si="5"/>
        <v>73</v>
      </c>
      <c r="C74" s="1">
        <f t="shared" si="3"/>
        <v>9</v>
      </c>
      <c r="D74" s="1">
        <f t="shared" si="4"/>
        <v>2</v>
      </c>
      <c r="E74" s="1" t="str">
        <f>_xlfn.XLOOKUP(C74, 'List of Cooking Appliances'!B:B, 'List of Cooking Appliances'!A:A, "") &amp; " #" &amp; D74</f>
        <v>Chocolatera #2</v>
      </c>
    </row>
    <row r="75" spans="1:5" x14ac:dyDescent="0.25">
      <c r="A75" s="1" t="str">
        <v>I293336</v>
      </c>
      <c r="B75" s="1">
        <f t="shared" si="5"/>
        <v>74</v>
      </c>
      <c r="C75" s="1">
        <f t="shared" si="3"/>
        <v>10</v>
      </c>
      <c r="D75" s="1">
        <f t="shared" si="4"/>
        <v>3</v>
      </c>
      <c r="E75" s="1" t="str">
        <f>_xlfn.XLOOKUP(C75, 'List of Cooking Appliances'!B:B, 'List of Cooking Appliances'!A:A, "") &amp; " #" &amp; D75</f>
        <v>Chorkor oven #3</v>
      </c>
    </row>
    <row r="76" spans="1:5" x14ac:dyDescent="0.25">
      <c r="A76" s="1" t="str">
        <v>I293460</v>
      </c>
      <c r="B76" s="1">
        <f t="shared" si="5"/>
        <v>75</v>
      </c>
      <c r="C76" s="1">
        <f t="shared" si="3"/>
        <v>11</v>
      </c>
      <c r="D76" s="1">
        <f t="shared" si="4"/>
        <v>1</v>
      </c>
      <c r="E76" s="1" t="str">
        <f>_xlfn.XLOOKUP(C76, 'List of Cooking Appliances'!B:B, 'List of Cooking Appliances'!A:A, "") &amp; " #" &amp; D76</f>
        <v>Clome oven #1</v>
      </c>
    </row>
    <row r="77" spans="1:5" x14ac:dyDescent="0.25">
      <c r="A77" s="1" t="str">
        <v>I293617</v>
      </c>
      <c r="B77" s="1">
        <f t="shared" si="5"/>
        <v>76</v>
      </c>
      <c r="C77" s="1">
        <f t="shared" si="3"/>
        <v>12</v>
      </c>
      <c r="D77" s="1">
        <f t="shared" si="4"/>
        <v>2</v>
      </c>
      <c r="E77" s="1" t="str">
        <f>_xlfn.XLOOKUP(C77, 'List of Cooking Appliances'!B:B, 'List of Cooking Appliances'!A:A, "") &amp; " #" &amp; D77</f>
        <v>Combi steamer #2</v>
      </c>
    </row>
    <row r="78" spans="1:5" x14ac:dyDescent="0.25">
      <c r="A78" s="1" t="str">
        <v>I295000</v>
      </c>
      <c r="B78" s="1">
        <f t="shared" si="5"/>
        <v>77</v>
      </c>
      <c r="C78" s="1">
        <f t="shared" si="3"/>
        <v>13</v>
      </c>
      <c r="D78" s="1">
        <f t="shared" si="4"/>
        <v>3</v>
      </c>
      <c r="E78" s="1" t="str">
        <f>_xlfn.XLOOKUP(C78, 'List of Cooking Appliances'!B:B, 'List of Cooking Appliances'!A:A, "") &amp; " #" &amp; D78</f>
        <v>Communal oven #3</v>
      </c>
    </row>
    <row r="79" spans="1:5" x14ac:dyDescent="0.25">
      <c r="A79" s="1" t="str">
        <v>I295258</v>
      </c>
      <c r="B79" s="1">
        <f t="shared" si="5"/>
        <v>78</v>
      </c>
      <c r="C79" s="1">
        <f t="shared" si="3"/>
        <v>14</v>
      </c>
      <c r="D79" s="1">
        <f t="shared" si="4"/>
        <v>1</v>
      </c>
      <c r="E79" s="1" t="str">
        <f>_xlfn.XLOOKUP(C79, 'List of Cooking Appliances'!B:B, 'List of Cooking Appliances'!A:A, "") &amp; " #" &amp; D79</f>
        <v>Convection microwave #1</v>
      </c>
    </row>
    <row r="80" spans="1:5" x14ac:dyDescent="0.25">
      <c r="A80" s="1" t="str">
        <v>I295330</v>
      </c>
      <c r="B80" s="1">
        <f t="shared" si="5"/>
        <v>79</v>
      </c>
      <c r="C80" s="1">
        <f t="shared" si="3"/>
        <v>15</v>
      </c>
      <c r="D80" s="1">
        <f t="shared" si="4"/>
        <v>2</v>
      </c>
      <c r="E80" s="1" t="str">
        <f>_xlfn.XLOOKUP(C80, 'List of Cooking Appliances'!B:B, 'List of Cooking Appliances'!A:A, "") &amp; " #" &amp; D80</f>
        <v>Convection oven #2</v>
      </c>
    </row>
    <row r="81" spans="1:5" x14ac:dyDescent="0.25">
      <c r="A81" s="1" t="str">
        <v>I295538</v>
      </c>
      <c r="B81" s="1">
        <f t="shared" si="5"/>
        <v>80</v>
      </c>
      <c r="C81" s="1">
        <f t="shared" si="3"/>
        <v>16</v>
      </c>
      <c r="D81" s="1">
        <f t="shared" si="4"/>
        <v>3</v>
      </c>
      <c r="E81" s="1" t="str">
        <f>_xlfn.XLOOKUP(C81, 'List of Cooking Appliances'!B:B, 'List of Cooking Appliances'!A:A, "") &amp; " #" &amp; D81</f>
        <v>Corn roaster #3</v>
      </c>
    </row>
    <row r="82" spans="1:5" x14ac:dyDescent="0.25">
      <c r="A82" s="1" t="str">
        <v>I300258</v>
      </c>
      <c r="B82" s="1">
        <f t="shared" si="5"/>
        <v>81</v>
      </c>
      <c r="C82" s="1">
        <f t="shared" si="3"/>
        <v>17</v>
      </c>
      <c r="D82" s="1">
        <f t="shared" si="4"/>
        <v>1</v>
      </c>
      <c r="E82" s="1" t="str">
        <f>_xlfn.XLOOKUP(C82, 'List of Cooking Appliances'!B:B, 'List of Cooking Appliances'!A:A, "") &amp; " #" &amp; D82</f>
        <v>Crepe maker #1</v>
      </c>
    </row>
    <row r="83" spans="1:5" x14ac:dyDescent="0.25">
      <c r="A83" s="1" t="str">
        <v>I300259</v>
      </c>
      <c r="B83" s="1">
        <f t="shared" si="5"/>
        <v>82</v>
      </c>
      <c r="C83" s="1">
        <f t="shared" si="3"/>
        <v>18</v>
      </c>
      <c r="D83" s="1">
        <f t="shared" si="4"/>
        <v>2</v>
      </c>
      <c r="E83" s="1" t="str">
        <f>_xlfn.XLOOKUP(C83, 'List of Cooking Appliances'!B:B, 'List of Cooking Appliances'!A:A, "") &amp; " #" &amp; D83</f>
        <v>Deep fryer #2</v>
      </c>
    </row>
    <row r="84" spans="1:5" x14ac:dyDescent="0.25">
      <c r="A84" s="1" t="str">
        <v>I300336</v>
      </c>
      <c r="B84" s="1">
        <f t="shared" si="5"/>
        <v>83</v>
      </c>
      <c r="C84" s="1">
        <f t="shared" si="3"/>
        <v>19</v>
      </c>
      <c r="D84" s="1">
        <f t="shared" si="4"/>
        <v>3</v>
      </c>
      <c r="E84" s="1" t="str">
        <f>_xlfn.XLOOKUP(C84, 'List of Cooking Appliances'!B:B, 'List of Cooking Appliances'!A:A, "") &amp; " #" &amp; D84</f>
        <v>Earth oven #3</v>
      </c>
    </row>
    <row r="85" spans="1:5" x14ac:dyDescent="0.25">
      <c r="A85" s="1" t="str">
        <v>I300608</v>
      </c>
      <c r="B85" s="1">
        <f t="shared" si="5"/>
        <v>84</v>
      </c>
      <c r="C85" s="1">
        <f t="shared" si="3"/>
        <v>20</v>
      </c>
      <c r="D85" s="1">
        <f t="shared" si="4"/>
        <v>1</v>
      </c>
      <c r="E85" s="1" t="str">
        <f>_xlfn.XLOOKUP(C85, 'List of Cooking Appliances'!B:B, 'List of Cooking Appliances'!A:A, "") &amp; " #" &amp; D85</f>
        <v>Electric cooker #1</v>
      </c>
    </row>
    <row r="86" spans="1:5" x14ac:dyDescent="0.25">
      <c r="A86" s="1" t="str">
        <v>I300610</v>
      </c>
      <c r="B86" s="1">
        <f t="shared" si="5"/>
        <v>85</v>
      </c>
      <c r="C86" s="1">
        <f t="shared" si="3"/>
        <v>21</v>
      </c>
      <c r="D86" s="1">
        <f t="shared" si="4"/>
        <v>2</v>
      </c>
      <c r="E86" s="1" t="str">
        <f>_xlfn.XLOOKUP(C86, 'List of Cooking Appliances'!B:B, 'List of Cooking Appliances'!A:A, "") &amp; " #" &amp; D86</f>
        <v>Espresso machine #2</v>
      </c>
    </row>
    <row r="87" spans="1:5" x14ac:dyDescent="0.25">
      <c r="A87" s="1" t="str">
        <v>I302258</v>
      </c>
      <c r="B87" s="1">
        <f t="shared" si="5"/>
        <v>86</v>
      </c>
      <c r="C87" s="1">
        <f t="shared" si="3"/>
        <v>22</v>
      </c>
      <c r="D87" s="1">
        <f t="shared" si="4"/>
        <v>3</v>
      </c>
      <c r="E87" s="1" t="str">
        <f>_xlfn.XLOOKUP(C87, 'List of Cooking Appliances'!B:B, 'List of Cooking Appliances'!A:A, "") &amp; " #" &amp; D87</f>
        <v>Fire pot #3</v>
      </c>
    </row>
    <row r="88" spans="1:5" x14ac:dyDescent="0.25">
      <c r="A88" s="1" t="str">
        <v>I302336</v>
      </c>
      <c r="B88" s="1">
        <f t="shared" si="5"/>
        <v>87</v>
      </c>
      <c r="C88" s="1">
        <f t="shared" si="3"/>
        <v>23</v>
      </c>
      <c r="D88" s="1">
        <f t="shared" si="4"/>
        <v>1</v>
      </c>
      <c r="E88" s="1" t="str">
        <f>_xlfn.XLOOKUP(C88, 'List of Cooking Appliances'!B:B, 'List of Cooking Appliances'!A:A, "") &amp; " #" &amp; D88</f>
        <v>Flattop grill #1</v>
      </c>
    </row>
    <row r="89" spans="1:5" x14ac:dyDescent="0.25">
      <c r="A89" s="1" t="str">
        <v>I302340</v>
      </c>
      <c r="B89" s="1">
        <f t="shared" si="5"/>
        <v>88</v>
      </c>
      <c r="C89" s="1">
        <f t="shared" si="3"/>
        <v>24</v>
      </c>
      <c r="D89" s="1">
        <f t="shared" si="4"/>
        <v>2</v>
      </c>
      <c r="E89" s="1" t="str">
        <f>_xlfn.XLOOKUP(C89, 'List of Cooking Appliances'!B:B, 'List of Cooking Appliances'!A:A, "") &amp; " #" &amp; D89</f>
        <v>Food steamer #2</v>
      </c>
    </row>
    <row r="90" spans="1:5" x14ac:dyDescent="0.25">
      <c r="A90" s="1" t="str">
        <v>I302610</v>
      </c>
      <c r="B90" s="1">
        <f t="shared" si="5"/>
        <v>89</v>
      </c>
      <c r="C90" s="1">
        <f t="shared" si="3"/>
        <v>25</v>
      </c>
      <c r="D90" s="1">
        <f t="shared" si="4"/>
        <v>3</v>
      </c>
      <c r="E90" s="1" t="str">
        <f>_xlfn.XLOOKUP(C90, 'List of Cooking Appliances'!B:B, 'List of Cooking Appliances'!A:A, "") &amp; " #" &amp; D90</f>
        <v>Griddle #3</v>
      </c>
    </row>
    <row r="91" spans="1:5" x14ac:dyDescent="0.25">
      <c r="A91" s="1" t="str">
        <v>I303000</v>
      </c>
      <c r="B91" s="1">
        <f t="shared" si="5"/>
        <v>90</v>
      </c>
      <c r="C91" s="1">
        <f t="shared" si="3"/>
        <v>26</v>
      </c>
      <c r="D91" s="1">
        <f t="shared" si="4"/>
        <v>1</v>
      </c>
      <c r="E91" s="1" t="str">
        <f>_xlfn.XLOOKUP(C91, 'List of Cooking Appliances'!B:B, 'List of Cooking Appliances'!A:A, "") &amp; " #" &amp; D91</f>
        <v>Halogen oven #1</v>
      </c>
    </row>
    <row r="92" spans="1:5" x14ac:dyDescent="0.25">
      <c r="A92" s="1" t="str">
        <v>I303258</v>
      </c>
      <c r="B92" s="1">
        <f t="shared" si="5"/>
        <v>91</v>
      </c>
      <c r="C92" s="1">
        <f t="shared" si="3"/>
        <v>27</v>
      </c>
      <c r="D92" s="1">
        <f t="shared" si="4"/>
        <v>2</v>
      </c>
      <c r="E92" s="1" t="str">
        <f>_xlfn.XLOOKUP(C92, 'List of Cooking Appliances'!B:B, 'List of Cooking Appliances'!A:A, "") &amp; " #" &amp; D92</f>
        <v>Hibachi #2</v>
      </c>
    </row>
    <row r="93" spans="1:5" x14ac:dyDescent="0.25">
      <c r="A93" s="1" t="str">
        <v>I303330</v>
      </c>
      <c r="B93" s="1">
        <f t="shared" si="5"/>
        <v>92</v>
      </c>
      <c r="C93" s="1">
        <f t="shared" si="3"/>
        <v>28</v>
      </c>
      <c r="D93" s="1">
        <f t="shared" si="4"/>
        <v>3</v>
      </c>
      <c r="E93" s="1" t="str">
        <f>_xlfn.XLOOKUP(C93, 'List of Cooking Appliances'!B:B, 'List of Cooking Appliances'!A:A, "") &amp; " #" &amp; D93</f>
        <v>Hot box (appliance) #3</v>
      </c>
    </row>
    <row r="94" spans="1:5" x14ac:dyDescent="0.25">
      <c r="A94" s="1" t="str">
        <v>I303336</v>
      </c>
      <c r="B94" s="1">
        <f t="shared" si="5"/>
        <v>93</v>
      </c>
      <c r="C94" s="1">
        <f t="shared" si="3"/>
        <v>29</v>
      </c>
      <c r="D94" s="1">
        <f t="shared" si="4"/>
        <v>1</v>
      </c>
      <c r="E94" s="1" t="str">
        <f>_xlfn.XLOOKUP(C94, 'List of Cooking Appliances'!B:B, 'List of Cooking Appliances'!A:A, "") &amp; " #" &amp; D94</f>
        <v>Hot plate #1</v>
      </c>
    </row>
    <row r="95" spans="1:5" x14ac:dyDescent="0.25">
      <c r="A95" s="1" t="str">
        <v>I303460</v>
      </c>
      <c r="B95" s="1">
        <f t="shared" si="5"/>
        <v>94</v>
      </c>
      <c r="C95" s="1">
        <f t="shared" si="3"/>
        <v>30</v>
      </c>
      <c r="D95" s="1">
        <f t="shared" si="4"/>
        <v>2</v>
      </c>
      <c r="E95" s="1" t="str">
        <f>_xlfn.XLOOKUP(C95, 'List of Cooking Appliances'!B:B, 'List of Cooking Appliances'!A:A, "") &amp; " #" &amp; D95</f>
        <v>Instant Pot #2</v>
      </c>
    </row>
    <row r="96" spans="1:5" x14ac:dyDescent="0.25">
      <c r="A96" s="1" t="str">
        <v>I350000</v>
      </c>
      <c r="B96" s="1">
        <f t="shared" si="5"/>
        <v>95</v>
      </c>
      <c r="C96" s="1">
        <f t="shared" si="3"/>
        <v>31</v>
      </c>
      <c r="D96" s="1">
        <f t="shared" si="4"/>
        <v>3</v>
      </c>
      <c r="E96" s="1" t="str">
        <f>_xlfn.XLOOKUP(C96, 'List of Cooking Appliances'!B:B, 'List of Cooking Appliances'!A:A, "") &amp; " #" &amp; D96</f>
        <v>Kitchener range #3</v>
      </c>
    </row>
    <row r="97" spans="1:5" x14ac:dyDescent="0.25">
      <c r="A97" s="1" t="str">
        <v>I350002</v>
      </c>
      <c r="B97" s="1">
        <f t="shared" si="5"/>
        <v>96</v>
      </c>
      <c r="C97" s="1">
        <f t="shared" si="3"/>
        <v>32</v>
      </c>
      <c r="D97" s="1">
        <f t="shared" si="4"/>
        <v>1</v>
      </c>
      <c r="E97" s="1" t="str">
        <f>_xlfn.XLOOKUP(C97, 'List of Cooking Appliances'!B:B, 'List of Cooking Appliances'!A:A, "") &amp; " #" &amp; D97</f>
        <v>Masonry oven #1</v>
      </c>
    </row>
    <row r="98" spans="1:5" x14ac:dyDescent="0.25">
      <c r="A98" s="1" t="str">
        <v>I350258</v>
      </c>
      <c r="B98" s="1">
        <f t="shared" si="5"/>
        <v>97</v>
      </c>
      <c r="C98" s="1">
        <f t="shared" si="3"/>
        <v>33</v>
      </c>
      <c r="D98" s="1">
        <f t="shared" si="4"/>
        <v>2</v>
      </c>
      <c r="E98" s="1" t="str">
        <f>_xlfn.XLOOKUP(C98, 'List of Cooking Appliances'!B:B, 'List of Cooking Appliances'!A:A, "") &amp; " #" &amp; D98</f>
        <v>Mess kit #2</v>
      </c>
    </row>
    <row r="99" spans="1:5" x14ac:dyDescent="0.25">
      <c r="A99" s="1" t="str">
        <v>I350260</v>
      </c>
      <c r="B99" s="1">
        <f t="shared" si="5"/>
        <v>98</v>
      </c>
      <c r="C99" s="1">
        <f t="shared" si="3"/>
        <v>34</v>
      </c>
      <c r="D99" s="1">
        <f t="shared" si="4"/>
        <v>3</v>
      </c>
      <c r="E99" s="1" t="str">
        <f>_xlfn.XLOOKUP(C99, 'List of Cooking Appliances'!B:B, 'List of Cooking Appliances'!A:A, "") &amp; " #" &amp; D99</f>
        <v>Microwave oven #3</v>
      </c>
    </row>
    <row r="100" spans="1:5" x14ac:dyDescent="0.25">
      <c r="A100" s="1" t="str">
        <v>I350317</v>
      </c>
      <c r="B100" s="1">
        <f t="shared" si="5"/>
        <v>99</v>
      </c>
      <c r="C100" s="1">
        <f t="shared" si="3"/>
        <v>35</v>
      </c>
      <c r="D100" s="1">
        <f t="shared" si="4"/>
        <v>1</v>
      </c>
      <c r="E100" s="1" t="str">
        <f>_xlfn.XLOOKUP(C100, 'List of Cooking Appliances'!B:B, 'List of Cooking Appliances'!A:A, "") &amp; " #" &amp; D100</f>
        <v>Multicooker #1</v>
      </c>
    </row>
    <row r="101" spans="1:5" x14ac:dyDescent="0.25">
      <c r="A101" s="1" t="str">
        <v>I350330</v>
      </c>
      <c r="B101" s="1">
        <f t="shared" si="5"/>
        <v>100</v>
      </c>
      <c r="C101" s="1">
        <f t="shared" si="3"/>
        <v>36</v>
      </c>
      <c r="D101" s="1">
        <f t="shared" si="4"/>
        <v>2</v>
      </c>
      <c r="E101" s="1" t="str">
        <f>_xlfn.XLOOKUP(C101, 'List of Cooking Appliances'!B:B, 'List of Cooking Appliances'!A:A, "") &amp; " #" &amp; D101</f>
        <v>Oven #2</v>
      </c>
    </row>
    <row r="102" spans="1:5" x14ac:dyDescent="0.25">
      <c r="A102" s="1" t="str">
        <v>I350336</v>
      </c>
      <c r="B102" s="1">
        <f t="shared" si="5"/>
        <v>101</v>
      </c>
      <c r="C102" s="1">
        <f t="shared" si="3"/>
        <v>37</v>
      </c>
      <c r="D102" s="1">
        <f t="shared" si="4"/>
        <v>3</v>
      </c>
      <c r="E102" s="1" t="str">
        <f>_xlfn.XLOOKUP(C102, 'List of Cooking Appliances'!B:B, 'List of Cooking Appliances'!A:A, "") &amp; " #" &amp; D102</f>
        <v>Pancake machine #3</v>
      </c>
    </row>
    <row r="103" spans="1:5" x14ac:dyDescent="0.25">
      <c r="A103" s="1" t="str">
        <v>I350340</v>
      </c>
      <c r="B103" s="1">
        <f t="shared" si="5"/>
        <v>102</v>
      </c>
      <c r="C103" s="1">
        <f t="shared" si="3"/>
        <v>38</v>
      </c>
      <c r="D103" s="1">
        <f t="shared" si="4"/>
        <v>1</v>
      </c>
      <c r="E103" s="1" t="str">
        <f>_xlfn.XLOOKUP(C103, 'List of Cooking Appliances'!B:B, 'List of Cooking Appliances'!A:A, "") &amp; " #" &amp; D103</f>
        <v>Panini sandwich grill #1</v>
      </c>
    </row>
    <row r="104" spans="1:5" x14ac:dyDescent="0.25">
      <c r="A104" s="1" t="str">
        <v>I350608</v>
      </c>
      <c r="B104" s="1">
        <f t="shared" si="5"/>
        <v>103</v>
      </c>
      <c r="C104" s="1">
        <f t="shared" si="3"/>
        <v>39</v>
      </c>
      <c r="D104" s="1">
        <f t="shared" si="4"/>
        <v>2</v>
      </c>
      <c r="E104" s="1" t="str">
        <f>_xlfn.XLOOKUP(C104, 'List of Cooking Appliances'!B:B, 'List of Cooking Appliances'!A:A, "") &amp; " #" &amp; D104</f>
        <v>Popcorn maker #2</v>
      </c>
    </row>
    <row r="105" spans="1:5" x14ac:dyDescent="0.25">
      <c r="A105" s="1" t="str">
        <v>I350610</v>
      </c>
      <c r="B105" s="1">
        <f t="shared" si="5"/>
        <v>104</v>
      </c>
      <c r="C105" s="1">
        <f t="shared" si="3"/>
        <v>40</v>
      </c>
      <c r="D105" s="1">
        <f t="shared" si="4"/>
        <v>3</v>
      </c>
      <c r="E105" s="1" t="str">
        <f>_xlfn.XLOOKUP(C105, 'List of Cooking Appliances'!B:B, 'List of Cooking Appliances'!A:A, "") &amp; " #" &amp; D105</f>
        <v>Pressure cooker #3</v>
      </c>
    </row>
    <row r="106" spans="1:5" x14ac:dyDescent="0.25">
      <c r="A106" s="1" t="str">
        <v>I350638</v>
      </c>
      <c r="B106" s="1">
        <f t="shared" si="5"/>
        <v>105</v>
      </c>
      <c r="C106" s="1">
        <f t="shared" si="3"/>
        <v>41</v>
      </c>
      <c r="D106" s="1">
        <f t="shared" si="4"/>
        <v>1</v>
      </c>
      <c r="E106" s="1" t="str">
        <f>_xlfn.XLOOKUP(C106, 'List of Cooking Appliances'!B:B, 'List of Cooking Appliances'!A:A, "") &amp; " #" &amp; D106</f>
        <v>Pressure fryer #1</v>
      </c>
    </row>
    <row r="107" spans="1:5" x14ac:dyDescent="0.25">
      <c r="A107" s="1" t="str">
        <v>I350TRA</v>
      </c>
      <c r="B107" s="1">
        <f t="shared" si="5"/>
        <v>106</v>
      </c>
      <c r="C107" s="1">
        <f t="shared" si="3"/>
        <v>42</v>
      </c>
      <c r="D107" s="1">
        <f t="shared" si="4"/>
        <v>2</v>
      </c>
      <c r="E107" s="1" t="str">
        <f>_xlfn.XLOOKUP(C107, 'List of Cooking Appliances'!B:B, 'List of Cooking Appliances'!A:A, "") &amp; " #" &amp; D107</f>
        <v>Reflector oven #2</v>
      </c>
    </row>
    <row r="108" spans="1:5" x14ac:dyDescent="0.25">
      <c r="A108" s="1" t="str">
        <v>I351001</v>
      </c>
      <c r="B108" s="1">
        <f t="shared" si="5"/>
        <v>107</v>
      </c>
      <c r="C108" s="1">
        <f t="shared" si="3"/>
        <v>43</v>
      </c>
      <c r="D108" s="1">
        <f t="shared" si="4"/>
        <v>3</v>
      </c>
      <c r="E108" s="1" t="str">
        <f>_xlfn.XLOOKUP(C108, 'List of Cooking Appliances'!B:B, 'List of Cooking Appliances'!A:A, "") &amp; " #" &amp; D108</f>
        <v>Rice cooker #3</v>
      </c>
    </row>
    <row r="109" spans="1:5" x14ac:dyDescent="0.25">
      <c r="A109" s="1" t="str">
        <v>I510098</v>
      </c>
      <c r="B109" s="1">
        <f t="shared" si="5"/>
        <v>108</v>
      </c>
      <c r="C109" s="1">
        <f t="shared" si="3"/>
        <v>44</v>
      </c>
      <c r="D109" s="1">
        <f t="shared" si="4"/>
        <v>1</v>
      </c>
      <c r="E109" s="1" t="str">
        <f>_xlfn.XLOOKUP(C109, 'List of Cooking Appliances'!B:B, 'List of Cooking Appliances'!A:A, "") &amp; " #" &amp; D109</f>
        <v>Rice polisher #1</v>
      </c>
    </row>
    <row r="110" spans="1:5" x14ac:dyDescent="0.25">
      <c r="A110" s="1" t="str">
        <v>I510258</v>
      </c>
      <c r="B110" s="1">
        <f t="shared" si="5"/>
        <v>109</v>
      </c>
      <c r="C110" s="1">
        <f t="shared" si="3"/>
        <v>45</v>
      </c>
      <c r="D110" s="1">
        <f t="shared" si="4"/>
        <v>2</v>
      </c>
      <c r="E110" s="1" t="str">
        <f>_xlfn.XLOOKUP(C110, 'List of Cooking Appliances'!B:B, 'List of Cooking Appliances'!A:A, "") &amp; " #" &amp; D110</f>
        <v>Roasting jack #2</v>
      </c>
    </row>
    <row r="111" spans="1:5" x14ac:dyDescent="0.25">
      <c r="A111" s="1" t="str">
        <v>I510328</v>
      </c>
      <c r="B111" s="1">
        <f t="shared" si="5"/>
        <v>110</v>
      </c>
      <c r="C111" s="1">
        <f t="shared" si="3"/>
        <v>46</v>
      </c>
      <c r="D111" s="1">
        <f t="shared" si="4"/>
        <v>3</v>
      </c>
      <c r="E111" s="1" t="str">
        <f>_xlfn.XLOOKUP(C111, 'List of Cooking Appliances'!B:B, 'List of Cooking Appliances'!A:A, "") &amp; " #" &amp; D111</f>
        <v>Rocket mass heater #3</v>
      </c>
    </row>
    <row r="112" spans="1:5" x14ac:dyDescent="0.25">
      <c r="A112" s="1" t="str">
        <v>I511258</v>
      </c>
      <c r="B112" s="1">
        <f t="shared" si="5"/>
        <v>111</v>
      </c>
      <c r="C112" s="1">
        <f t="shared" si="3"/>
        <v>47</v>
      </c>
      <c r="D112" s="1">
        <f t="shared" si="4"/>
        <v>1</v>
      </c>
      <c r="E112" s="1" t="str">
        <f>_xlfn.XLOOKUP(C112, 'List of Cooking Appliances'!B:B, 'List of Cooking Appliances'!A:A, "") &amp; " #" &amp; D112</f>
        <v>Rotimatic #1</v>
      </c>
    </row>
    <row r="113" spans="1:5" x14ac:dyDescent="0.25">
      <c r="A113" s="1" t="str">
        <v>I511772</v>
      </c>
      <c r="B113" s="1">
        <f t="shared" si="5"/>
        <v>112</v>
      </c>
      <c r="C113" s="1">
        <f t="shared" si="3"/>
        <v>48</v>
      </c>
      <c r="D113" s="1">
        <f t="shared" si="4"/>
        <v>2</v>
      </c>
      <c r="E113" s="1" t="str">
        <f>_xlfn.XLOOKUP(C113, 'List of Cooking Appliances'!B:B, 'List of Cooking Appliances'!A:A, "") &amp; " #" &amp; D113</f>
        <v>Rotisserie #2</v>
      </c>
    </row>
    <row r="114" spans="1:5" x14ac:dyDescent="0.25">
      <c r="A114" s="1" t="str">
        <v>I512098</v>
      </c>
      <c r="B114" s="1">
        <f t="shared" si="5"/>
        <v>113</v>
      </c>
      <c r="C114" s="1">
        <f t="shared" si="3"/>
        <v>49</v>
      </c>
      <c r="D114" s="1">
        <f t="shared" si="4"/>
        <v>3</v>
      </c>
      <c r="E114" s="1" t="str">
        <f>_xlfn.XLOOKUP(C114, 'List of Cooking Appliances'!B:B, 'List of Cooking Appliances'!A:A, "") &amp; " #" &amp; D114</f>
        <v>Russian oven #3</v>
      </c>
    </row>
    <row r="115" spans="1:5" x14ac:dyDescent="0.25">
      <c r="A115" s="1" t="str">
        <v>I512258</v>
      </c>
      <c r="B115" s="1">
        <f t="shared" si="5"/>
        <v>114</v>
      </c>
      <c r="C115" s="1">
        <f t="shared" si="3"/>
        <v>50</v>
      </c>
      <c r="D115" s="1">
        <f t="shared" si="4"/>
        <v>1</v>
      </c>
      <c r="E115" s="1" t="str">
        <f>_xlfn.XLOOKUP(C115, 'List of Cooking Appliances'!B:B, 'List of Cooking Appliances'!A:A, "") &amp; " #" &amp; D115</f>
        <v>Salamander broiler #1</v>
      </c>
    </row>
    <row r="116" spans="1:5" x14ac:dyDescent="0.25">
      <c r="A116" s="1" t="str">
        <v>I512328</v>
      </c>
      <c r="B116" s="1">
        <f t="shared" si="5"/>
        <v>115</v>
      </c>
      <c r="C116" s="1">
        <f t="shared" si="3"/>
        <v>51</v>
      </c>
      <c r="D116" s="1">
        <f t="shared" si="4"/>
        <v>2</v>
      </c>
      <c r="E116" s="1" t="str">
        <f>_xlfn.XLOOKUP(C116, 'List of Cooking Appliances'!B:B, 'List of Cooking Appliances'!A:A, "") &amp; " #" &amp; D116</f>
        <v>Sandwich toaster #2</v>
      </c>
    </row>
    <row r="117" spans="1:5" x14ac:dyDescent="0.25">
      <c r="A117" s="1" t="str">
        <v>I512336</v>
      </c>
      <c r="B117" s="1">
        <f t="shared" si="5"/>
        <v>116</v>
      </c>
      <c r="C117" s="1">
        <f t="shared" si="3"/>
        <v>52</v>
      </c>
      <c r="D117" s="1">
        <f t="shared" si="4"/>
        <v>3</v>
      </c>
      <c r="E117" s="1" t="str">
        <f>_xlfn.XLOOKUP(C117, 'List of Cooking Appliances'!B:B, 'List of Cooking Appliances'!A:A, "") &amp; " #" &amp; D117</f>
        <v>Self-cleaning oven #3</v>
      </c>
    </row>
    <row r="118" spans="1:5" x14ac:dyDescent="0.25">
      <c r="A118" s="1" t="str">
        <v>I512340</v>
      </c>
      <c r="B118" s="1">
        <f t="shared" si="5"/>
        <v>117</v>
      </c>
      <c r="C118" s="1">
        <f t="shared" si="3"/>
        <v>53</v>
      </c>
      <c r="D118" s="1">
        <f t="shared" si="4"/>
        <v>1</v>
      </c>
      <c r="E118" s="1" t="str">
        <f>_xlfn.XLOOKUP(C118, 'List of Cooking Appliances'!B:B, 'List of Cooking Appliances'!A:A, "") &amp; " #" &amp; D118</f>
        <v>Slow cooker #1</v>
      </c>
    </row>
    <row r="119" spans="1:5" x14ac:dyDescent="0.25">
      <c r="A119" s="1" t="str">
        <v>I512500</v>
      </c>
      <c r="B119" s="1">
        <f t="shared" si="5"/>
        <v>118</v>
      </c>
      <c r="C119" s="1">
        <f t="shared" si="3"/>
        <v>54</v>
      </c>
      <c r="D119" s="1">
        <f t="shared" si="4"/>
        <v>2</v>
      </c>
      <c r="E119" s="1" t="str">
        <f>_xlfn.XLOOKUP(C119, 'List of Cooking Appliances'!B:B, 'List of Cooking Appliances'!A:A, "") &amp; " #" &amp; D119</f>
        <v>Solar cooker #2</v>
      </c>
    </row>
    <row r="120" spans="1:5" x14ac:dyDescent="0.25">
      <c r="A120" s="1" t="str">
        <v>I512608</v>
      </c>
      <c r="B120" s="1">
        <f t="shared" si="5"/>
        <v>119</v>
      </c>
      <c r="C120" s="1">
        <f t="shared" si="3"/>
        <v>55</v>
      </c>
      <c r="D120" s="1">
        <f t="shared" si="4"/>
        <v>3</v>
      </c>
      <c r="E120" s="1" t="str">
        <f>_xlfn.XLOOKUP(C120, 'List of Cooking Appliances'!B:B, 'List of Cooking Appliances'!A:A, "") &amp; " #" &amp; D120</f>
        <v>Sous-vide cooker #3</v>
      </c>
    </row>
    <row r="121" spans="1:5" x14ac:dyDescent="0.25">
      <c r="A121" s="1" t="str">
        <v>I512626</v>
      </c>
      <c r="B121" s="1">
        <f t="shared" si="5"/>
        <v>120</v>
      </c>
      <c r="C121" s="1">
        <f t="shared" si="3"/>
        <v>56</v>
      </c>
      <c r="D121" s="1">
        <f t="shared" si="4"/>
        <v>1</v>
      </c>
      <c r="E121" s="1" t="str">
        <f>_xlfn.XLOOKUP(C121, 'List of Cooking Appliances'!B:B, 'List of Cooking Appliances'!A:A, "") &amp; " #" &amp; D121</f>
        <v>Soy milk maker #1</v>
      </c>
    </row>
    <row r="122" spans="1:5" x14ac:dyDescent="0.25">
      <c r="A122" s="1" t="str">
        <v>I520328</v>
      </c>
      <c r="B122" s="1">
        <f t="shared" si="5"/>
        <v>121</v>
      </c>
      <c r="C122" s="1">
        <f t="shared" si="3"/>
        <v>57</v>
      </c>
      <c r="D122" s="1">
        <f t="shared" si="4"/>
        <v>2</v>
      </c>
      <c r="E122" s="1" t="str">
        <f>_xlfn.XLOOKUP(C122, 'List of Cooking Appliances'!B:B, 'List of Cooking Appliances'!A:A, "") &amp; " #" &amp; D122</f>
        <v>Stove #2</v>
      </c>
    </row>
    <row r="123" spans="1:5" x14ac:dyDescent="0.25">
      <c r="A123" s="1" t="str">
        <v>I520340</v>
      </c>
      <c r="B123" s="1">
        <f t="shared" si="5"/>
        <v>122</v>
      </c>
      <c r="C123" s="1">
        <f t="shared" si="3"/>
        <v>58</v>
      </c>
      <c r="D123" s="1">
        <f t="shared" si="4"/>
        <v>3</v>
      </c>
      <c r="E123" s="1" t="str">
        <f>_xlfn.XLOOKUP(C123, 'List of Cooking Appliances'!B:B, 'List of Cooking Appliances'!A:A, "") &amp; " #" &amp; D123</f>
        <v>Tabun oven #3</v>
      </c>
    </row>
    <row r="124" spans="1:5" x14ac:dyDescent="0.25">
      <c r="A124" s="1" t="str">
        <v>I538617</v>
      </c>
      <c r="B124" s="1">
        <f t="shared" si="5"/>
        <v>123</v>
      </c>
      <c r="C124" s="1">
        <f t="shared" si="3"/>
        <v>59</v>
      </c>
      <c r="D124" s="1">
        <f t="shared" si="4"/>
        <v>1</v>
      </c>
      <c r="E124" s="1" t="str">
        <f>_xlfn.XLOOKUP(C124, 'List of Cooking Appliances'!B:B, 'List of Cooking Appliances'!A:A, "") &amp; " #" &amp; D124</f>
        <v>Tandoor #1</v>
      </c>
    </row>
    <row r="125" spans="1:5" x14ac:dyDescent="0.25">
      <c r="A125" s="1" t="str">
        <v>I539336</v>
      </c>
      <c r="B125" s="1">
        <f t="shared" si="5"/>
        <v>124</v>
      </c>
      <c r="C125" s="1">
        <f t="shared" si="3"/>
        <v>60</v>
      </c>
      <c r="D125" s="1">
        <f t="shared" si="4"/>
        <v>2</v>
      </c>
      <c r="E125" s="1" t="str">
        <f>_xlfn.XLOOKUP(C125, 'List of Cooking Appliances'!B:B, 'List of Cooking Appliances'!A:A, "") &amp; " #" &amp; D125</f>
        <v>Thermal immersion circulator #2</v>
      </c>
    </row>
    <row r="126" spans="1:5" x14ac:dyDescent="0.25">
      <c r="A126" s="1" t="str">
        <v>I539340</v>
      </c>
      <c r="B126" s="1">
        <f t="shared" si="5"/>
        <v>125</v>
      </c>
      <c r="C126" s="1">
        <f t="shared" si="3"/>
        <v>61</v>
      </c>
      <c r="D126" s="1">
        <f t="shared" si="4"/>
        <v>3</v>
      </c>
      <c r="E126" s="1" t="str">
        <f>_xlfn.XLOOKUP(C126, 'List of Cooking Appliances'!B:B, 'List of Cooking Appliances'!A:A, "") &amp; " #" &amp; D126</f>
        <v>Toaster and toaster ovens #3</v>
      </c>
    </row>
    <row r="127" spans="1:5" x14ac:dyDescent="0.25">
      <c r="A127" s="1" t="str">
        <v>I539608</v>
      </c>
      <c r="B127" s="1">
        <f t="shared" si="5"/>
        <v>126</v>
      </c>
      <c r="C127" s="1">
        <f t="shared" si="3"/>
        <v>62</v>
      </c>
      <c r="D127" s="1">
        <f t="shared" si="4"/>
        <v>1</v>
      </c>
      <c r="E127" s="1" t="str">
        <f>_xlfn.XLOOKUP(C127, 'List of Cooking Appliances'!B:B, 'List of Cooking Appliances'!A:A, "") &amp; " #" &amp; D127</f>
        <v>Turkey fryer #1</v>
      </c>
    </row>
    <row r="128" spans="1:5" x14ac:dyDescent="0.25">
      <c r="A128" s="1" t="str">
        <v>I539617</v>
      </c>
      <c r="B128" s="1">
        <f t="shared" si="5"/>
        <v>127</v>
      </c>
      <c r="C128" s="1">
        <f t="shared" si="3"/>
        <v>63</v>
      </c>
      <c r="D128" s="1">
        <f t="shared" si="4"/>
        <v>2</v>
      </c>
      <c r="E128" s="1" t="str">
        <f>_xlfn.XLOOKUP(C128, 'List of Cooking Appliances'!B:B, 'List of Cooking Appliances'!A:A, "") &amp; " #" &amp; D128</f>
        <v>Vacuum fryer #2</v>
      </c>
    </row>
    <row r="129" spans="1:5" x14ac:dyDescent="0.25">
      <c r="A129" s="1" t="str">
        <v>I580000</v>
      </c>
      <c r="B129" s="1">
        <f t="shared" si="5"/>
        <v>128</v>
      </c>
      <c r="C129" s="1">
        <f t="shared" si="3"/>
        <v>64</v>
      </c>
      <c r="D129" s="1">
        <f t="shared" si="4"/>
        <v>3</v>
      </c>
      <c r="E129" s="1" t="str">
        <f>_xlfn.XLOOKUP(C129, 'List of Cooking Appliances'!B:B, 'List of Cooking Appliances'!A:A, "") &amp; " #" &amp; D129</f>
        <v>Waffle iron #3</v>
      </c>
    </row>
    <row r="130" spans="1:5" x14ac:dyDescent="0.25">
      <c r="A130" s="1" t="str">
        <v>I800001</v>
      </c>
      <c r="B130" s="1">
        <f t="shared" si="5"/>
        <v>129</v>
      </c>
      <c r="C130" s="1">
        <f t="shared" si="3"/>
        <v>65</v>
      </c>
      <c r="D130" s="1">
        <f t="shared" si="4"/>
        <v>1</v>
      </c>
      <c r="E130" s="1" t="str">
        <f>_xlfn.XLOOKUP(C130, 'List of Cooking Appliances'!B:B, 'List of Cooking Appliances'!A:A, "") &amp; " #" &amp; D130</f>
        <v>Wet grinder #1</v>
      </c>
    </row>
    <row r="131" spans="1:5" x14ac:dyDescent="0.25">
      <c r="A131" s="1" t="str">
        <v>I800256</v>
      </c>
      <c r="B131" s="1">
        <f t="shared" si="5"/>
        <v>130</v>
      </c>
      <c r="C131" s="1">
        <f t="shared" ref="C131:C182" si="6">MOD(B131, 65) + 1</f>
        <v>1</v>
      </c>
      <c r="D131" s="1">
        <f t="shared" ref="D131:D182" si="7">MOD(B131, 3) + 1</f>
        <v>2</v>
      </c>
      <c r="E131" s="1" t="str">
        <f>_xlfn.XLOOKUP(C131, 'List of Cooking Appliances'!B:B, 'List of Cooking Appliances'!A:A, "") &amp; " #" &amp; D131</f>
        <v>Air fryer #2</v>
      </c>
    </row>
    <row r="132" spans="1:5" x14ac:dyDescent="0.25">
      <c r="A132" s="1" t="str">
        <v>I800336</v>
      </c>
      <c r="B132" s="1">
        <f t="shared" ref="B132:B182" si="8">1+B131</f>
        <v>131</v>
      </c>
      <c r="C132" s="1">
        <f t="shared" si="6"/>
        <v>2</v>
      </c>
      <c r="D132" s="1">
        <f t="shared" si="7"/>
        <v>3</v>
      </c>
      <c r="E132" s="1" t="str">
        <f>_xlfn.XLOOKUP(C132, 'List of Cooking Appliances'!B:B, 'List of Cooking Appliances'!A:A, "") &amp; " #" &amp; D132</f>
        <v>Bachelor griller #3</v>
      </c>
    </row>
    <row r="133" spans="1:5" x14ac:dyDescent="0.25">
      <c r="A133" s="1" t="str">
        <v>I800346</v>
      </c>
      <c r="B133" s="1">
        <f t="shared" si="8"/>
        <v>132</v>
      </c>
      <c r="C133" s="1">
        <f t="shared" si="6"/>
        <v>3</v>
      </c>
      <c r="D133" s="1">
        <f t="shared" si="7"/>
        <v>1</v>
      </c>
      <c r="E133" s="1" t="str">
        <f>_xlfn.XLOOKUP(C133, 'List of Cooking Appliances'!B:B, 'List of Cooking Appliances'!A:A, "") &amp; " #" &amp; D133</f>
        <v>Barbecue grill #1</v>
      </c>
    </row>
    <row r="134" spans="1:5" x14ac:dyDescent="0.25">
      <c r="A134" s="1" t="str">
        <v>I800600</v>
      </c>
      <c r="B134" s="1">
        <f t="shared" si="8"/>
        <v>133</v>
      </c>
      <c r="C134" s="1">
        <f t="shared" si="6"/>
        <v>4</v>
      </c>
      <c r="D134" s="1">
        <f t="shared" si="7"/>
        <v>2</v>
      </c>
      <c r="E134" s="1" t="str">
        <f>_xlfn.XLOOKUP(C134, 'List of Cooking Appliances'!B:B, 'List of Cooking Appliances'!A:A, "") &amp; " #" &amp; D134</f>
        <v>Beehive oven #2</v>
      </c>
    </row>
    <row r="135" spans="1:5" x14ac:dyDescent="0.25">
      <c r="A135" s="1" t="str">
        <v>I800638</v>
      </c>
      <c r="B135" s="1">
        <f t="shared" si="8"/>
        <v>134</v>
      </c>
      <c r="C135" s="1">
        <f t="shared" si="6"/>
        <v>5</v>
      </c>
      <c r="D135" s="1">
        <f t="shared" si="7"/>
        <v>3</v>
      </c>
      <c r="E135" s="1" t="str">
        <f>_xlfn.XLOOKUP(C135, 'List of Cooking Appliances'!B:B, 'List of Cooking Appliances'!A:A, "") &amp; " #" &amp; D135</f>
        <v>Bread machine #3</v>
      </c>
    </row>
    <row r="136" spans="1:5" x14ac:dyDescent="0.25">
      <c r="A136" s="1" t="str">
        <v>I810001</v>
      </c>
      <c r="B136" s="1">
        <f t="shared" si="8"/>
        <v>135</v>
      </c>
      <c r="C136" s="1">
        <f t="shared" si="6"/>
        <v>6</v>
      </c>
      <c r="D136" s="1">
        <f t="shared" si="7"/>
        <v>1</v>
      </c>
      <c r="E136" s="1" t="str">
        <f>_xlfn.XLOOKUP(C136, 'List of Cooking Appliances'!B:B, 'List of Cooking Appliances'!A:A, "") &amp; " #" &amp; D136</f>
        <v>Butane torch #1</v>
      </c>
    </row>
    <row r="137" spans="1:5" x14ac:dyDescent="0.25">
      <c r="A137" s="1" t="str">
        <v>I810005</v>
      </c>
      <c r="B137" s="1">
        <f t="shared" si="8"/>
        <v>136</v>
      </c>
      <c r="C137" s="1">
        <f t="shared" si="6"/>
        <v>7</v>
      </c>
      <c r="D137" s="1">
        <f t="shared" si="7"/>
        <v>2</v>
      </c>
      <c r="E137" s="1" t="str">
        <f>_xlfn.XLOOKUP(C137, 'List of Cooking Appliances'!B:B, 'List of Cooking Appliances'!A:A, "") &amp; " #" &amp; D137</f>
        <v>Chapati maker #2</v>
      </c>
    </row>
    <row r="138" spans="1:5" x14ac:dyDescent="0.25">
      <c r="A138" s="1" t="str">
        <v>I810330</v>
      </c>
      <c r="B138" s="1">
        <f t="shared" si="8"/>
        <v>137</v>
      </c>
      <c r="C138" s="1">
        <f t="shared" si="6"/>
        <v>8</v>
      </c>
      <c r="D138" s="1">
        <f t="shared" si="7"/>
        <v>3</v>
      </c>
      <c r="E138" s="1" t="str">
        <f>_xlfn.XLOOKUP(C138, 'List of Cooking Appliances'!B:B, 'List of Cooking Appliances'!A:A, "") &amp; " #" &amp; D138</f>
        <v>Cheesemelter #3</v>
      </c>
    </row>
    <row r="139" spans="1:5" x14ac:dyDescent="0.25">
      <c r="A139" s="1" t="str">
        <v>I810336</v>
      </c>
      <c r="B139" s="1">
        <f t="shared" si="8"/>
        <v>138</v>
      </c>
      <c r="C139" s="1">
        <f t="shared" si="6"/>
        <v>9</v>
      </c>
      <c r="D139" s="1">
        <f t="shared" si="7"/>
        <v>1</v>
      </c>
      <c r="E139" s="1" t="str">
        <f>_xlfn.XLOOKUP(C139, 'List of Cooking Appliances'!B:B, 'List of Cooking Appliances'!A:A, "") &amp; " #" &amp; D139</f>
        <v>Chocolatera #1</v>
      </c>
    </row>
    <row r="140" spans="1:5" x14ac:dyDescent="0.25">
      <c r="A140" s="1" t="str">
        <v>I810600</v>
      </c>
      <c r="B140" s="1">
        <f t="shared" si="8"/>
        <v>139</v>
      </c>
      <c r="C140" s="1">
        <f t="shared" si="6"/>
        <v>10</v>
      </c>
      <c r="D140" s="1">
        <f t="shared" si="7"/>
        <v>2</v>
      </c>
      <c r="E140" s="1" t="str">
        <f>_xlfn.XLOOKUP(C140, 'List of Cooking Appliances'!B:B, 'List of Cooking Appliances'!A:A, "") &amp; " #" &amp; D140</f>
        <v>Chorkor oven #2</v>
      </c>
    </row>
    <row r="141" spans="1:5" x14ac:dyDescent="0.25">
      <c r="A141" s="1" t="str">
        <v>I810627</v>
      </c>
      <c r="B141" s="1">
        <f t="shared" si="8"/>
        <v>140</v>
      </c>
      <c r="C141" s="1">
        <f t="shared" si="6"/>
        <v>11</v>
      </c>
      <c r="D141" s="1">
        <f t="shared" si="7"/>
        <v>3</v>
      </c>
      <c r="E141" s="1" t="str">
        <f>_xlfn.XLOOKUP(C141, 'List of Cooking Appliances'!B:B, 'List of Cooking Appliances'!A:A, "") &amp; " #" &amp; D141</f>
        <v>Clome oven #3</v>
      </c>
    </row>
    <row r="142" spans="1:5" x14ac:dyDescent="0.25">
      <c r="A142" s="1" t="str">
        <v>I850005</v>
      </c>
      <c r="B142" s="1">
        <f t="shared" si="8"/>
        <v>141</v>
      </c>
      <c r="C142" s="1">
        <f t="shared" si="6"/>
        <v>12</v>
      </c>
      <c r="D142" s="1">
        <f t="shared" si="7"/>
        <v>1</v>
      </c>
      <c r="E142" s="1" t="str">
        <f>_xlfn.XLOOKUP(C142, 'List of Cooking Appliances'!B:B, 'List of Cooking Appliances'!A:A, "") &amp; " #" &amp; D142</f>
        <v>Combi steamer #1</v>
      </c>
    </row>
    <row r="143" spans="1:5" x14ac:dyDescent="0.25">
      <c r="A143" s="1" t="str">
        <v>I880000</v>
      </c>
      <c r="B143" s="1">
        <f t="shared" si="8"/>
        <v>142</v>
      </c>
      <c r="C143" s="1">
        <f t="shared" si="6"/>
        <v>13</v>
      </c>
      <c r="D143" s="1">
        <f t="shared" si="7"/>
        <v>2</v>
      </c>
      <c r="E143" s="1" t="str">
        <f>_xlfn.XLOOKUP(C143, 'List of Cooking Appliances'!B:B, 'List of Cooking Appliances'!A:A, "") &amp; " #" &amp; D143</f>
        <v>Communal oven #2</v>
      </c>
    </row>
    <row r="144" spans="1:5" x14ac:dyDescent="0.25">
      <c r="A144" s="1" t="str">
        <v>I920160</v>
      </c>
      <c r="B144" s="1">
        <f t="shared" si="8"/>
        <v>143</v>
      </c>
      <c r="C144" s="1">
        <f t="shared" si="6"/>
        <v>14</v>
      </c>
      <c r="D144" s="1">
        <f t="shared" si="7"/>
        <v>3</v>
      </c>
      <c r="E144" s="1" t="str">
        <f>_xlfn.XLOOKUP(C144, 'List of Cooking Appliances'!B:B, 'List of Cooking Appliances'!A:A, "") &amp; " #" &amp; D144</f>
        <v>Convection microwave #3</v>
      </c>
    </row>
    <row r="145" spans="1:5" x14ac:dyDescent="0.25">
      <c r="A145" s="1" t="str">
        <v>I920556</v>
      </c>
      <c r="B145" s="1">
        <f t="shared" si="8"/>
        <v>144</v>
      </c>
      <c r="C145" s="1">
        <f t="shared" si="6"/>
        <v>15</v>
      </c>
      <c r="D145" s="1">
        <f t="shared" si="7"/>
        <v>1</v>
      </c>
      <c r="E145" s="1" t="str">
        <f>_xlfn.XLOOKUP(C145, 'List of Cooking Appliances'!B:B, 'List of Cooking Appliances'!A:A, "") &amp; " #" &amp; D145</f>
        <v>Convection oven #1</v>
      </c>
    </row>
    <row r="146" spans="1:5" x14ac:dyDescent="0.25">
      <c r="A146" s="1" t="str">
        <v>I920617</v>
      </c>
      <c r="B146" s="1">
        <f t="shared" si="8"/>
        <v>145</v>
      </c>
      <c r="C146" s="1">
        <f t="shared" si="6"/>
        <v>16</v>
      </c>
      <c r="D146" s="1">
        <f t="shared" si="7"/>
        <v>2</v>
      </c>
      <c r="E146" s="1" t="str">
        <f>_xlfn.XLOOKUP(C146, 'List of Cooking Appliances'!B:B, 'List of Cooking Appliances'!A:A, "") &amp; " #" &amp; D146</f>
        <v>Corn roaster #2</v>
      </c>
    </row>
    <row r="147" spans="1:5" x14ac:dyDescent="0.25">
      <c r="A147" s="1" t="str">
        <v>I922258</v>
      </c>
      <c r="B147" s="1">
        <f t="shared" si="8"/>
        <v>146</v>
      </c>
      <c r="C147" s="1">
        <f t="shared" si="6"/>
        <v>17</v>
      </c>
      <c r="D147" s="1">
        <f t="shared" si="7"/>
        <v>3</v>
      </c>
      <c r="E147" s="1" t="str">
        <f>_xlfn.XLOOKUP(C147, 'List of Cooking Appliances'!B:B, 'List of Cooking Appliances'!A:A, "") &amp; " #" &amp; D147</f>
        <v>Crepe maker #3</v>
      </c>
    </row>
    <row r="148" spans="1:5" x14ac:dyDescent="0.25">
      <c r="A148" s="1" t="str">
        <v>I922558</v>
      </c>
      <c r="B148" s="1">
        <f t="shared" si="8"/>
        <v>147</v>
      </c>
      <c r="C148" s="1">
        <f t="shared" si="6"/>
        <v>18</v>
      </c>
      <c r="D148" s="1">
        <f t="shared" si="7"/>
        <v>1</v>
      </c>
      <c r="E148" s="1" t="str">
        <f>_xlfn.XLOOKUP(C148, 'List of Cooking Appliances'!B:B, 'List of Cooking Appliances'!A:A, "") &amp; " #" &amp; D148</f>
        <v>Deep fryer #1</v>
      </c>
    </row>
    <row r="149" spans="1:5" x14ac:dyDescent="0.25">
      <c r="A149" s="1" t="str">
        <v>I922608</v>
      </c>
      <c r="B149" s="1">
        <f t="shared" si="8"/>
        <v>148</v>
      </c>
      <c r="C149" s="1">
        <f t="shared" si="6"/>
        <v>19</v>
      </c>
      <c r="D149" s="1">
        <f t="shared" si="7"/>
        <v>2</v>
      </c>
      <c r="E149" s="1" t="str">
        <f>_xlfn.XLOOKUP(C149, 'List of Cooking Appliances'!B:B, 'List of Cooking Appliances'!A:A, "") &amp; " #" &amp; D149</f>
        <v>Earth oven #2</v>
      </c>
    </row>
    <row r="150" spans="1:5" x14ac:dyDescent="0.25">
      <c r="A150" s="1" t="str">
        <v>I930258</v>
      </c>
      <c r="B150" s="1">
        <f t="shared" si="8"/>
        <v>149</v>
      </c>
      <c r="C150" s="1">
        <f t="shared" si="6"/>
        <v>20</v>
      </c>
      <c r="D150" s="1">
        <f t="shared" si="7"/>
        <v>3</v>
      </c>
      <c r="E150" s="1" t="str">
        <f>_xlfn.XLOOKUP(C150, 'List of Cooking Appliances'!B:B, 'List of Cooking Appliances'!A:A, "") &amp; " #" &amp; D150</f>
        <v>Electric cooker #3</v>
      </c>
    </row>
    <row r="151" spans="1:5" x14ac:dyDescent="0.25">
      <c r="A151" s="1" t="str">
        <v>I942330</v>
      </c>
      <c r="B151" s="1">
        <f t="shared" si="8"/>
        <v>150</v>
      </c>
      <c r="C151" s="1">
        <f t="shared" si="6"/>
        <v>21</v>
      </c>
      <c r="D151" s="1">
        <f t="shared" si="7"/>
        <v>1</v>
      </c>
      <c r="E151" s="1" t="str">
        <f>_xlfn.XLOOKUP(C151, 'List of Cooking Appliances'!B:B, 'List of Cooking Appliances'!A:A, "") &amp; " #" &amp; D151</f>
        <v>Espresso machine #1</v>
      </c>
    </row>
    <row r="152" spans="1:5" x14ac:dyDescent="0.25">
      <c r="A152" s="1" t="str">
        <v>I942341</v>
      </c>
      <c r="B152" s="1">
        <f t="shared" si="8"/>
        <v>151</v>
      </c>
      <c r="C152" s="1">
        <f t="shared" si="6"/>
        <v>22</v>
      </c>
      <c r="D152" s="1">
        <f t="shared" si="7"/>
        <v>2</v>
      </c>
      <c r="E152" s="1" t="str">
        <f>_xlfn.XLOOKUP(C152, 'List of Cooking Appliances'!B:B, 'List of Cooking Appliances'!A:A, "") &amp; " #" &amp; D152</f>
        <v>Fire pot #2</v>
      </c>
    </row>
    <row r="153" spans="1:5" x14ac:dyDescent="0.25">
      <c r="A153" s="1" t="str">
        <v>I942608</v>
      </c>
      <c r="B153" s="1">
        <f t="shared" si="8"/>
        <v>152</v>
      </c>
      <c r="C153" s="1">
        <f t="shared" si="6"/>
        <v>23</v>
      </c>
      <c r="D153" s="1">
        <f t="shared" si="7"/>
        <v>3</v>
      </c>
      <c r="E153" s="1" t="str">
        <f>_xlfn.XLOOKUP(C153, 'List of Cooking Appliances'!B:B, 'List of Cooking Appliances'!A:A, "") &amp; " #" &amp; D153</f>
        <v>Flattop grill #3</v>
      </c>
    </row>
    <row r="154" spans="1:5" x14ac:dyDescent="0.25">
      <c r="A154" s="1" t="str">
        <v>I942636</v>
      </c>
      <c r="B154" s="1">
        <f t="shared" si="8"/>
        <v>153</v>
      </c>
      <c r="C154" s="1">
        <f t="shared" si="6"/>
        <v>24</v>
      </c>
      <c r="D154" s="1">
        <f t="shared" si="7"/>
        <v>1</v>
      </c>
      <c r="E154" s="1" t="str">
        <f>_xlfn.XLOOKUP(C154, 'List of Cooking Appliances'!B:B, 'List of Cooking Appliances'!A:A, "") &amp; " #" &amp; D154</f>
        <v>Food steamer #1</v>
      </c>
    </row>
    <row r="155" spans="1:5" x14ac:dyDescent="0.25">
      <c r="A155" s="1" t="str">
        <v>I950098</v>
      </c>
      <c r="B155" s="1">
        <f t="shared" si="8"/>
        <v>154</v>
      </c>
      <c r="C155" s="1">
        <f t="shared" si="6"/>
        <v>25</v>
      </c>
      <c r="D155" s="1">
        <f t="shared" si="7"/>
        <v>2</v>
      </c>
      <c r="E155" s="1" t="str">
        <f>_xlfn.XLOOKUP(C155, 'List of Cooking Appliances'!B:B, 'List of Cooking Appliances'!A:A, "") &amp; " #" &amp; D155</f>
        <v>Griddle #2</v>
      </c>
    </row>
    <row r="156" spans="1:5" x14ac:dyDescent="0.25">
      <c r="A156" s="1" t="str">
        <v>I950258</v>
      </c>
      <c r="B156" s="1">
        <f t="shared" si="8"/>
        <v>155</v>
      </c>
      <c r="C156" s="1">
        <f t="shared" si="6"/>
        <v>26</v>
      </c>
      <c r="D156" s="1">
        <f t="shared" si="7"/>
        <v>3</v>
      </c>
      <c r="E156" s="1" t="str">
        <f>_xlfn.XLOOKUP(C156, 'List of Cooking Appliances'!B:B, 'List of Cooking Appliances'!A:A, "") &amp; " #" &amp; D156</f>
        <v>Halogen oven #3</v>
      </c>
    </row>
    <row r="157" spans="1:5" x14ac:dyDescent="0.25">
      <c r="A157" s="1" t="str">
        <v>I950336</v>
      </c>
      <c r="B157" s="1">
        <f t="shared" si="8"/>
        <v>156</v>
      </c>
      <c r="C157" s="1">
        <f t="shared" si="6"/>
        <v>27</v>
      </c>
      <c r="D157" s="1">
        <f t="shared" si="7"/>
        <v>1</v>
      </c>
      <c r="E157" s="1" t="str">
        <f>_xlfn.XLOOKUP(C157, 'List of Cooking Appliances'!B:B, 'List of Cooking Appliances'!A:A, "") &amp; " #" &amp; D157</f>
        <v>Hibachi #1</v>
      </c>
    </row>
    <row r="158" spans="1:5" x14ac:dyDescent="0.25">
      <c r="A158" s="1" t="str">
        <v>I950348</v>
      </c>
      <c r="B158" s="1">
        <f t="shared" si="8"/>
        <v>157</v>
      </c>
      <c r="C158" s="1">
        <f t="shared" si="6"/>
        <v>28</v>
      </c>
      <c r="D158" s="1">
        <f t="shared" si="7"/>
        <v>2</v>
      </c>
      <c r="E158" s="1" t="str">
        <f>_xlfn.XLOOKUP(C158, 'List of Cooking Appliances'!B:B, 'List of Cooking Appliances'!A:A, "") &amp; " #" &amp; D158</f>
        <v>Hot box (appliance) #2</v>
      </c>
    </row>
    <row r="159" spans="1:5" x14ac:dyDescent="0.25">
      <c r="A159" s="1" t="str">
        <v>I950617</v>
      </c>
      <c r="B159" s="1">
        <f t="shared" si="8"/>
        <v>158</v>
      </c>
      <c r="C159" s="1">
        <f t="shared" si="6"/>
        <v>29</v>
      </c>
      <c r="D159" s="1">
        <f t="shared" si="7"/>
        <v>3</v>
      </c>
      <c r="E159" s="1" t="str">
        <f>_xlfn.XLOOKUP(C159, 'List of Cooking Appliances'!B:B, 'List of Cooking Appliances'!A:A, "") &amp; " #" &amp; D159</f>
        <v>Hot plate #3</v>
      </c>
    </row>
    <row r="160" spans="1:5" x14ac:dyDescent="0.25">
      <c r="A160" s="1" t="str">
        <v>I960000</v>
      </c>
      <c r="B160" s="1">
        <f t="shared" si="8"/>
        <v>159</v>
      </c>
      <c r="C160" s="1">
        <f t="shared" si="6"/>
        <v>30</v>
      </c>
      <c r="D160" s="1">
        <f t="shared" si="7"/>
        <v>1</v>
      </c>
      <c r="E160" s="1" t="str">
        <f>_xlfn.XLOOKUP(C160, 'List of Cooking Appliances'!B:B, 'List of Cooking Appliances'!A:A, "") &amp; " #" &amp; D160</f>
        <v>Instant Pot #1</v>
      </c>
    </row>
    <row r="161" spans="1:5" x14ac:dyDescent="0.25">
      <c r="A161" s="1" t="str">
        <v>I960348</v>
      </c>
      <c r="B161" s="1">
        <f t="shared" si="8"/>
        <v>160</v>
      </c>
      <c r="C161" s="1">
        <f t="shared" si="6"/>
        <v>31</v>
      </c>
      <c r="D161" s="1">
        <f t="shared" si="7"/>
        <v>2</v>
      </c>
      <c r="E161" s="1" t="str">
        <f>_xlfn.XLOOKUP(C161, 'List of Cooking Appliances'!B:B, 'List of Cooking Appliances'!A:A, "") &amp; " #" &amp; D161</f>
        <v>Kitchener range #2</v>
      </c>
    </row>
    <row r="162" spans="1:5" x14ac:dyDescent="0.25">
      <c r="A162" s="1" t="str">
        <v>I960500</v>
      </c>
      <c r="B162" s="1">
        <f t="shared" si="8"/>
        <v>161</v>
      </c>
      <c r="C162" s="1">
        <f t="shared" si="6"/>
        <v>32</v>
      </c>
      <c r="D162" s="1">
        <f t="shared" si="7"/>
        <v>3</v>
      </c>
      <c r="E162" s="1" t="str">
        <f>_xlfn.XLOOKUP(C162, 'List of Cooking Appliances'!B:B, 'List of Cooking Appliances'!A:A, "") &amp; " #" &amp; D162</f>
        <v>Masonry oven #3</v>
      </c>
    </row>
    <row r="163" spans="1:5" x14ac:dyDescent="0.25">
      <c r="A163" s="1" t="str">
        <v>I961000</v>
      </c>
      <c r="B163" s="1">
        <f t="shared" si="8"/>
        <v>162</v>
      </c>
      <c r="C163" s="1">
        <f t="shared" si="6"/>
        <v>33</v>
      </c>
      <c r="D163" s="1">
        <f t="shared" si="7"/>
        <v>1</v>
      </c>
      <c r="E163" s="1" t="str">
        <f>_xlfn.XLOOKUP(C163, 'List of Cooking Appliances'!B:B, 'List of Cooking Appliances'!A:A, "") &amp; " #" &amp; D163</f>
        <v>Mess kit #1</v>
      </c>
    </row>
    <row r="164" spans="1:5" x14ac:dyDescent="0.25">
      <c r="A164" s="1" t="str">
        <v>I962000</v>
      </c>
      <c r="B164" s="1">
        <f t="shared" si="8"/>
        <v>163</v>
      </c>
      <c r="C164" s="1">
        <f t="shared" si="6"/>
        <v>34</v>
      </c>
      <c r="D164" s="1">
        <f t="shared" si="7"/>
        <v>2</v>
      </c>
      <c r="E164" s="1" t="str">
        <f>_xlfn.XLOOKUP(C164, 'List of Cooking Appliances'!B:B, 'List of Cooking Appliances'!A:A, "") &amp; " #" &amp; D164</f>
        <v>Microwave oven #2</v>
      </c>
    </row>
    <row r="165" spans="1:5" x14ac:dyDescent="0.25">
      <c r="A165" s="1" t="str">
        <v>I962258</v>
      </c>
      <c r="B165" s="1">
        <f t="shared" si="8"/>
        <v>164</v>
      </c>
      <c r="C165" s="1">
        <f t="shared" si="6"/>
        <v>35</v>
      </c>
      <c r="D165" s="1">
        <f t="shared" si="7"/>
        <v>3</v>
      </c>
      <c r="E165" s="1" t="str">
        <f>_xlfn.XLOOKUP(C165, 'List of Cooking Appliances'!B:B, 'List of Cooking Appliances'!A:A, "") &amp; " #" &amp; D165</f>
        <v>Multicooker #3</v>
      </c>
    </row>
    <row r="166" spans="1:5" x14ac:dyDescent="0.25">
      <c r="A166" s="1" t="str">
        <v>I962336</v>
      </c>
      <c r="B166" s="1">
        <f t="shared" si="8"/>
        <v>165</v>
      </c>
      <c r="C166" s="1">
        <f t="shared" si="6"/>
        <v>36</v>
      </c>
      <c r="D166" s="1">
        <f t="shared" si="7"/>
        <v>1</v>
      </c>
      <c r="E166" s="1" t="str">
        <f>_xlfn.XLOOKUP(C166, 'List of Cooking Appliances'!B:B, 'List of Cooking Appliances'!A:A, "") &amp; " #" &amp; D166</f>
        <v>Oven #1</v>
      </c>
    </row>
    <row r="167" spans="1:5" x14ac:dyDescent="0.25">
      <c r="A167" s="1" t="str">
        <v>I962460</v>
      </c>
      <c r="B167" s="1">
        <f t="shared" si="8"/>
        <v>166</v>
      </c>
      <c r="C167" s="1">
        <f t="shared" si="6"/>
        <v>37</v>
      </c>
      <c r="D167" s="1">
        <f t="shared" si="7"/>
        <v>2</v>
      </c>
      <c r="E167" s="1" t="str">
        <f>_xlfn.XLOOKUP(C167, 'List of Cooking Appliances'!B:B, 'List of Cooking Appliances'!A:A, "") &amp; " #" &amp; D167</f>
        <v>Pancake machine #2</v>
      </c>
    </row>
    <row r="168" spans="1:5" x14ac:dyDescent="0.25">
      <c r="A168" s="1" t="str">
        <v>IDENSIT</v>
      </c>
      <c r="B168" s="1">
        <f t="shared" si="8"/>
        <v>167</v>
      </c>
      <c r="C168" s="1">
        <f t="shared" si="6"/>
        <v>38</v>
      </c>
      <c r="D168" s="1">
        <f t="shared" si="7"/>
        <v>3</v>
      </c>
      <c r="E168" s="1" t="str">
        <f>_xlfn.XLOOKUP(C168, 'List of Cooking Appliances'!B:B, 'List of Cooking Appliances'!A:A, "") &amp; " #" &amp; D168</f>
        <v>Panini sandwich grill #3</v>
      </c>
    </row>
    <row r="169" spans="1:5" x14ac:dyDescent="0.25">
      <c r="A169" s="1" t="str">
        <v>IDIS460</v>
      </c>
      <c r="B169" s="1">
        <f t="shared" si="8"/>
        <v>168</v>
      </c>
      <c r="C169" s="1">
        <f t="shared" si="6"/>
        <v>39</v>
      </c>
      <c r="D169" s="1">
        <f t="shared" si="7"/>
        <v>1</v>
      </c>
      <c r="E169" s="1" t="str">
        <f>_xlfn.XLOOKUP(C169, 'List of Cooking Appliances'!B:B, 'List of Cooking Appliances'!A:A, "") &amp; " #" &amp; D169</f>
        <v>Popcorn maker #1</v>
      </c>
    </row>
    <row r="170" spans="1:5" x14ac:dyDescent="0.25">
      <c r="A170" s="1" t="str">
        <v>IFT4000</v>
      </c>
      <c r="B170" s="1">
        <f t="shared" si="8"/>
        <v>169</v>
      </c>
      <c r="C170" s="1">
        <f t="shared" si="6"/>
        <v>40</v>
      </c>
      <c r="D170" s="1">
        <f t="shared" si="7"/>
        <v>2</v>
      </c>
      <c r="E170" s="1" t="str">
        <f>_xlfn.XLOOKUP(C170, 'List of Cooking Appliances'!B:B, 'List of Cooking Appliances'!A:A, "") &amp; " #" &amp; D170</f>
        <v>Pressure cooker #2</v>
      </c>
    </row>
    <row r="171" spans="1:5" x14ac:dyDescent="0.25">
      <c r="A171" s="1" t="str">
        <v>IFT4256</v>
      </c>
      <c r="B171" s="1">
        <f t="shared" si="8"/>
        <v>170</v>
      </c>
      <c r="C171" s="1">
        <f t="shared" si="6"/>
        <v>41</v>
      </c>
      <c r="D171" s="1">
        <f t="shared" si="7"/>
        <v>3</v>
      </c>
      <c r="E171" s="1" t="str">
        <f>_xlfn.XLOOKUP(C171, 'List of Cooking Appliances'!B:B, 'List of Cooking Appliances'!A:A, "") &amp; " #" &amp; D171</f>
        <v>Pressure fryer #3</v>
      </c>
    </row>
    <row r="172" spans="1:5" x14ac:dyDescent="0.25">
      <c r="A172" s="1" t="str">
        <v>IFT4330</v>
      </c>
      <c r="B172" s="1">
        <f t="shared" si="8"/>
        <v>171</v>
      </c>
      <c r="C172" s="1">
        <f t="shared" si="6"/>
        <v>42</v>
      </c>
      <c r="D172" s="1">
        <f t="shared" si="7"/>
        <v>1</v>
      </c>
      <c r="E172" s="1" t="str">
        <f>_xlfn.XLOOKUP(C172, 'List of Cooking Appliances'!B:B, 'List of Cooking Appliances'!A:A, "") &amp; " #" &amp; D172</f>
        <v>Reflector oven #1</v>
      </c>
    </row>
    <row r="173" spans="1:5" x14ac:dyDescent="0.25">
      <c r="A173" s="1" t="str">
        <v>IFT4336</v>
      </c>
      <c r="B173" s="1">
        <f t="shared" si="8"/>
        <v>172</v>
      </c>
      <c r="C173" s="1">
        <f t="shared" si="6"/>
        <v>43</v>
      </c>
      <c r="D173" s="1">
        <f t="shared" si="7"/>
        <v>2</v>
      </c>
      <c r="E173" s="1" t="str">
        <f>_xlfn.XLOOKUP(C173, 'List of Cooking Appliances'!B:B, 'List of Cooking Appliances'!A:A, "") &amp; " #" &amp; D173</f>
        <v>Rice cooker #2</v>
      </c>
    </row>
    <row r="174" spans="1:5" x14ac:dyDescent="0.25">
      <c r="A174" s="1" t="str">
        <v>IFT4346</v>
      </c>
      <c r="B174" s="1">
        <f t="shared" si="8"/>
        <v>173</v>
      </c>
      <c r="C174" s="1">
        <f t="shared" si="6"/>
        <v>44</v>
      </c>
      <c r="D174" s="1">
        <f t="shared" si="7"/>
        <v>3</v>
      </c>
      <c r="E174" s="1" t="str">
        <f>_xlfn.XLOOKUP(C174, 'List of Cooking Appliances'!B:B, 'List of Cooking Appliances'!A:A, "") &amp; " #" &amp; D174</f>
        <v>Rice polisher #3</v>
      </c>
    </row>
    <row r="175" spans="1:5" x14ac:dyDescent="0.25">
      <c r="A175" s="1" t="str">
        <v>IFT4356</v>
      </c>
      <c r="B175" s="1">
        <f t="shared" si="8"/>
        <v>174</v>
      </c>
      <c r="C175" s="1">
        <f t="shared" si="6"/>
        <v>45</v>
      </c>
      <c r="D175" s="1">
        <f t="shared" si="7"/>
        <v>1</v>
      </c>
      <c r="E175" s="1" t="str">
        <f>_xlfn.XLOOKUP(C175, 'List of Cooking Appliances'!B:B, 'List of Cooking Appliances'!A:A, "") &amp; " #" &amp; D175</f>
        <v>Roasting jack #1</v>
      </c>
    </row>
    <row r="176" spans="1:5" x14ac:dyDescent="0.25">
      <c r="A176" s="1" t="str">
        <v>IFT4460</v>
      </c>
      <c r="B176" s="1">
        <f t="shared" si="8"/>
        <v>175</v>
      </c>
      <c r="C176" s="1">
        <f t="shared" si="6"/>
        <v>46</v>
      </c>
      <c r="D176" s="1">
        <f t="shared" si="7"/>
        <v>2</v>
      </c>
      <c r="E176" s="1" t="str">
        <f>_xlfn.XLOOKUP(C176, 'List of Cooking Appliances'!B:B, 'List of Cooking Appliances'!A:A, "") &amp; " #" &amp; D176</f>
        <v>Rocket mass heater #2</v>
      </c>
    </row>
    <row r="177" spans="1:5" x14ac:dyDescent="0.25">
      <c r="A177" s="1" t="str">
        <v>IFT4616</v>
      </c>
      <c r="B177" s="1">
        <f t="shared" si="8"/>
        <v>176</v>
      </c>
      <c r="C177" s="1">
        <f t="shared" si="6"/>
        <v>47</v>
      </c>
      <c r="D177" s="1">
        <f t="shared" si="7"/>
        <v>3</v>
      </c>
      <c r="E177" s="1" t="str">
        <f>_xlfn.XLOOKUP(C177, 'List of Cooking Appliances'!B:B, 'List of Cooking Appliances'!A:A, "") &amp; " #" &amp; D177</f>
        <v>Rotimatic #3</v>
      </c>
    </row>
    <row r="178" spans="1:5" x14ac:dyDescent="0.25">
      <c r="A178" s="1" t="str">
        <v>IP02000</v>
      </c>
      <c r="B178" s="1">
        <f t="shared" si="8"/>
        <v>177</v>
      </c>
      <c r="C178" s="1">
        <f t="shared" si="6"/>
        <v>48</v>
      </c>
      <c r="D178" s="1">
        <f t="shared" si="7"/>
        <v>1</v>
      </c>
      <c r="E178" s="1" t="str">
        <f>_xlfn.XLOOKUP(C178, 'List of Cooking Appliances'!B:B, 'List of Cooking Appliances'!A:A, "") &amp; " #" &amp; D178</f>
        <v>Rotisserie #1</v>
      </c>
    </row>
    <row r="179" spans="1:5" x14ac:dyDescent="0.25">
      <c r="A179" s="1" t="str">
        <v>IP02258</v>
      </c>
      <c r="B179" s="1">
        <f t="shared" si="8"/>
        <v>178</v>
      </c>
      <c r="C179" s="1">
        <f t="shared" si="6"/>
        <v>49</v>
      </c>
      <c r="D179" s="1">
        <f t="shared" si="7"/>
        <v>2</v>
      </c>
      <c r="E179" s="1" t="str">
        <f>_xlfn.XLOOKUP(C179, 'List of Cooking Appliances'!B:B, 'List of Cooking Appliances'!A:A, "") &amp; " #" &amp; D179</f>
        <v>Russian oven #2</v>
      </c>
    </row>
    <row r="180" spans="1:5" x14ac:dyDescent="0.25">
      <c r="A180" s="1" t="str">
        <v>IP02330</v>
      </c>
      <c r="B180" s="1">
        <f t="shared" si="8"/>
        <v>179</v>
      </c>
      <c r="C180" s="1">
        <f t="shared" si="6"/>
        <v>50</v>
      </c>
      <c r="D180" s="1">
        <f t="shared" si="7"/>
        <v>3</v>
      </c>
      <c r="E180" s="1" t="str">
        <f>_xlfn.XLOOKUP(C180, 'List of Cooking Appliances'!B:B, 'List of Cooking Appliances'!A:A, "") &amp; " #" &amp; D180</f>
        <v>Salamander broiler #3</v>
      </c>
    </row>
    <row r="181" spans="1:5" x14ac:dyDescent="0.25">
      <c r="A181" s="1" t="str">
        <v>IP05256</v>
      </c>
      <c r="B181" s="1">
        <f t="shared" si="8"/>
        <v>180</v>
      </c>
      <c r="C181" s="1">
        <f t="shared" si="6"/>
        <v>51</v>
      </c>
      <c r="D181" s="1">
        <f t="shared" si="7"/>
        <v>1</v>
      </c>
      <c r="E181" s="1" t="str">
        <f>_xlfn.XLOOKUP(C181, 'List of Cooking Appliances'!B:B, 'List of Cooking Appliances'!A:A, "") &amp; " #" &amp; D181</f>
        <v>Sandwich toaster #1</v>
      </c>
    </row>
    <row r="182" spans="1:5" x14ac:dyDescent="0.25">
      <c r="A182" s="1" t="str">
        <v>IP05326</v>
      </c>
      <c r="B182" s="1">
        <f t="shared" si="8"/>
        <v>181</v>
      </c>
      <c r="C182" s="1">
        <f t="shared" si="6"/>
        <v>52</v>
      </c>
      <c r="D182" s="1">
        <f t="shared" si="7"/>
        <v>2</v>
      </c>
      <c r="E182" s="1" t="str">
        <f>_xlfn.XLOOKUP(C182, 'List of Cooking Appliances'!B:B, 'List of Cooking Appliances'!A:A, "") &amp; " #" &amp; D182</f>
        <v>Self-cleaning oven #2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F8F9-721C-451A-A469-46847BC2892B}">
  <sheetPr>
    <tabColor theme="2"/>
  </sheetPr>
  <dimension ref="A1:D66"/>
  <sheetViews>
    <sheetView workbookViewId="0">
      <selection activeCell="I10" sqref="I10"/>
    </sheetView>
  </sheetViews>
  <sheetFormatPr defaultRowHeight="15" x14ac:dyDescent="0.25"/>
  <cols>
    <col min="1" max="1" width="23.42578125" customWidth="1"/>
    <col min="2" max="2" width="13.7109375" customWidth="1"/>
    <col min="3" max="3" width="2.85546875" customWidth="1"/>
  </cols>
  <sheetData>
    <row r="1" spans="1:4" x14ac:dyDescent="0.25">
      <c r="A1" s="6" t="s">
        <v>1281</v>
      </c>
      <c r="B1" s="6" t="s">
        <v>1216</v>
      </c>
      <c r="D1" s="8" t="s">
        <v>1284</v>
      </c>
    </row>
    <row r="2" spans="1:4" x14ac:dyDescent="0.25">
      <c r="A2" t="s">
        <v>1217</v>
      </c>
      <c r="B2">
        <v>1</v>
      </c>
    </row>
    <row r="3" spans="1:4" x14ac:dyDescent="0.25">
      <c r="A3" t="s">
        <v>1218</v>
      </c>
      <c r="B3">
        <f>1+B2</f>
        <v>2</v>
      </c>
    </row>
    <row r="4" spans="1:4" x14ac:dyDescent="0.25">
      <c r="A4" t="s">
        <v>1219</v>
      </c>
      <c r="B4">
        <f t="shared" ref="B4:B66" si="0">1+B3</f>
        <v>3</v>
      </c>
    </row>
    <row r="5" spans="1:4" x14ac:dyDescent="0.25">
      <c r="A5" t="s">
        <v>1220</v>
      </c>
      <c r="B5">
        <f t="shared" si="0"/>
        <v>4</v>
      </c>
    </row>
    <row r="6" spans="1:4" x14ac:dyDescent="0.25">
      <c r="A6" t="s">
        <v>1221</v>
      </c>
      <c r="B6">
        <f t="shared" si="0"/>
        <v>5</v>
      </c>
    </row>
    <row r="7" spans="1:4" x14ac:dyDescent="0.25">
      <c r="A7" t="s">
        <v>1222</v>
      </c>
      <c r="B7">
        <f t="shared" si="0"/>
        <v>6</v>
      </c>
    </row>
    <row r="8" spans="1:4" x14ac:dyDescent="0.25">
      <c r="A8" t="s">
        <v>1223</v>
      </c>
      <c r="B8">
        <f t="shared" si="0"/>
        <v>7</v>
      </c>
    </row>
    <row r="9" spans="1:4" x14ac:dyDescent="0.25">
      <c r="A9" t="s">
        <v>1224</v>
      </c>
      <c r="B9">
        <f t="shared" si="0"/>
        <v>8</v>
      </c>
    </row>
    <row r="10" spans="1:4" x14ac:dyDescent="0.25">
      <c r="A10" t="s">
        <v>1225</v>
      </c>
      <c r="B10">
        <f t="shared" si="0"/>
        <v>9</v>
      </c>
    </row>
    <row r="11" spans="1:4" x14ac:dyDescent="0.25">
      <c r="A11" t="s">
        <v>1226</v>
      </c>
      <c r="B11">
        <f t="shared" si="0"/>
        <v>10</v>
      </c>
    </row>
    <row r="12" spans="1:4" x14ac:dyDescent="0.25">
      <c r="A12" t="s">
        <v>1227</v>
      </c>
      <c r="B12">
        <f t="shared" si="0"/>
        <v>11</v>
      </c>
    </row>
    <row r="13" spans="1:4" x14ac:dyDescent="0.25">
      <c r="A13" t="s">
        <v>1228</v>
      </c>
      <c r="B13">
        <f t="shared" si="0"/>
        <v>12</v>
      </c>
    </row>
    <row r="14" spans="1:4" x14ac:dyDescent="0.25">
      <c r="A14" t="s">
        <v>1229</v>
      </c>
      <c r="B14">
        <f t="shared" si="0"/>
        <v>13</v>
      </c>
    </row>
    <row r="15" spans="1:4" x14ac:dyDescent="0.25">
      <c r="A15" t="s">
        <v>1230</v>
      </c>
      <c r="B15">
        <f t="shared" si="0"/>
        <v>14</v>
      </c>
    </row>
    <row r="16" spans="1:4" x14ac:dyDescent="0.25">
      <c r="A16" t="s">
        <v>1231</v>
      </c>
      <c r="B16">
        <f t="shared" si="0"/>
        <v>15</v>
      </c>
    </row>
    <row r="17" spans="1:2" x14ac:dyDescent="0.25">
      <c r="A17" t="s">
        <v>1232</v>
      </c>
      <c r="B17">
        <f t="shared" si="0"/>
        <v>16</v>
      </c>
    </row>
    <row r="18" spans="1:2" x14ac:dyDescent="0.25">
      <c r="A18" t="s">
        <v>1233</v>
      </c>
      <c r="B18">
        <f t="shared" si="0"/>
        <v>17</v>
      </c>
    </row>
    <row r="19" spans="1:2" x14ac:dyDescent="0.25">
      <c r="A19" t="s">
        <v>1234</v>
      </c>
      <c r="B19">
        <f t="shared" si="0"/>
        <v>18</v>
      </c>
    </row>
    <row r="20" spans="1:2" x14ac:dyDescent="0.25">
      <c r="A20" t="s">
        <v>1235</v>
      </c>
      <c r="B20">
        <f t="shared" si="0"/>
        <v>19</v>
      </c>
    </row>
    <row r="21" spans="1:2" x14ac:dyDescent="0.25">
      <c r="A21" t="s">
        <v>1236</v>
      </c>
      <c r="B21">
        <f t="shared" si="0"/>
        <v>20</v>
      </c>
    </row>
    <row r="22" spans="1:2" x14ac:dyDescent="0.25">
      <c r="A22" t="s">
        <v>1237</v>
      </c>
      <c r="B22">
        <f t="shared" si="0"/>
        <v>21</v>
      </c>
    </row>
    <row r="23" spans="1:2" x14ac:dyDescent="0.25">
      <c r="A23" t="s">
        <v>1238</v>
      </c>
      <c r="B23">
        <f t="shared" si="0"/>
        <v>22</v>
      </c>
    </row>
    <row r="24" spans="1:2" x14ac:dyDescent="0.25">
      <c r="A24" t="s">
        <v>1239</v>
      </c>
      <c r="B24">
        <f t="shared" si="0"/>
        <v>23</v>
      </c>
    </row>
    <row r="25" spans="1:2" x14ac:dyDescent="0.25">
      <c r="A25" t="s">
        <v>1240</v>
      </c>
      <c r="B25">
        <f t="shared" si="0"/>
        <v>24</v>
      </c>
    </row>
    <row r="26" spans="1:2" x14ac:dyDescent="0.25">
      <c r="A26" t="s">
        <v>1241</v>
      </c>
      <c r="B26">
        <f t="shared" si="0"/>
        <v>25</v>
      </c>
    </row>
    <row r="27" spans="1:2" x14ac:dyDescent="0.25">
      <c r="A27" t="s">
        <v>1242</v>
      </c>
      <c r="B27">
        <f t="shared" si="0"/>
        <v>26</v>
      </c>
    </row>
    <row r="28" spans="1:2" x14ac:dyDescent="0.25">
      <c r="A28" t="s">
        <v>1243</v>
      </c>
      <c r="B28">
        <f t="shared" si="0"/>
        <v>27</v>
      </c>
    </row>
    <row r="29" spans="1:2" x14ac:dyDescent="0.25">
      <c r="A29" t="s">
        <v>1244</v>
      </c>
      <c r="B29">
        <f t="shared" si="0"/>
        <v>28</v>
      </c>
    </row>
    <row r="30" spans="1:2" x14ac:dyDescent="0.25">
      <c r="A30" t="s">
        <v>1245</v>
      </c>
      <c r="B30">
        <f t="shared" si="0"/>
        <v>29</v>
      </c>
    </row>
    <row r="31" spans="1:2" x14ac:dyDescent="0.25">
      <c r="A31" t="s">
        <v>1246</v>
      </c>
      <c r="B31">
        <f t="shared" si="0"/>
        <v>30</v>
      </c>
    </row>
    <row r="32" spans="1:2" x14ac:dyDescent="0.25">
      <c r="A32" t="s">
        <v>1247</v>
      </c>
      <c r="B32">
        <f t="shared" si="0"/>
        <v>31</v>
      </c>
    </row>
    <row r="33" spans="1:2" x14ac:dyDescent="0.25">
      <c r="A33" t="s">
        <v>1248</v>
      </c>
      <c r="B33">
        <f t="shared" si="0"/>
        <v>32</v>
      </c>
    </row>
    <row r="34" spans="1:2" x14ac:dyDescent="0.25">
      <c r="A34" t="s">
        <v>1249</v>
      </c>
      <c r="B34">
        <f t="shared" si="0"/>
        <v>33</v>
      </c>
    </row>
    <row r="35" spans="1:2" x14ac:dyDescent="0.25">
      <c r="A35" t="s">
        <v>1250</v>
      </c>
      <c r="B35">
        <f t="shared" si="0"/>
        <v>34</v>
      </c>
    </row>
    <row r="36" spans="1:2" x14ac:dyDescent="0.25">
      <c r="A36" t="s">
        <v>1251</v>
      </c>
      <c r="B36">
        <f t="shared" si="0"/>
        <v>35</v>
      </c>
    </row>
    <row r="37" spans="1:2" x14ac:dyDescent="0.25">
      <c r="A37" t="s">
        <v>1252</v>
      </c>
      <c r="B37">
        <f t="shared" si="0"/>
        <v>36</v>
      </c>
    </row>
    <row r="38" spans="1:2" x14ac:dyDescent="0.25">
      <c r="A38" t="s">
        <v>1253</v>
      </c>
      <c r="B38">
        <f t="shared" si="0"/>
        <v>37</v>
      </c>
    </row>
    <row r="39" spans="1:2" x14ac:dyDescent="0.25">
      <c r="A39" t="s">
        <v>1254</v>
      </c>
      <c r="B39">
        <f t="shared" si="0"/>
        <v>38</v>
      </c>
    </row>
    <row r="40" spans="1:2" x14ac:dyDescent="0.25">
      <c r="A40" t="s">
        <v>1255</v>
      </c>
      <c r="B40">
        <f t="shared" si="0"/>
        <v>39</v>
      </c>
    </row>
    <row r="41" spans="1:2" x14ac:dyDescent="0.25">
      <c r="A41" t="s">
        <v>1256</v>
      </c>
      <c r="B41">
        <f t="shared" si="0"/>
        <v>40</v>
      </c>
    </row>
    <row r="42" spans="1:2" x14ac:dyDescent="0.25">
      <c r="A42" t="s">
        <v>1257</v>
      </c>
      <c r="B42">
        <f t="shared" si="0"/>
        <v>41</v>
      </c>
    </row>
    <row r="43" spans="1:2" x14ac:dyDescent="0.25">
      <c r="A43" t="s">
        <v>1258</v>
      </c>
      <c r="B43">
        <f t="shared" si="0"/>
        <v>42</v>
      </c>
    </row>
    <row r="44" spans="1:2" x14ac:dyDescent="0.25">
      <c r="A44" t="s">
        <v>1259</v>
      </c>
      <c r="B44">
        <f t="shared" si="0"/>
        <v>43</v>
      </c>
    </row>
    <row r="45" spans="1:2" x14ac:dyDescent="0.25">
      <c r="A45" t="s">
        <v>1260</v>
      </c>
      <c r="B45">
        <f t="shared" si="0"/>
        <v>44</v>
      </c>
    </row>
    <row r="46" spans="1:2" x14ac:dyDescent="0.25">
      <c r="A46" t="s">
        <v>1261</v>
      </c>
      <c r="B46">
        <f t="shared" si="0"/>
        <v>45</v>
      </c>
    </row>
    <row r="47" spans="1:2" x14ac:dyDescent="0.25">
      <c r="A47" t="s">
        <v>1262</v>
      </c>
      <c r="B47">
        <f t="shared" si="0"/>
        <v>46</v>
      </c>
    </row>
    <row r="48" spans="1:2" x14ac:dyDescent="0.25">
      <c r="A48" t="s">
        <v>1263</v>
      </c>
      <c r="B48">
        <f t="shared" si="0"/>
        <v>47</v>
      </c>
    </row>
    <row r="49" spans="1:2" x14ac:dyDescent="0.25">
      <c r="A49" t="s">
        <v>1264</v>
      </c>
      <c r="B49">
        <f t="shared" si="0"/>
        <v>48</v>
      </c>
    </row>
    <row r="50" spans="1:2" x14ac:dyDescent="0.25">
      <c r="A50" t="s">
        <v>1265</v>
      </c>
      <c r="B50">
        <f t="shared" si="0"/>
        <v>49</v>
      </c>
    </row>
    <row r="51" spans="1:2" x14ac:dyDescent="0.25">
      <c r="A51" t="s">
        <v>1266</v>
      </c>
      <c r="B51">
        <f t="shared" si="0"/>
        <v>50</v>
      </c>
    </row>
    <row r="52" spans="1:2" x14ac:dyDescent="0.25">
      <c r="A52" t="s">
        <v>1267</v>
      </c>
      <c r="B52">
        <f t="shared" si="0"/>
        <v>51</v>
      </c>
    </row>
    <row r="53" spans="1:2" x14ac:dyDescent="0.25">
      <c r="A53" t="s">
        <v>1268</v>
      </c>
      <c r="B53">
        <f t="shared" si="0"/>
        <v>52</v>
      </c>
    </row>
    <row r="54" spans="1:2" x14ac:dyDescent="0.25">
      <c r="A54" t="s">
        <v>1269</v>
      </c>
      <c r="B54">
        <f t="shared" si="0"/>
        <v>53</v>
      </c>
    </row>
    <row r="55" spans="1:2" x14ac:dyDescent="0.25">
      <c r="A55" t="s">
        <v>1270</v>
      </c>
      <c r="B55">
        <f t="shared" si="0"/>
        <v>54</v>
      </c>
    </row>
    <row r="56" spans="1:2" x14ac:dyDescent="0.25">
      <c r="A56" t="s">
        <v>1271</v>
      </c>
      <c r="B56">
        <f t="shared" si="0"/>
        <v>55</v>
      </c>
    </row>
    <row r="57" spans="1:2" x14ac:dyDescent="0.25">
      <c r="A57" t="s">
        <v>1272</v>
      </c>
      <c r="B57">
        <f t="shared" si="0"/>
        <v>56</v>
      </c>
    </row>
    <row r="58" spans="1:2" x14ac:dyDescent="0.25">
      <c r="A58" t="s">
        <v>1273</v>
      </c>
      <c r="B58">
        <f t="shared" si="0"/>
        <v>57</v>
      </c>
    </row>
    <row r="59" spans="1:2" x14ac:dyDescent="0.25">
      <c r="A59" t="s">
        <v>1274</v>
      </c>
      <c r="B59">
        <f t="shared" si="0"/>
        <v>58</v>
      </c>
    </row>
    <row r="60" spans="1:2" x14ac:dyDescent="0.25">
      <c r="A60" t="s">
        <v>1275</v>
      </c>
      <c r="B60">
        <f t="shared" si="0"/>
        <v>59</v>
      </c>
    </row>
    <row r="61" spans="1:2" x14ac:dyDescent="0.25">
      <c r="A61" t="s">
        <v>1276</v>
      </c>
      <c r="B61">
        <f t="shared" si="0"/>
        <v>60</v>
      </c>
    </row>
    <row r="62" spans="1:2" x14ac:dyDescent="0.25">
      <c r="A62" t="s">
        <v>1277</v>
      </c>
      <c r="B62">
        <f t="shared" si="0"/>
        <v>61</v>
      </c>
    </row>
    <row r="63" spans="1:2" x14ac:dyDescent="0.25">
      <c r="A63" t="s">
        <v>1278</v>
      </c>
      <c r="B63">
        <f t="shared" si="0"/>
        <v>62</v>
      </c>
    </row>
    <row r="64" spans="1:2" x14ac:dyDescent="0.25">
      <c r="A64" t="s">
        <v>1285</v>
      </c>
      <c r="B64">
        <f t="shared" si="0"/>
        <v>63</v>
      </c>
    </row>
    <row r="65" spans="1:2" x14ac:dyDescent="0.25">
      <c r="A65" t="s">
        <v>1279</v>
      </c>
      <c r="B65">
        <f t="shared" si="0"/>
        <v>64</v>
      </c>
    </row>
    <row r="66" spans="1:2" x14ac:dyDescent="0.25">
      <c r="A66" t="s">
        <v>1280</v>
      </c>
      <c r="B66">
        <f t="shared" si="0"/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90933DB8CAC4287B0F0642202D396" ma:contentTypeVersion="20" ma:contentTypeDescription="Create a new document." ma:contentTypeScope="" ma:versionID="6b1f0e7859565d0525845ac1d4781f72">
  <xsd:schema xmlns:xsd="http://www.w3.org/2001/XMLSchema" xmlns:xs="http://www.w3.org/2001/XMLSchema" xmlns:p="http://schemas.microsoft.com/office/2006/metadata/properties" xmlns:ns2="da02d049-4b56-4fed-9514-c4049e7d4e50" xmlns:ns3="ccb6af9b-5ea9-4948-ac94-460ae36f3779" targetNamespace="http://schemas.microsoft.com/office/2006/metadata/properties" ma:root="true" ma:fieldsID="95b48bad3f49c8f53d9bb57b9787bee6" ns2:_="" ns3:_="">
    <xsd:import namespace="da02d049-4b56-4fed-9514-c4049e7d4e50"/>
    <xsd:import namespace="ccb6af9b-5ea9-4948-ac94-460ae36f37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FileNote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owerBINot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2d049-4b56-4fed-9514-c4049e7d4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FileNotes" ma:index="14" nillable="true" ma:displayName="File Notes" ma:format="Dropdown" ma:internalName="FileNotes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PowerBINotes" ma:index="21" nillable="true" ma:displayName="Power BI Notes" ma:format="Dropdown" ma:internalName="PowerBINote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d28ed0-8302-4771-9153-b177497330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6af9b-5ea9-4948-ac94-460ae36f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7657865-f130-48fb-ba8a-c9d4312de7c7}" ma:internalName="TaxCatchAll" ma:showField="CatchAllData" ma:web="ccb6af9b-5ea9-4948-ac94-460ae36f37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45F2C1-F2D2-413C-9271-FC83128535B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FE430D-24D5-475F-B0CC-1193585CFD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37D4F7-59C0-41D8-B466-E92BA2405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2d049-4b56-4fed-9514-c4049e7d4e50"/>
    <ds:schemaRef ds:uri="ccb6af9b-5ea9-4948-ac94-460ae36f3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SolaCorp Backlog</vt:lpstr>
      <vt:lpstr>Item Description Generator</vt:lpstr>
      <vt:lpstr>List of Cooking Appliances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Solamon</cp:lastModifiedBy>
  <dcterms:created xsi:type="dcterms:W3CDTF">2023-11-13T19:15:18Z</dcterms:created>
  <dcterms:modified xsi:type="dcterms:W3CDTF">2023-11-21T12:58:31Z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