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 showInkAnnotation="0"/>
  <mc:AlternateContent xmlns:mc="http://schemas.openxmlformats.org/markup-compatibility/2006">
    <mc:Choice Requires="x15">
      <x15ac:absPath xmlns:x15ac="http://schemas.microsoft.com/office/spreadsheetml/2010/11/ac" url="/Users/shanrui/SVN/Doc/wheatfield第二弹/03_详细设计/会计详细设计_正式版/会计系统_ 基础数据/"/>
    </mc:Choice>
  </mc:AlternateContent>
  <bookViews>
    <workbookView xWindow="1220" yWindow="620" windowWidth="28800" windowHeight="16160" tabRatio="405" activeTab="1"/>
  </bookViews>
  <sheets>
    <sheet name="科目基础表" sheetId="5" r:id="rId1"/>
    <sheet name="科目基础数据入库" sheetId="6" r:id="rId2"/>
    <sheet name="科目基础表（old）" sheetId="3" r:id="rId3"/>
    <sheet name="科目基础数据入库（old）" sheetId="4" r:id="rId4"/>
  </sheets>
  <definedNames>
    <definedName name="_xlnm._FilterDatabase" localSheetId="0" hidden="1">科目基础表!$B$1:$H$25</definedName>
    <definedName name="_xlnm._FilterDatabase" localSheetId="2" hidden="1">'科目基础表（old）'!$B$1:$H$68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1" i="6" l="1"/>
  <c r="F21" i="6"/>
  <c r="F24" i="6"/>
  <c r="F23" i="6"/>
  <c r="F22" i="6"/>
  <c r="G24" i="6"/>
  <c r="G23" i="6"/>
  <c r="G22" i="6"/>
  <c r="G15" i="6"/>
  <c r="G14" i="6"/>
  <c r="G13" i="6"/>
  <c r="G12" i="6"/>
  <c r="G11" i="6"/>
  <c r="G10" i="6"/>
  <c r="G9" i="6"/>
  <c r="G8" i="6"/>
  <c r="J11" i="6"/>
  <c r="A11" i="6"/>
  <c r="J10" i="6"/>
  <c r="A10" i="6"/>
  <c r="J9" i="6"/>
  <c r="A9" i="6"/>
  <c r="J8" i="6"/>
  <c r="A8" i="6"/>
  <c r="G6" i="6"/>
  <c r="G5" i="6"/>
  <c r="G4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7" i="6"/>
  <c r="A6" i="6"/>
  <c r="A5" i="6"/>
  <c r="A4" i="6"/>
  <c r="A3" i="6"/>
  <c r="A2" i="6"/>
  <c r="B6" i="5"/>
  <c r="B5" i="5"/>
  <c r="B4" i="5"/>
  <c r="B3" i="5"/>
  <c r="B15" i="5"/>
  <c r="B10" i="5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G7" i="6"/>
  <c r="J7" i="6"/>
  <c r="J6" i="6"/>
  <c r="J5" i="6"/>
  <c r="J4" i="6"/>
  <c r="G3" i="6"/>
  <c r="J3" i="6"/>
  <c r="G2" i="6"/>
  <c r="J2" i="6"/>
  <c r="B20" i="5"/>
  <c r="B16" i="5"/>
  <c r="B7" i="5"/>
  <c r="B2" i="5"/>
  <c r="B24" i="5"/>
  <c r="B23" i="5"/>
  <c r="B22" i="5"/>
  <c r="B21" i="5"/>
  <c r="B19" i="5"/>
  <c r="B18" i="5"/>
  <c r="B17" i="5"/>
  <c r="B14" i="5"/>
  <c r="B13" i="5"/>
  <c r="B12" i="5"/>
  <c r="B11" i="5"/>
  <c r="B9" i="5"/>
  <c r="B8" i="5"/>
  <c r="B25" i="5"/>
  <c r="G58" i="4"/>
  <c r="J58" i="4"/>
  <c r="G42" i="4"/>
  <c r="J42" i="4"/>
  <c r="G3" i="4"/>
  <c r="J3" i="4"/>
  <c r="G4" i="4"/>
  <c r="J4" i="4"/>
  <c r="G5" i="4"/>
  <c r="J5" i="4"/>
  <c r="G6" i="4"/>
  <c r="J6" i="4"/>
  <c r="G7" i="4"/>
  <c r="J7" i="4"/>
  <c r="G8" i="4"/>
  <c r="J8" i="4"/>
  <c r="G9" i="4"/>
  <c r="J9" i="4"/>
  <c r="G10" i="4"/>
  <c r="J10" i="4"/>
  <c r="G11" i="4"/>
  <c r="J11" i="4"/>
  <c r="G12" i="4"/>
  <c r="J12" i="4"/>
  <c r="G13" i="4"/>
  <c r="J13" i="4"/>
  <c r="G14" i="4"/>
  <c r="J14" i="4"/>
  <c r="G15" i="4"/>
  <c r="J15" i="4"/>
  <c r="G16" i="4"/>
  <c r="J16" i="4"/>
  <c r="G17" i="4"/>
  <c r="J17" i="4"/>
  <c r="G18" i="4"/>
  <c r="J18" i="4"/>
  <c r="G19" i="4"/>
  <c r="J19" i="4"/>
  <c r="G20" i="4"/>
  <c r="J20" i="4"/>
  <c r="G21" i="4"/>
  <c r="J21" i="4"/>
  <c r="G22" i="4"/>
  <c r="J22" i="4"/>
  <c r="G23" i="4"/>
  <c r="J23" i="4"/>
  <c r="G24" i="4"/>
  <c r="J24" i="4"/>
  <c r="G25" i="4"/>
  <c r="J25" i="4"/>
  <c r="G26" i="4"/>
  <c r="J26" i="4"/>
  <c r="G27" i="4"/>
  <c r="J27" i="4"/>
  <c r="G28" i="4"/>
  <c r="J28" i="4"/>
  <c r="G29" i="4"/>
  <c r="J29" i="4"/>
  <c r="G30" i="4"/>
  <c r="J30" i="4"/>
  <c r="G31" i="4"/>
  <c r="J31" i="4"/>
  <c r="G32" i="4"/>
  <c r="J32" i="4"/>
  <c r="G33" i="4"/>
  <c r="J33" i="4"/>
  <c r="G34" i="4"/>
  <c r="J34" i="4"/>
  <c r="G35" i="4"/>
  <c r="J35" i="4"/>
  <c r="G36" i="4"/>
  <c r="J36" i="4"/>
  <c r="G37" i="4"/>
  <c r="J37" i="4"/>
  <c r="G38" i="4"/>
  <c r="J38" i="4"/>
  <c r="G39" i="4"/>
  <c r="J39" i="4"/>
  <c r="G40" i="4"/>
  <c r="J40" i="4"/>
  <c r="G41" i="4"/>
  <c r="J41" i="4"/>
  <c r="G43" i="4"/>
  <c r="J43" i="4"/>
  <c r="G44" i="4"/>
  <c r="J44" i="4"/>
  <c r="G45" i="4"/>
  <c r="J45" i="4"/>
  <c r="G46" i="4"/>
  <c r="J46" i="4"/>
  <c r="G47" i="4"/>
  <c r="J47" i="4"/>
  <c r="J48" i="4"/>
  <c r="G49" i="4"/>
  <c r="J49" i="4"/>
  <c r="G50" i="4"/>
  <c r="J50" i="4"/>
  <c r="G51" i="4"/>
  <c r="J51" i="4"/>
  <c r="J52" i="4"/>
  <c r="G53" i="4"/>
  <c r="J53" i="4"/>
  <c r="G54" i="4"/>
  <c r="J54" i="4"/>
  <c r="G55" i="4"/>
  <c r="J55" i="4"/>
  <c r="G56" i="4"/>
  <c r="J56" i="4"/>
  <c r="G57" i="4"/>
  <c r="J57" i="4"/>
  <c r="J59" i="4"/>
  <c r="G60" i="4"/>
  <c r="J60" i="4"/>
  <c r="G61" i="4"/>
  <c r="J61" i="4"/>
  <c r="G62" i="4"/>
  <c r="J62" i="4"/>
  <c r="G63" i="4"/>
  <c r="J63" i="4"/>
  <c r="G64" i="4"/>
  <c r="J64" i="4"/>
  <c r="G65" i="4"/>
  <c r="J65" i="4"/>
  <c r="G66" i="4"/>
  <c r="J66" i="4"/>
  <c r="G67" i="4"/>
  <c r="J67" i="4"/>
  <c r="G68" i="4"/>
  <c r="J68" i="4"/>
  <c r="B22" i="3"/>
  <c r="G2" i="4"/>
  <c r="B47" i="3"/>
  <c r="B57" i="3"/>
  <c r="B46" i="3"/>
  <c r="B23" i="3"/>
  <c r="J2" i="4"/>
  <c r="B41" i="3"/>
  <c r="B19" i="3"/>
  <c r="B20" i="3"/>
  <c r="B21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3" i="3"/>
  <c r="B44" i="3"/>
  <c r="B45" i="3"/>
  <c r="B48" i="3"/>
  <c r="B49" i="3"/>
  <c r="B50" i="3"/>
  <c r="B51" i="3"/>
  <c r="B52" i="3"/>
  <c r="B53" i="3"/>
  <c r="B54" i="3"/>
  <c r="B55" i="3"/>
  <c r="B56" i="3"/>
  <c r="B59" i="3"/>
  <c r="B60" i="3"/>
  <c r="B61" i="3"/>
  <c r="B62" i="3"/>
  <c r="B63" i="3"/>
  <c r="B64" i="3"/>
  <c r="B65" i="3"/>
  <c r="B66" i="3"/>
  <c r="B67" i="3"/>
  <c r="B68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4" i="3"/>
  <c r="B3" i="3"/>
  <c r="B2" i="3"/>
</calcChain>
</file>

<file path=xl/sharedStrings.xml><?xml version="1.0" encoding="utf-8"?>
<sst xmlns="http://schemas.openxmlformats.org/spreadsheetml/2006/main" count="602" uniqueCount="314">
  <si>
    <t>账户</t>
    <rPh sb="0" eb="1">
      <t>zhang hu</t>
    </rPh>
    <phoneticPr fontId="2" type="noConversion"/>
  </si>
  <si>
    <t>余额方向</t>
    <rPh sb="0" eb="1">
      <t>yu e</t>
    </rPh>
    <rPh sb="2" eb="3">
      <t>fang xiang</t>
    </rPh>
    <phoneticPr fontId="2" type="noConversion"/>
  </si>
  <si>
    <t>级别</t>
    <rPh sb="0" eb="1">
      <t>ji bie</t>
    </rPh>
    <phoneticPr fontId="2" type="noConversion"/>
  </si>
  <si>
    <t>否</t>
    <rPh sb="0" eb="1">
      <t>fou</t>
    </rPh>
    <phoneticPr fontId="2" type="noConversion"/>
  </si>
  <si>
    <t>是</t>
    <rPh sb="0" eb="1">
      <t>shi</t>
    </rPh>
    <phoneticPr fontId="2" type="noConversion"/>
  </si>
  <si>
    <t>科目&amp;编码</t>
    <rPh sb="3" eb="4">
      <t>bian ma</t>
    </rPh>
    <phoneticPr fontId="2" type="noConversion"/>
  </si>
  <si>
    <t>序号</t>
    <rPh sb="0" eb="1">
      <t>xu hao</t>
    </rPh>
    <phoneticPr fontId="2" type="noConversion"/>
  </si>
  <si>
    <t>贷C</t>
    <phoneticPr fontId="2" type="noConversion"/>
  </si>
  <si>
    <t>双B</t>
    <rPh sb="0" eb="1">
      <t>shuang</t>
    </rPh>
    <phoneticPr fontId="2" type="noConversion"/>
  </si>
  <si>
    <t>206204 个人应付款</t>
    <rPh sb="7" eb="8">
      <t>ge ren</t>
    </rPh>
    <rPh sb="9" eb="10">
      <t>ying fu</t>
    </rPh>
    <rPh sb="11" eb="12">
      <t>kuan</t>
    </rPh>
    <phoneticPr fontId="2" type="noConversion"/>
  </si>
  <si>
    <t>代收申请时记入，代收结果返回记账时核销</t>
    <rPh sb="0" eb="1">
      <t>dai shou</t>
    </rPh>
    <rPh sb="2" eb="3">
      <t>shen qing</t>
    </rPh>
    <rPh sb="4" eb="5">
      <t>shi</t>
    </rPh>
    <rPh sb="5" eb="6">
      <t>ji ru</t>
    </rPh>
    <rPh sb="8" eb="9">
      <t>dai shou</t>
    </rPh>
    <rPh sb="10" eb="11">
      <t>jie guo</t>
    </rPh>
    <rPh sb="12" eb="13">
      <t>fan hui</t>
    </rPh>
    <rPh sb="14" eb="15">
      <t>ji zhang</t>
    </rPh>
    <rPh sb="16" eb="17">
      <t>shi</t>
    </rPh>
    <rPh sb="17" eb="18">
      <t>he xiao</t>
    </rPh>
    <phoneticPr fontId="2" type="noConversion"/>
  </si>
  <si>
    <t>充值汇入账户</t>
    <rPh sb="0" eb="1">
      <t>chong zhi</t>
    </rPh>
    <rPh sb="2" eb="3">
      <t>hui ru</t>
    </rPh>
    <rPh sb="4" eb="5">
      <t>zhang hu</t>
    </rPh>
    <phoneticPr fontId="2" type="noConversion"/>
  </si>
  <si>
    <t>借D</t>
    <rPh sb="0" eb="1">
      <t>jie</t>
    </rPh>
    <phoneticPr fontId="2" type="noConversion"/>
  </si>
  <si>
    <t>是否叶子</t>
    <rPh sb="0" eb="1">
      <t>shi fou</t>
    </rPh>
    <rPh sb="2" eb="3">
      <t>ye zi</t>
    </rPh>
    <phoneticPr fontId="2" type="noConversion"/>
  </si>
  <si>
    <t>备注</t>
    <rPh sb="0" eb="1">
      <t>bei zhu</t>
    </rPh>
    <phoneticPr fontId="2" type="noConversion"/>
  </si>
  <si>
    <t>暂无业务未设立账户</t>
    <rPh sb="0" eb="1">
      <t>zan wu</t>
    </rPh>
    <rPh sb="2" eb="3">
      <t>ye wu</t>
    </rPh>
    <rPh sb="4" eb="5">
      <t>wei</t>
    </rPh>
    <rPh sb="5" eb="6">
      <t>she l</t>
    </rPh>
    <rPh sb="7" eb="8">
      <t>zhang hu</t>
    </rPh>
    <phoneticPr fontId="2" type="noConversion"/>
  </si>
  <si>
    <t>代君融贷收取服务费</t>
    <rPh sb="6" eb="7">
      <t>fu wu fei</t>
    </rPh>
    <phoneticPr fontId="2" type="noConversion"/>
  </si>
  <si>
    <t>代收占用账户</t>
    <rPh sb="0" eb="1">
      <t>dai shou</t>
    </rPh>
    <rPh sb="2" eb="3">
      <t>zhan yong</t>
    </rPh>
    <rPh sb="4" eb="5">
      <t>zhang hu</t>
    </rPh>
    <phoneticPr fontId="2" type="noConversion"/>
  </si>
  <si>
    <t>配借贷使用，不会核销</t>
    <rPh sb="0" eb="1">
      <t>pei</t>
    </rPh>
    <rPh sb="1" eb="2">
      <t>jie dai</t>
    </rPh>
    <rPh sb="3" eb="4">
      <t>shi yong</t>
    </rPh>
    <rPh sb="6" eb="7">
      <t>bu hui</t>
    </rPh>
    <rPh sb="8" eb="9">
      <t>he xiao</t>
    </rPh>
    <phoneticPr fontId="2" type="noConversion"/>
  </si>
  <si>
    <t>配借贷使用，不会核销</t>
    <rPh sb="0" eb="1">
      <t>pei</t>
    </rPh>
    <rPh sb="1" eb="2">
      <t>jie dai</t>
    </rPh>
    <rPh sb="3" eb="4">
      <t>shi yong</t>
    </rPh>
    <phoneticPr fontId="2" type="noConversion"/>
  </si>
  <si>
    <t>D</t>
    <phoneticPr fontId="2" type="noConversion"/>
  </si>
  <si>
    <t>B</t>
    <phoneticPr fontId="2" type="noConversion"/>
  </si>
  <si>
    <t>C</t>
    <phoneticPr fontId="2" type="noConversion"/>
  </si>
  <si>
    <t>408802 贷方挂账</t>
    <phoneticPr fontId="2" type="noConversion"/>
  </si>
  <si>
    <t>借方挂账账户</t>
    <rPh sb="0" eb="6">
      <t>zhan yongzhang hu</t>
    </rPh>
    <phoneticPr fontId="2" type="noConversion"/>
  </si>
  <si>
    <t>贷方挂账账户</t>
    <rPh sb="0" eb="1">
      <t>ti xian</t>
    </rPh>
    <rPh sb="2" eb="3">
      <t>tou cun</t>
    </rPh>
    <rPh sb="4" eb="5">
      <t>tiao zhnegzhan yongzhang hu</t>
    </rPh>
    <phoneticPr fontId="2" type="noConversion"/>
  </si>
  <si>
    <t>239103 放款资金</t>
    <rPh sb="7" eb="8">
      <t>fang kuan</t>
    </rPh>
    <rPh sb="9" eb="10">
      <t>zi jin</t>
    </rPh>
    <phoneticPr fontId="2" type="noConversion"/>
  </si>
  <si>
    <t>贷C</t>
    <phoneticPr fontId="2" type="noConversion"/>
  </si>
  <si>
    <t>君融贷的债务（还款业务向融树借用的额度）</t>
    <rPh sb="0" eb="1">
      <t>jun rong dai</t>
    </rPh>
    <rPh sb="3" eb="4">
      <t>de</t>
    </rPh>
    <rPh sb="4" eb="5">
      <t>zhai wu</t>
    </rPh>
    <rPh sb="7" eb="8">
      <t>huan k</t>
    </rPh>
    <rPh sb="9" eb="10">
      <t>ye wu</t>
    </rPh>
    <rPh sb="11" eb="12">
      <t>xiang</t>
    </rPh>
    <rPh sb="12" eb="13">
      <t>rong shu</t>
    </rPh>
    <rPh sb="14" eb="15">
      <t>jie yong</t>
    </rPh>
    <rPh sb="16" eb="17">
      <t>de</t>
    </rPh>
    <rPh sb="17" eb="18">
      <t>e du</t>
    </rPh>
    <phoneticPr fontId="2" type="noConversion"/>
  </si>
  <si>
    <t>红包虚增额度账户</t>
    <rPh sb="0" eb="1">
      <t>hong bao</t>
    </rPh>
    <rPh sb="2" eb="3">
      <t>xu</t>
    </rPh>
    <rPh sb="4" eb="5">
      <t>e du</t>
    </rPh>
    <rPh sb="6" eb="7">
      <t>zhang hu</t>
    </rPh>
    <phoneticPr fontId="2" type="noConversion"/>
  </si>
  <si>
    <t>239104 红包资金</t>
    <rPh sb="7" eb="8">
      <t>hong bao</t>
    </rPh>
    <rPh sb="9" eb="10">
      <t>zi jin</t>
    </rPh>
    <phoneticPr fontId="2" type="noConversion"/>
  </si>
  <si>
    <t>君融贷：代付提现减少，日终时用调整户进行调整</t>
    <rPh sb="0" eb="1">
      <t>jun rong dai</t>
    </rPh>
    <rPh sb="14" eb="15">
      <t>yong</t>
    </rPh>
    <rPh sb="15" eb="16">
      <t>tiao zheng</t>
    </rPh>
    <rPh sb="17" eb="18">
      <t>hu</t>
    </rPh>
    <rPh sb="18" eb="19">
      <t>jin xing</t>
    </rPh>
    <rPh sb="20" eb="21">
      <t>tiao zheng</t>
    </rPh>
    <phoneticPr fontId="2" type="noConversion"/>
  </si>
  <si>
    <t>君融贷活期产品：赎回减少，君融贷活期零钱投资时减少。日终时，用调整户进行调整</t>
    <rPh sb="0" eb="1">
      <t>jun rong dai</t>
    </rPh>
    <rPh sb="3" eb="4">
      <t>huo qi</t>
    </rPh>
    <rPh sb="5" eb="6">
      <t>chan pin</t>
    </rPh>
    <phoneticPr fontId="2" type="noConversion"/>
  </si>
  <si>
    <t>君融贷活期产品：进行活期投资时增加，活期投资回款时减少</t>
    <rPh sb="3" eb="4">
      <t>huo qi</t>
    </rPh>
    <rPh sb="5" eb="6">
      <t>chan pin</t>
    </rPh>
    <rPh sb="22" eb="23">
      <t>hui</t>
    </rPh>
    <phoneticPr fontId="2" type="noConversion"/>
  </si>
  <si>
    <t>君融贷：充值时增加，日终时将此调整到头寸可用额度中</t>
    <rPh sb="0" eb="1">
      <t>jun rong dai</t>
    </rPh>
    <rPh sb="7" eb="8">
      <t>zeng jia</t>
    </rPh>
    <rPh sb="11" eb="12">
      <t>zhong</t>
    </rPh>
    <rPh sb="13" eb="14">
      <t>jiang</t>
    </rPh>
    <rPh sb="14" eb="15">
      <t>ci</t>
    </rPh>
    <rPh sb="15" eb="16">
      <t>tiao zheng</t>
    </rPh>
    <rPh sb="17" eb="18">
      <t>dao</t>
    </rPh>
    <rPh sb="18" eb="19">
      <t>tou cun</t>
    </rPh>
    <rPh sb="20" eb="21">
      <t>ke yong</t>
    </rPh>
    <rPh sb="22" eb="23">
      <t>e du</t>
    </rPh>
    <rPh sb="24" eb="25">
      <t>zhong</t>
    </rPh>
    <phoneticPr fontId="2" type="noConversion"/>
  </si>
  <si>
    <t>君融贷活期产品：活期产品申购、君融贷利用活期零钱投资后回款时增加，日终时将此调整到活期可用额度中</t>
    <rPh sb="0" eb="1">
      <t>jun rong dai</t>
    </rPh>
    <rPh sb="3" eb="4">
      <t>huo qi</t>
    </rPh>
    <rPh sb="5" eb="6">
      <t>chan pin</t>
    </rPh>
    <phoneticPr fontId="2" type="noConversion"/>
  </si>
  <si>
    <t>君融贷融资人借款还款：融树借款给君融贷的额度占用</t>
    <rPh sb="11" eb="12">
      <t>rong shu</t>
    </rPh>
    <rPh sb="13" eb="14">
      <t>jie</t>
    </rPh>
    <rPh sb="14" eb="15">
      <t>kuan</t>
    </rPh>
    <rPh sb="15" eb="16">
      <t>gei</t>
    </rPh>
    <rPh sb="16" eb="17">
      <t>jun rong dai</t>
    </rPh>
    <rPh sb="19" eb="20">
      <t>de</t>
    </rPh>
    <rPh sb="20" eb="21">
      <t>e du</t>
    </rPh>
    <rPh sb="22" eb="23">
      <t>zhan yong</t>
    </rPh>
    <phoneticPr fontId="2" type="noConversion"/>
  </si>
  <si>
    <t>君融贷融资人借款还款：融资人的债务（融资人向君融贷拆借还标的款）</t>
    <rPh sb="11" eb="12">
      <t>rong zi</t>
    </rPh>
    <rPh sb="13" eb="14">
      <t>ren</t>
    </rPh>
    <rPh sb="16" eb="17">
      <t>wu</t>
    </rPh>
    <rPh sb="21" eb="22">
      <t>xiang</t>
    </rPh>
    <rPh sb="22" eb="23">
      <t>jun rong dai</t>
    </rPh>
    <rPh sb="25" eb="26">
      <t>chai</t>
    </rPh>
    <rPh sb="26" eb="27">
      <t>jie kuan</t>
    </rPh>
    <phoneticPr fontId="2" type="noConversion"/>
  </si>
  <si>
    <t>君融贷标的投资：投资人标的债权</t>
    <rPh sb="8" eb="9">
      <t>tou zi</t>
    </rPh>
    <rPh sb="10" eb="11">
      <t>ren</t>
    </rPh>
    <rPh sb="14" eb="15">
      <t>quan</t>
    </rPh>
    <phoneticPr fontId="2" type="noConversion"/>
  </si>
  <si>
    <t>君融贷活期产品：用于投资的活期零钱额度 与 吸收活期零钱的额度 之间的差额</t>
    <rPh sb="0" eb="1">
      <t>jun rong dai</t>
    </rPh>
    <rPh sb="3" eb="4">
      <t>huo qi</t>
    </rPh>
    <rPh sb="5" eb="6">
      <t>chan pin</t>
    </rPh>
    <rPh sb="8" eb="9">
      <t>yong yu</t>
    </rPh>
    <rPh sb="9" eb="10">
      <t>yu</t>
    </rPh>
    <rPh sb="10" eb="11">
      <t>tou zi</t>
    </rPh>
    <rPh sb="12" eb="13">
      <t>de</t>
    </rPh>
    <rPh sb="13" eb="14">
      <t>huo qi</t>
    </rPh>
    <rPh sb="15" eb="16">
      <t>ling qian</t>
    </rPh>
    <rPh sb="17" eb="18">
      <t>e du</t>
    </rPh>
    <rPh sb="20" eb="21">
      <t>yu</t>
    </rPh>
    <rPh sb="22" eb="23">
      <t>xi shou</t>
    </rPh>
    <rPh sb="24" eb="25">
      <t>huo qi</t>
    </rPh>
    <rPh sb="26" eb="27">
      <t>ling qian</t>
    </rPh>
    <rPh sb="28" eb="29">
      <t>de</t>
    </rPh>
    <rPh sb="30" eb="31">
      <t>du</t>
    </rPh>
    <rPh sb="32" eb="33">
      <t>zhi jian</t>
    </rPh>
    <rPh sb="34" eb="35">
      <t>de</t>
    </rPh>
    <rPh sb="35" eb="36">
      <t>cha e</t>
    </rPh>
    <phoneticPr fontId="2" type="noConversion"/>
  </si>
  <si>
    <t>君融贷红包：君融贷激活的红包总额</t>
    <rPh sb="0" eb="1">
      <t>jun rong dai</t>
    </rPh>
    <rPh sb="3" eb="4">
      <t>hong bao</t>
    </rPh>
    <rPh sb="6" eb="7">
      <t>jun rong</t>
    </rPh>
    <rPh sb="8" eb="9">
      <t>dai</t>
    </rPh>
    <rPh sb="9" eb="10">
      <t>ji huo</t>
    </rPh>
    <rPh sb="11" eb="12">
      <t>de</t>
    </rPh>
    <rPh sb="12" eb="13">
      <t>hong bao</t>
    </rPh>
    <rPh sb="14" eb="15">
      <t>zong e</t>
    </rPh>
    <phoneticPr fontId="2" type="noConversion"/>
  </si>
  <si>
    <t>君融贷融资人借款还款：融树的债权（借给君融贷的款）
君融贷融资人借款还款：君融贷的债权（借给融资人还标的款）
保理业务：保理债权</t>
    <rPh sb="0" eb="1">
      <t>jun rong dai</t>
    </rPh>
    <rPh sb="3" eb="4">
      <t>rong zi ren</t>
    </rPh>
    <rPh sb="6" eb="7">
      <t>jie kuan</t>
    </rPh>
    <rPh sb="8" eb="9">
      <t>huan kuan</t>
    </rPh>
    <rPh sb="11" eb="12">
      <t>rong shu</t>
    </rPh>
    <rPh sb="19" eb="20">
      <t>jun rong</t>
    </rPh>
    <rPh sb="21" eb="22">
      <t>dai</t>
    </rPh>
    <rPh sb="22" eb="23">
      <t>de</t>
    </rPh>
    <rPh sb="55" eb="56">
      <t>bao li</t>
    </rPh>
    <rPh sb="57" eb="58">
      <t>ye wu</t>
    </rPh>
    <rPh sb="60" eb="61">
      <t>bao li</t>
    </rPh>
    <rPh sb="62" eb="63">
      <t>zhai quan</t>
    </rPh>
    <phoneticPr fontId="2" type="noConversion"/>
  </si>
  <si>
    <t>保理业务：贷款人债务（贷款人债务总和）</t>
    <rPh sb="0" eb="1">
      <t>bao li</t>
    </rPh>
    <rPh sb="2" eb="3">
      <t>ye w</t>
    </rPh>
    <rPh sb="11" eb="12">
      <t>dai kuan</t>
    </rPh>
    <rPh sb="13" eb="14">
      <t>ren</t>
    </rPh>
    <rPh sb="14" eb="15">
      <t>zhai wu</t>
    </rPh>
    <rPh sb="16" eb="17">
      <t>zong he</t>
    </rPh>
    <phoneticPr fontId="2" type="noConversion"/>
  </si>
  <si>
    <t>保理业务：保理利息收入总和</t>
    <rPh sb="0" eb="1">
      <t>bao li</t>
    </rPh>
    <rPh sb="2" eb="3">
      <t>ye wu</t>
    </rPh>
    <rPh sb="5" eb="6">
      <t>bao li</t>
    </rPh>
    <rPh sb="7" eb="8">
      <t>li xi</t>
    </rPh>
    <rPh sb="9" eb="10">
      <t>shou ru</t>
    </rPh>
    <rPh sb="11" eb="12">
      <t>zong he</t>
    </rPh>
    <phoneticPr fontId="2" type="noConversion"/>
  </si>
  <si>
    <t>保理业务：保理放款总和</t>
    <rPh sb="0" eb="1">
      <t>bao li</t>
    </rPh>
    <rPh sb="2" eb="3">
      <t>ye wu</t>
    </rPh>
    <rPh sb="5" eb="6">
      <t>bao li</t>
    </rPh>
    <rPh sb="7" eb="8">
      <t>fang kuan</t>
    </rPh>
    <rPh sb="9" eb="10">
      <t>zong e</t>
    </rPh>
    <rPh sb="10" eb="11">
      <t>he</t>
    </rPh>
    <phoneticPr fontId="2" type="noConversion"/>
  </si>
  <si>
    <t>君融贷活期产品：吸收活期零钱的总额，申购增加，赎回减少</t>
    <rPh sb="0" eb="1">
      <t>jun rong dai</t>
    </rPh>
    <rPh sb="3" eb="4">
      <t>huo qi</t>
    </rPh>
    <rPh sb="5" eb="6">
      <t>chan pin</t>
    </rPh>
    <rPh sb="8" eb="9">
      <t>xi shou</t>
    </rPh>
    <rPh sb="10" eb="11">
      <t>huo qi</t>
    </rPh>
    <rPh sb="12" eb="13">
      <t>ling qian</t>
    </rPh>
    <rPh sb="14" eb="15">
      <t>de</t>
    </rPh>
    <rPh sb="15" eb="16">
      <t>zong e</t>
    </rPh>
    <rPh sb="18" eb="19">
      <t>shen gou</t>
    </rPh>
    <rPh sb="20" eb="21">
      <t>zeng jia</t>
    </rPh>
    <rPh sb="23" eb="24">
      <t>shu hui</t>
    </rPh>
    <rPh sb="25" eb="26">
      <t>jian shao</t>
    </rPh>
    <phoneticPr fontId="2" type="noConversion"/>
  </si>
  <si>
    <t>资金清算结算：网关充值业务时增加，清结算进行清分汇总时结转到其他应收</t>
    <rPh sb="13" eb="14">
      <t>shi</t>
    </rPh>
    <rPh sb="17" eb="18">
      <t>qing jie suan</t>
    </rPh>
    <rPh sb="20" eb="21">
      <t>jin xing</t>
    </rPh>
    <rPh sb="22" eb="23">
      <t>qing fen</t>
    </rPh>
    <phoneticPr fontId="2" type="noConversion"/>
  </si>
  <si>
    <t>资金清算结算：代付提现时增加，清结算进行清分汇总时结转到其他应付</t>
    <rPh sb="7" eb="8">
      <t>dai fu</t>
    </rPh>
    <rPh sb="9" eb="10">
      <t>ti xian</t>
    </rPh>
    <rPh sb="11" eb="12">
      <t>shi</t>
    </rPh>
    <rPh sb="12" eb="13">
      <t>zeng jia</t>
    </rPh>
    <rPh sb="15" eb="16">
      <t>qing jie suan</t>
    </rPh>
    <rPh sb="18" eb="19">
      <t>jin xing</t>
    </rPh>
    <rPh sb="24" eb="25">
      <t>shi</t>
    </rPh>
    <rPh sb="25" eb="26">
      <t>jie zhuan</t>
    </rPh>
    <rPh sb="27" eb="28">
      <t>dao</t>
    </rPh>
    <rPh sb="28" eb="29">
      <t>qi ta</t>
    </rPh>
    <rPh sb="30" eb="31">
      <t>ying fu</t>
    </rPh>
    <phoneticPr fontId="2" type="noConversion"/>
  </si>
  <si>
    <t>资金清算结算：支付渠道应付款，结算时核销</t>
    <rPh sb="7" eb="8">
      <t>zhi fu</t>
    </rPh>
    <rPh sb="12" eb="13">
      <t>fu</t>
    </rPh>
    <rPh sb="15" eb="16">
      <t>jie suan</t>
    </rPh>
    <rPh sb="17" eb="18">
      <t>shi</t>
    </rPh>
    <rPh sb="18" eb="19">
      <t>he xiao</t>
    </rPh>
    <phoneticPr fontId="2" type="noConversion"/>
  </si>
  <si>
    <t>501501 机构营业收入</t>
    <rPh sb="7" eb="8">
      <t>ji gou</t>
    </rPh>
    <phoneticPr fontId="2" type="noConversion"/>
  </si>
  <si>
    <r>
      <rPr>
        <sz val="11"/>
        <color theme="1"/>
        <rFont val="宋体 (正文)"/>
        <family val="1"/>
        <charset val="134"/>
      </rPr>
      <t>君融贷标的投资</t>
    </r>
    <r>
      <rPr>
        <sz val="11"/>
        <color theme="1"/>
        <rFont val="宋体"/>
        <family val="2"/>
        <charset val="134"/>
        <scheme val="minor"/>
      </rPr>
      <t>：融资人标的债务</t>
    </r>
    <rPh sb="3" eb="4">
      <t>biao di</t>
    </rPh>
    <rPh sb="5" eb="6">
      <t>tou zi</t>
    </rPh>
    <rPh sb="8" eb="9">
      <t>rong zi ren</t>
    </rPh>
    <rPh sb="11" eb="12">
      <t>biao</t>
    </rPh>
    <rPh sb="12" eb="13">
      <t>de</t>
    </rPh>
    <rPh sb="13" eb="14">
      <t>zhai wu</t>
    </rPh>
    <phoneticPr fontId="2" type="noConversion"/>
  </si>
  <si>
    <t xml:space="preserve">503401 机构营业成本 </t>
    <rPh sb="7" eb="8">
      <t>ji gou</t>
    </rPh>
    <phoneticPr fontId="2" type="noConversion"/>
  </si>
  <si>
    <t>卖家云业务</t>
    <rPh sb="0" eb="1">
      <t>mai jia yun</t>
    </rPh>
    <rPh sb="3" eb="4">
      <t>ye w</t>
    </rPh>
    <phoneticPr fontId="2" type="noConversion"/>
  </si>
  <si>
    <t>卖家云业务</t>
    <rPh sb="0" eb="1">
      <t>mai jia</t>
    </rPh>
    <rPh sb="2" eb="3">
      <t>yun</t>
    </rPh>
    <rPh sb="3" eb="4">
      <t>ye wu</t>
    </rPh>
    <phoneticPr fontId="2" type="noConversion"/>
  </si>
  <si>
    <t>408805 红包挂账</t>
    <rPh sb="7" eb="8">
      <t>hong bao</t>
    </rPh>
    <rPh sb="9" eb="10">
      <t>gua zhang</t>
    </rPh>
    <phoneticPr fontId="2" type="noConversion"/>
  </si>
  <si>
    <t>卖家云业务</t>
    <rPh sb="0" eb="1">
      <t>mai j</t>
    </rPh>
    <rPh sb="2" eb="3">
      <t>yun</t>
    </rPh>
    <rPh sb="3" eb="4">
      <t>ye wu</t>
    </rPh>
    <phoneticPr fontId="2" type="noConversion"/>
  </si>
  <si>
    <t>科目名称</t>
    <phoneticPr fontId="2" type="noConversion"/>
  </si>
  <si>
    <t>是否是叶子科目</t>
    <phoneticPr fontId="2" type="noConversion"/>
  </si>
  <si>
    <t>sql语句</t>
    <phoneticPr fontId="2" type="noConversion"/>
  </si>
  <si>
    <t>君融贷活期产品：君融贷活期投资的债权</t>
    <rPh sb="3" eb="4">
      <t>huo qi</t>
    </rPh>
    <rPh sb="5" eb="6">
      <t>chan pin</t>
    </rPh>
    <rPh sb="8" eb="9">
      <t>jun rong dai</t>
    </rPh>
    <rPh sb="11" eb="12">
      <t>huo qi</t>
    </rPh>
    <rPh sb="13" eb="14">
      <t>tou zi</t>
    </rPh>
    <rPh sb="15" eb="16">
      <t>de</t>
    </rPh>
    <rPh sb="16" eb="17">
      <t>zhai quan</t>
    </rPh>
    <phoneticPr fontId="2" type="noConversion"/>
  </si>
  <si>
    <t>代付提现汇出账户</t>
    <rPh sb="0" eb="1">
      <t>dai fu</t>
    </rPh>
    <rPh sb="4" eb="5">
      <t>hui chu</t>
    </rPh>
    <rPh sb="6" eb="7">
      <t>zhang hu</t>
    </rPh>
    <phoneticPr fontId="2" type="noConversion"/>
  </si>
  <si>
    <t>君融贷红包：为个人红包和企业红包 虚增额度</t>
    <rPh sb="0" eb="1">
      <t>jun rong dai</t>
    </rPh>
    <rPh sb="3" eb="4">
      <t>hong bao</t>
    </rPh>
    <rPh sb="6" eb="7">
      <t>wei</t>
    </rPh>
    <rPh sb="7" eb="8">
      <t>ge ren</t>
    </rPh>
    <rPh sb="9" eb="10">
      <t>hong bao</t>
    </rPh>
    <rPh sb="11" eb="12">
      <t>he</t>
    </rPh>
    <rPh sb="12" eb="13">
      <t>qi ye</t>
    </rPh>
    <rPh sb="14" eb="15">
      <t>hong bao</t>
    </rPh>
    <rPh sb="17" eb="18">
      <t>xu zeng</t>
    </rPh>
    <rPh sb="19" eb="20">
      <t>e du</t>
    </rPh>
    <phoneticPr fontId="2" type="noConversion"/>
  </si>
  <si>
    <t>卖家云业务</t>
    <rPh sb="0" eb="1">
      <t>mai jia yun</t>
    </rPh>
    <rPh sb="3" eb="4">
      <t>ye wu</t>
    </rPh>
    <phoneticPr fontId="2" type="noConversion"/>
  </si>
  <si>
    <t>103904 手续费及佣金</t>
    <rPh sb="7" eb="8">
      <t>shou xu fei</t>
    </rPh>
    <rPh sb="10" eb="11">
      <t>ji</t>
    </rPh>
    <rPh sb="11" eb="12">
      <t>yong jin</t>
    </rPh>
    <phoneticPr fontId="2" type="noConversion"/>
  </si>
  <si>
    <t>资金清分结算相关：客户备付金</t>
    <rPh sb="3" eb="4">
      <t>fen</t>
    </rPh>
    <rPh sb="6" eb="7">
      <t>xiang guan</t>
    </rPh>
    <phoneticPr fontId="2" type="noConversion"/>
  </si>
  <si>
    <t>资金清分结算相关：支付渠道应收款，结算时核销</t>
    <rPh sb="3" eb="4">
      <t>fen</t>
    </rPh>
    <rPh sb="6" eb="7">
      <t>xiang guan</t>
    </rPh>
    <rPh sb="9" eb="10">
      <t>zhi fu</t>
    </rPh>
    <rPh sb="11" eb="12">
      <t>qu dao</t>
    </rPh>
    <rPh sb="13" eb="14">
      <t>ying shou</t>
    </rPh>
    <rPh sb="15" eb="16">
      <t>kuan</t>
    </rPh>
    <rPh sb="17" eb="18">
      <t>jie suan</t>
    </rPh>
    <rPh sb="19" eb="20">
      <t>shi</t>
    </rPh>
    <rPh sb="20" eb="21">
      <t>he xiao</t>
    </rPh>
    <phoneticPr fontId="2" type="noConversion"/>
  </si>
  <si>
    <t>对公账户进行一分钱测试支出账户
资金清分结算相关：记入应收下游机构手续费</t>
    <rPh sb="0" eb="1">
      <t>dui gong</t>
    </rPh>
    <rPh sb="1" eb="2">
      <t>gong</t>
    </rPh>
    <rPh sb="2" eb="3">
      <t>zhang hu</t>
    </rPh>
    <rPh sb="4" eb="5">
      <t>jin xing</t>
    </rPh>
    <rPh sb="6" eb="7">
      <t>yi fen qian</t>
    </rPh>
    <rPh sb="9" eb="10">
      <t>ce shi</t>
    </rPh>
    <rPh sb="11" eb="12">
      <t>zhi chu</t>
    </rPh>
    <rPh sb="13" eb="14">
      <t>zhang h</t>
    </rPh>
    <rPh sb="16" eb="17">
      <t>zi jin</t>
    </rPh>
    <rPh sb="18" eb="19">
      <t>qing fen</t>
    </rPh>
    <rPh sb="20" eb="21">
      <t>jie suan</t>
    </rPh>
    <rPh sb="22" eb="23">
      <t>xiang guan</t>
    </rPh>
    <rPh sb="25" eb="26">
      <t>ji ru</t>
    </rPh>
    <rPh sb="27" eb="28">
      <t>ying shou</t>
    </rPh>
    <rPh sb="29" eb="30">
      <t>xia you</t>
    </rPh>
    <rPh sb="31" eb="32">
      <t>ji gou</t>
    </rPh>
    <rPh sb="33" eb="34">
      <t>shou xu fei</t>
    </rPh>
    <phoneticPr fontId="2" type="noConversion"/>
  </si>
  <si>
    <t>10 资产类</t>
    <phoneticPr fontId="2" type="noConversion"/>
  </si>
  <si>
    <t>20 负债类</t>
    <phoneticPr fontId="2" type="noConversion"/>
  </si>
  <si>
    <t>2001 活期存款</t>
    <phoneticPr fontId="2" type="noConversion"/>
  </si>
  <si>
    <t>200101 个人借记</t>
    <phoneticPr fontId="2" type="noConversion"/>
  </si>
  <si>
    <t>200102 个人贷记</t>
    <phoneticPr fontId="2" type="noConversion"/>
  </si>
  <si>
    <t>200103 企业借记</t>
    <phoneticPr fontId="2" type="noConversion"/>
  </si>
  <si>
    <t>200104 企业贷记</t>
    <phoneticPr fontId="2" type="noConversion"/>
  </si>
  <si>
    <t>200105 活期产品本金</t>
    <phoneticPr fontId="2" type="noConversion"/>
  </si>
  <si>
    <t>200106 活期产品利息</t>
    <phoneticPr fontId="2" type="noConversion"/>
  </si>
  <si>
    <t>2018 委托投资基金</t>
    <phoneticPr fontId="2" type="noConversion"/>
  </si>
  <si>
    <t>201801 活期零钱</t>
    <phoneticPr fontId="2" type="noConversion"/>
  </si>
  <si>
    <t>2044 汇出汇款</t>
    <phoneticPr fontId="2" type="noConversion"/>
  </si>
  <si>
    <t>2059 代扣服务费</t>
    <phoneticPr fontId="2" type="noConversion"/>
  </si>
  <si>
    <t>2062 其他应付款</t>
    <phoneticPr fontId="2" type="noConversion"/>
  </si>
  <si>
    <t>206201 渠道应付款</t>
    <phoneticPr fontId="2" type="noConversion"/>
  </si>
  <si>
    <t>206203 预收账款</t>
    <phoneticPr fontId="2" type="noConversion"/>
  </si>
  <si>
    <t>2391 理财业务负债</t>
    <phoneticPr fontId="2" type="noConversion"/>
  </si>
  <si>
    <t>239101 拆入资金</t>
    <phoneticPr fontId="2" type="noConversion"/>
  </si>
  <si>
    <t>239102 借入额度</t>
    <phoneticPr fontId="2" type="noConversion"/>
  </si>
  <si>
    <t>40 资产负债共同类</t>
    <phoneticPr fontId="2" type="noConversion"/>
  </si>
  <si>
    <t>401502 活期汇差</t>
    <phoneticPr fontId="2" type="noConversion"/>
  </si>
  <si>
    <t>借D</t>
    <phoneticPr fontId="2" type="noConversion"/>
  </si>
  <si>
    <t>50 损益类</t>
    <phoneticPr fontId="2" type="noConversion"/>
  </si>
  <si>
    <t>5001 利息收入</t>
    <phoneticPr fontId="2" type="noConversion"/>
  </si>
  <si>
    <t>贷C</t>
    <phoneticPr fontId="2" type="noConversion"/>
  </si>
  <si>
    <t>贷C</t>
    <phoneticPr fontId="2" type="noConversion"/>
  </si>
  <si>
    <t>5021 利息支出</t>
    <phoneticPr fontId="2" type="noConversion"/>
  </si>
  <si>
    <t>5031 手续费及佣金</t>
    <phoneticPr fontId="2" type="noConversion"/>
  </si>
  <si>
    <t>5034 其他营业支出</t>
    <phoneticPr fontId="2" type="noConversion"/>
  </si>
  <si>
    <t>借D</t>
    <phoneticPr fontId="2" type="noConversion"/>
  </si>
  <si>
    <t>503402 采购责任损耗</t>
    <phoneticPr fontId="2" type="noConversion"/>
  </si>
  <si>
    <t>503403 销售责任损耗</t>
    <phoneticPr fontId="2" type="noConversion"/>
  </si>
  <si>
    <t>1001 现金</t>
    <phoneticPr fontId="2" type="noConversion"/>
  </si>
  <si>
    <t>1002 备付金</t>
    <phoneticPr fontId="2" type="noConversion"/>
  </si>
  <si>
    <t>1018 委托投资</t>
    <phoneticPr fontId="2" type="noConversion"/>
  </si>
  <si>
    <t>101801 头寸可用额度</t>
    <phoneticPr fontId="2" type="noConversion"/>
  </si>
  <si>
    <t>101802 活期产品可用</t>
    <phoneticPr fontId="2" type="noConversion"/>
  </si>
  <si>
    <t>101803 活期产品已用</t>
    <phoneticPr fontId="2" type="noConversion"/>
  </si>
  <si>
    <t>101804 头寸可用调整</t>
    <phoneticPr fontId="2" type="noConversion"/>
  </si>
  <si>
    <t>101805 活期可用调整</t>
    <phoneticPr fontId="2" type="noConversion"/>
  </si>
  <si>
    <t>1024 中长期贷款</t>
    <phoneticPr fontId="2" type="noConversion"/>
  </si>
  <si>
    <t>102401 项目投资</t>
    <phoneticPr fontId="2" type="noConversion"/>
  </si>
  <si>
    <t>102402 授信贷款</t>
    <phoneticPr fontId="2" type="noConversion"/>
  </si>
  <si>
    <t>102403 授信贷款占用</t>
    <phoneticPr fontId="2" type="noConversion"/>
  </si>
  <si>
    <t>102404 个人中长期贷款</t>
    <phoneticPr fontId="2" type="noConversion"/>
  </si>
  <si>
    <t>1033 应收手续费</t>
    <phoneticPr fontId="2" type="noConversion"/>
  </si>
  <si>
    <t>应收下游客户代收付手续费</t>
    <phoneticPr fontId="2" type="noConversion"/>
  </si>
  <si>
    <t>1038 坏账准备</t>
    <phoneticPr fontId="2" type="noConversion"/>
  </si>
  <si>
    <t>1039 其他应收款</t>
    <phoneticPr fontId="2" type="noConversion"/>
  </si>
  <si>
    <t>103901 渠道应收款</t>
    <phoneticPr fontId="2" type="noConversion"/>
  </si>
  <si>
    <t>103902 应收账款</t>
    <phoneticPr fontId="2" type="noConversion"/>
  </si>
  <si>
    <t>103903 预付账款</t>
    <phoneticPr fontId="2" type="noConversion"/>
  </si>
  <si>
    <t>1058 保理项下融资</t>
    <phoneticPr fontId="2" type="noConversion"/>
  </si>
  <si>
    <t>1183 应收第三方清算款</t>
    <phoneticPr fontId="2" type="noConversion"/>
  </si>
  <si>
    <t>4015 待清电子汇差</t>
    <phoneticPr fontId="2" type="noConversion"/>
  </si>
  <si>
    <t>贷C</t>
    <phoneticPr fontId="2" type="noConversion"/>
  </si>
  <si>
    <t>401501 头寸汇差</t>
    <phoneticPr fontId="2" type="noConversion"/>
  </si>
  <si>
    <t>4088 挂账专用</t>
    <phoneticPr fontId="2" type="noConversion"/>
  </si>
  <si>
    <t>408801 借方挂账</t>
    <phoneticPr fontId="2" type="noConversion"/>
  </si>
  <si>
    <t>借D</t>
    <phoneticPr fontId="2" type="noConversion"/>
  </si>
  <si>
    <t>408803 已付账款</t>
    <phoneticPr fontId="2" type="noConversion"/>
  </si>
  <si>
    <t>408804 已收账款</t>
    <phoneticPr fontId="2" type="noConversion"/>
  </si>
  <si>
    <t>借D</t>
    <phoneticPr fontId="2" type="noConversion"/>
  </si>
  <si>
    <t>5015 营业外收入</t>
    <phoneticPr fontId="2" type="noConversion"/>
  </si>
  <si>
    <t>编号</t>
    <phoneticPr fontId="2" type="noConversion"/>
  </si>
  <si>
    <t>科目编码</t>
    <phoneticPr fontId="2" type="noConversion"/>
  </si>
  <si>
    <t>上级科目编码</t>
    <phoneticPr fontId="2" type="noConversion"/>
  </si>
  <si>
    <t>科目级别</t>
    <phoneticPr fontId="2" type="noConversion"/>
  </si>
  <si>
    <t>科目方向</t>
    <phoneticPr fontId="2" type="noConversion"/>
  </si>
  <si>
    <t>余额方向</t>
    <phoneticPr fontId="2" type="noConversion"/>
  </si>
  <si>
    <t>科目余额</t>
    <phoneticPr fontId="2" type="noConversion"/>
  </si>
  <si>
    <t>资产类</t>
    <phoneticPr fontId="2" type="noConversion"/>
  </si>
  <si>
    <t>现金</t>
    <phoneticPr fontId="2" type="noConversion"/>
  </si>
  <si>
    <t>备付金</t>
    <phoneticPr fontId="2" type="noConversion"/>
  </si>
  <si>
    <t>委托投资</t>
    <phoneticPr fontId="2" type="noConversion"/>
  </si>
  <si>
    <t>头寸可用额度</t>
    <phoneticPr fontId="2" type="noConversion"/>
  </si>
  <si>
    <t>活期产品可用</t>
    <phoneticPr fontId="2" type="noConversion"/>
  </si>
  <si>
    <t>活期产品已用</t>
    <phoneticPr fontId="2" type="noConversion"/>
  </si>
  <si>
    <t>头寸可用调整</t>
    <phoneticPr fontId="2" type="noConversion"/>
  </si>
  <si>
    <t>活期可用调整</t>
    <phoneticPr fontId="2" type="noConversion"/>
  </si>
  <si>
    <t>中长期贷款</t>
    <phoneticPr fontId="2" type="noConversion"/>
  </si>
  <si>
    <t>项目投资</t>
    <phoneticPr fontId="2" type="noConversion"/>
  </si>
  <si>
    <t>授信贷款</t>
    <phoneticPr fontId="2" type="noConversion"/>
  </si>
  <si>
    <t>授信贷款占用</t>
    <phoneticPr fontId="2" type="noConversion"/>
  </si>
  <si>
    <t>个人中长期贷款</t>
    <phoneticPr fontId="2" type="noConversion"/>
  </si>
  <si>
    <t>应收手续费</t>
    <phoneticPr fontId="2" type="noConversion"/>
  </si>
  <si>
    <t>坏账准备</t>
    <phoneticPr fontId="2" type="noConversion"/>
  </si>
  <si>
    <t>其他应收款</t>
    <phoneticPr fontId="2" type="noConversion"/>
  </si>
  <si>
    <t>D</t>
    <phoneticPr fontId="2" type="noConversion"/>
  </si>
  <si>
    <t>渠道应收款</t>
    <phoneticPr fontId="2" type="noConversion"/>
  </si>
  <si>
    <t>应收账款</t>
    <phoneticPr fontId="2" type="noConversion"/>
  </si>
  <si>
    <t>预付账款</t>
    <phoneticPr fontId="2" type="noConversion"/>
  </si>
  <si>
    <t>手续费及佣金</t>
    <phoneticPr fontId="2" type="noConversion"/>
  </si>
  <si>
    <t>保理项下融资</t>
    <phoneticPr fontId="2" type="noConversion"/>
  </si>
  <si>
    <t>应收第三方清算款</t>
    <phoneticPr fontId="2" type="noConversion"/>
  </si>
  <si>
    <t>资产负债共同类</t>
    <phoneticPr fontId="2" type="noConversion"/>
  </si>
  <si>
    <t>待清电子汇差</t>
    <phoneticPr fontId="2" type="noConversion"/>
  </si>
  <si>
    <t>头寸汇差</t>
    <phoneticPr fontId="2" type="noConversion"/>
  </si>
  <si>
    <t>活期汇差</t>
    <phoneticPr fontId="2" type="noConversion"/>
  </si>
  <si>
    <t>挂账专用</t>
    <phoneticPr fontId="2" type="noConversion"/>
  </si>
  <si>
    <t>借方挂账</t>
    <phoneticPr fontId="2" type="noConversion"/>
  </si>
  <si>
    <t>贷方挂账</t>
    <phoneticPr fontId="2" type="noConversion"/>
  </si>
  <si>
    <t>已付账款</t>
    <phoneticPr fontId="2" type="noConversion"/>
  </si>
  <si>
    <t>已收账款</t>
    <phoneticPr fontId="2" type="noConversion"/>
  </si>
  <si>
    <t>红包挂账</t>
    <phoneticPr fontId="2" type="noConversion"/>
  </si>
  <si>
    <t>负债类</t>
    <phoneticPr fontId="2" type="noConversion"/>
  </si>
  <si>
    <t>活期存款</t>
    <phoneticPr fontId="2" type="noConversion"/>
  </si>
  <si>
    <t>个人借记</t>
    <phoneticPr fontId="2" type="noConversion"/>
  </si>
  <si>
    <t>个人贷记</t>
    <phoneticPr fontId="2" type="noConversion"/>
  </si>
  <si>
    <t>C</t>
    <phoneticPr fontId="2" type="noConversion"/>
  </si>
  <si>
    <t>企业借记</t>
    <phoneticPr fontId="2" type="noConversion"/>
  </si>
  <si>
    <t>企业贷记</t>
    <phoneticPr fontId="2" type="noConversion"/>
  </si>
  <si>
    <t>活期产品本金</t>
    <phoneticPr fontId="2" type="noConversion"/>
  </si>
  <si>
    <t>活期产品利息</t>
    <phoneticPr fontId="2" type="noConversion"/>
  </si>
  <si>
    <t>委托投资基金</t>
    <phoneticPr fontId="2" type="noConversion"/>
  </si>
  <si>
    <t>活期零钱</t>
    <phoneticPr fontId="2" type="noConversion"/>
  </si>
  <si>
    <t>汇出汇款</t>
    <phoneticPr fontId="2" type="noConversion"/>
  </si>
  <si>
    <t>代扣服务费</t>
    <phoneticPr fontId="2" type="noConversion"/>
  </si>
  <si>
    <t>其他应付款</t>
    <phoneticPr fontId="2" type="noConversion"/>
  </si>
  <si>
    <t>渠道应付款</t>
    <phoneticPr fontId="2" type="noConversion"/>
  </si>
  <si>
    <t>应付账款</t>
    <phoneticPr fontId="2" type="noConversion"/>
  </si>
  <si>
    <t>预收账款</t>
    <phoneticPr fontId="2" type="noConversion"/>
  </si>
  <si>
    <t>个人应付款</t>
    <phoneticPr fontId="2" type="noConversion"/>
  </si>
  <si>
    <t>理财业务负债</t>
    <phoneticPr fontId="2" type="noConversion"/>
  </si>
  <si>
    <t>拆入资金</t>
    <phoneticPr fontId="2" type="noConversion"/>
  </si>
  <si>
    <t>借入额度</t>
    <phoneticPr fontId="2" type="noConversion"/>
  </si>
  <si>
    <t>放款资金</t>
    <phoneticPr fontId="2" type="noConversion"/>
  </si>
  <si>
    <t>C</t>
    <phoneticPr fontId="2" type="noConversion"/>
  </si>
  <si>
    <t>红包资金</t>
    <phoneticPr fontId="2" type="noConversion"/>
  </si>
  <si>
    <t>损益类</t>
    <phoneticPr fontId="2" type="noConversion"/>
  </si>
  <si>
    <t>利息收入</t>
    <phoneticPr fontId="2" type="noConversion"/>
  </si>
  <si>
    <t>营业外收入</t>
    <phoneticPr fontId="2" type="noConversion"/>
  </si>
  <si>
    <t>机构营业收入</t>
    <phoneticPr fontId="2" type="noConversion"/>
  </si>
  <si>
    <t>利息支出</t>
    <phoneticPr fontId="2" type="noConversion"/>
  </si>
  <si>
    <t>其他营业支出</t>
    <phoneticPr fontId="2" type="noConversion"/>
  </si>
  <si>
    <t>机构营业成本</t>
    <phoneticPr fontId="2" type="noConversion"/>
  </si>
  <si>
    <t>采购责任损耗</t>
    <phoneticPr fontId="2" type="noConversion"/>
  </si>
  <si>
    <t>销售责任损耗</t>
    <phoneticPr fontId="2" type="noConversion"/>
  </si>
  <si>
    <t>应付利息款</t>
  </si>
  <si>
    <t>C</t>
    <phoneticPr fontId="2" type="noConversion"/>
  </si>
  <si>
    <t>206205 应付利息款</t>
    <phoneticPr fontId="2" type="noConversion"/>
  </si>
  <si>
    <t>是</t>
    <phoneticPr fontId="2" type="noConversion"/>
  </si>
  <si>
    <t>君融贷企业_头寸可用额度账户</t>
    <rPh sb="0" eb="1">
      <t>jun rong dai</t>
    </rPh>
    <rPh sb="3" eb="4">
      <t>qi ye</t>
    </rPh>
    <rPh sb="6" eb="7">
      <t>tou cun</t>
    </rPh>
    <rPh sb="8" eb="9">
      <t>ke yong</t>
    </rPh>
    <rPh sb="10" eb="11">
      <t>e du</t>
    </rPh>
    <rPh sb="12" eb="13">
      <t>zhang hu</t>
    </rPh>
    <phoneticPr fontId="2" type="noConversion"/>
  </si>
  <si>
    <t>君融贷企业_活期可用额度账户</t>
    <rPh sb="0" eb="1">
      <t>jun rong dia</t>
    </rPh>
    <rPh sb="2" eb="3">
      <t>dai</t>
    </rPh>
    <rPh sb="6" eb="7">
      <t>huo qi</t>
    </rPh>
    <rPh sb="8" eb="9">
      <t>ke yong</t>
    </rPh>
    <rPh sb="10" eb="11">
      <t>e du</t>
    </rPh>
    <rPh sb="12" eb="13">
      <t>zhang hu</t>
    </rPh>
    <phoneticPr fontId="2" type="noConversion"/>
  </si>
  <si>
    <t>君融贷企业_活期已用额度账户</t>
    <rPh sb="10" eb="11">
      <t>e du</t>
    </rPh>
    <rPh sb="12" eb="13">
      <t>zhang hu</t>
    </rPh>
    <phoneticPr fontId="2" type="noConversion"/>
  </si>
  <si>
    <t>君融贷企业_头寸可用额度调整账户</t>
    <rPh sb="6" eb="7">
      <t>tou cun</t>
    </rPh>
    <rPh sb="8" eb="9">
      <t>ke yong</t>
    </rPh>
    <rPh sb="10" eb="11">
      <t>e du</t>
    </rPh>
    <rPh sb="12" eb="13">
      <t>tiao zheng</t>
    </rPh>
    <rPh sb="14" eb="15">
      <t>zhang hu</t>
    </rPh>
    <phoneticPr fontId="2" type="noConversion"/>
  </si>
  <si>
    <t>君融贷企业_活期可用额度调整账户</t>
    <rPh sb="6" eb="7">
      <t>huo qi</t>
    </rPh>
    <rPh sb="8" eb="9">
      <t>ke yong</t>
    </rPh>
    <rPh sb="10" eb="11">
      <t>e du</t>
    </rPh>
    <rPh sb="12" eb="13">
      <t>tiao zhneg</t>
    </rPh>
    <rPh sb="14" eb="15">
      <t>zhang hu</t>
    </rPh>
    <phoneticPr fontId="2" type="noConversion"/>
  </si>
  <si>
    <t>君融贷用户_投资人标的债权账户</t>
    <rPh sb="3" eb="4">
      <t>yong hu</t>
    </rPh>
    <rPh sb="6" eb="7">
      <t>tou zi</t>
    </rPh>
    <rPh sb="8" eb="9">
      <t>ren</t>
    </rPh>
    <rPh sb="9" eb="10">
      <t>biao di</t>
    </rPh>
    <rPh sb="11" eb="12">
      <t>zhai quan</t>
    </rPh>
    <rPh sb="13" eb="14">
      <t>zhang hu</t>
    </rPh>
    <phoneticPr fontId="2" type="noConversion"/>
  </si>
  <si>
    <t>君融贷企业_融树借款债权账户
君融贷企业_君融贷借款债权账户
君融贷企业_保理债权账户</t>
    <rPh sb="6" eb="7">
      <t>rong shu</t>
    </rPh>
    <rPh sb="8" eb="9">
      <t>jie kuan</t>
    </rPh>
    <rPh sb="10" eb="11">
      <t>zhai wu</t>
    </rPh>
    <rPh sb="11" eb="12">
      <t>quan</t>
    </rPh>
    <rPh sb="12" eb="13">
      <t>zhang hu</t>
    </rPh>
    <rPh sb="31" eb="32">
      <t>jun rong dai</t>
    </rPh>
    <rPh sb="34" eb="35">
      <t>qi ye</t>
    </rPh>
    <rPh sb="37" eb="38">
      <t>bao li</t>
    </rPh>
    <rPh sb="39" eb="40">
      <t>zhai quan</t>
    </rPh>
    <rPh sb="41" eb="42">
      <t>zhang hu</t>
    </rPh>
    <phoneticPr fontId="2" type="noConversion"/>
  </si>
  <si>
    <t>君融贷企业_融树授信贷款占用账户</t>
    <rPh sb="6" eb="7">
      <t>rong shu</t>
    </rPh>
    <rPh sb="8" eb="9">
      <t>shou xin</t>
    </rPh>
    <rPh sb="10" eb="11">
      <t>dai kuan</t>
    </rPh>
    <rPh sb="12" eb="13">
      <t>zhan yong</t>
    </rPh>
    <rPh sb="14" eb="15">
      <t>zhang hu</t>
    </rPh>
    <phoneticPr fontId="2" type="noConversion"/>
  </si>
  <si>
    <t>君融贷用户_活期贷款账户</t>
    <rPh sb="3" eb="4">
      <t>yong hu</t>
    </rPh>
    <rPh sb="6" eb="7">
      <t>huo qi</t>
    </rPh>
    <rPh sb="8" eb="9">
      <t>dai kuan</t>
    </rPh>
    <rPh sb="10" eb="11">
      <t>zhang hu</t>
    </rPh>
    <phoneticPr fontId="2" type="noConversion"/>
  </si>
  <si>
    <t>卖家云企业用户_应收账款账户</t>
    <rPh sb="0" eb="1">
      <t>mai jia yun</t>
    </rPh>
    <rPh sb="3" eb="4">
      <t>qi ye</t>
    </rPh>
    <rPh sb="5" eb="6">
      <t>yong hu</t>
    </rPh>
    <rPh sb="8" eb="9">
      <t>ying shou</t>
    </rPh>
    <rPh sb="10" eb="11">
      <t>zhang kuan</t>
    </rPh>
    <rPh sb="12" eb="13">
      <t>zhang hu</t>
    </rPh>
    <phoneticPr fontId="2" type="noConversion"/>
  </si>
  <si>
    <t>卖家云企业用户_预付账款账户</t>
    <rPh sb="3" eb="4">
      <t>qi ye</t>
    </rPh>
    <rPh sb="8" eb="9">
      <t>yu fu</t>
    </rPh>
    <rPh sb="10" eb="11">
      <t>zhang kuan</t>
    </rPh>
    <rPh sb="12" eb="13">
      <t>zhang hu</t>
    </rPh>
    <phoneticPr fontId="2" type="noConversion"/>
  </si>
  <si>
    <t>XX保理_放款总额账户</t>
    <rPh sb="9" eb="10">
      <t>zhang hu</t>
    </rPh>
    <phoneticPr fontId="2" type="noConversion"/>
  </si>
  <si>
    <t>君融贷用户_活期收益账户</t>
    <rPh sb="0" eb="1">
      <t>jun rong dai</t>
    </rPh>
    <rPh sb="3" eb="4">
      <t>yong h</t>
    </rPh>
    <rPh sb="6" eb="7">
      <t>huo qi</t>
    </rPh>
    <rPh sb="8" eb="9">
      <t>shou yi</t>
    </rPh>
    <rPh sb="10" eb="11">
      <t>zhang hu</t>
    </rPh>
    <phoneticPr fontId="2" type="noConversion"/>
  </si>
  <si>
    <t>君融贷用户_活期本金账户</t>
    <rPh sb="0" eb="1">
      <t>jun rong dai</t>
    </rPh>
    <rPh sb="3" eb="4">
      <t>yong hu</t>
    </rPh>
    <rPh sb="6" eb="7">
      <t>huo qi</t>
    </rPh>
    <rPh sb="8" eb="9">
      <t>ben jin</t>
    </rPh>
    <rPh sb="10" eb="11">
      <t>zhang hu</t>
    </rPh>
    <phoneticPr fontId="2" type="noConversion"/>
  </si>
  <si>
    <t>君融贷企业_活期零钱账户</t>
    <rPh sb="0" eb="1">
      <t>jun rong dai</t>
    </rPh>
    <rPh sb="3" eb="4">
      <t>qi ye</t>
    </rPh>
    <rPh sb="6" eb="7">
      <t>huo qi</t>
    </rPh>
    <rPh sb="8" eb="9">
      <t>ling qian</t>
    </rPh>
    <rPh sb="10" eb="11">
      <t>zhang hu</t>
    </rPh>
    <phoneticPr fontId="2" type="noConversion"/>
  </si>
  <si>
    <t>君融贷企业_收益账户</t>
    <rPh sb="6" eb="7">
      <t>shou yi</t>
    </rPh>
    <rPh sb="8" eb="9">
      <t>zhang hu</t>
    </rPh>
    <phoneticPr fontId="2" type="noConversion"/>
  </si>
  <si>
    <t>卖家云企业用户_预收账款账户</t>
    <rPh sb="0" eb="1">
      <t>mai jia yun</t>
    </rPh>
    <rPh sb="3" eb="4">
      <t>qi ye</t>
    </rPh>
    <rPh sb="5" eb="6">
      <t>yong h</t>
    </rPh>
    <rPh sb="8" eb="9">
      <t>yu shou</t>
    </rPh>
    <rPh sb="10" eb="11">
      <t>zhang kuan</t>
    </rPh>
    <rPh sb="12" eb="13">
      <t>zhang hu</t>
    </rPh>
    <phoneticPr fontId="2" type="noConversion"/>
  </si>
  <si>
    <t>君融贷用户_融资人标的债务账户（多）</t>
    <rPh sb="0" eb="1">
      <t>jun r</t>
    </rPh>
    <rPh sb="2" eb="3">
      <t>dai</t>
    </rPh>
    <rPh sb="3" eb="4">
      <t>yong hu</t>
    </rPh>
    <rPh sb="9" eb="10">
      <t>biao di</t>
    </rPh>
    <rPh sb="11" eb="12">
      <t>zhai wu</t>
    </rPh>
    <rPh sb="13" eb="14">
      <t>zhang h</t>
    </rPh>
    <rPh sb="16" eb="17">
      <t>duo</t>
    </rPh>
    <phoneticPr fontId="2" type="noConversion"/>
  </si>
  <si>
    <r>
      <t>君融贷用户_融资人</t>
    </r>
    <r>
      <rPr>
        <sz val="11"/>
        <color theme="1"/>
        <rFont val="宋体 (正文)"/>
        <family val="1"/>
        <charset val="134"/>
      </rPr>
      <t>借款债务账户（多）</t>
    </r>
    <rPh sb="0" eb="1">
      <t>jun rong dai</t>
    </rPh>
    <rPh sb="3" eb="4">
      <t>yong hu</t>
    </rPh>
    <rPh sb="9" eb="10">
      <t>jie kuan</t>
    </rPh>
    <rPh sb="11" eb="12">
      <t>zhai w</t>
    </rPh>
    <rPh sb="13" eb="14">
      <t>zhang hu</t>
    </rPh>
    <rPh sb="16" eb="17">
      <t>duo</t>
    </rPh>
    <phoneticPr fontId="2" type="noConversion"/>
  </si>
  <si>
    <t>XX保理_贷款人债务账户（单）</t>
    <rPh sb="2" eb="3">
      <t>bao li</t>
    </rPh>
    <rPh sb="5" eb="6">
      <t>dai kuan</t>
    </rPh>
    <rPh sb="7" eb="8">
      <t>ren</t>
    </rPh>
    <rPh sb="13" eb="14">
      <t>dan</t>
    </rPh>
    <phoneticPr fontId="2" type="noConversion"/>
  </si>
  <si>
    <t>君融贷企业_红包债务账户（单）</t>
    <rPh sb="0" eb="1">
      <t>jun rong dai</t>
    </rPh>
    <rPh sb="3" eb="4">
      <t>qi ye</t>
    </rPh>
    <rPh sb="6" eb="7">
      <t>hong bao</t>
    </rPh>
    <rPh sb="8" eb="9">
      <t>zhai wu</t>
    </rPh>
    <rPh sb="13" eb="14">
      <t>dan</t>
    </rPh>
    <phoneticPr fontId="2" type="noConversion"/>
  </si>
  <si>
    <t>206202 应付账款</t>
    <phoneticPr fontId="2" type="noConversion"/>
  </si>
  <si>
    <t>君融贷企业_借款汇差账户</t>
    <rPh sb="0" eb="1">
      <t>jun rong dai</t>
    </rPh>
    <rPh sb="3" eb="4">
      <t>qi ye</t>
    </rPh>
    <rPh sb="6" eb="7">
      <t>jie kuan</t>
    </rPh>
    <rPh sb="10" eb="11">
      <t>zhang hu</t>
    </rPh>
    <phoneticPr fontId="2" type="noConversion"/>
  </si>
  <si>
    <t>君融贷企业_活期产品汇差账户</t>
    <rPh sb="0" eb="1">
      <t>jun rong dai</t>
    </rPh>
    <rPh sb="3" eb="4">
      <t>qi ye</t>
    </rPh>
    <rPh sb="6" eb="7">
      <t>huo qi</t>
    </rPh>
    <rPh sb="8" eb="9">
      <t>chan pin</t>
    </rPh>
    <rPh sb="10" eb="11">
      <t>hui cha</t>
    </rPh>
    <rPh sb="12" eb="13">
      <t>zhang hu</t>
    </rPh>
    <phoneticPr fontId="2" type="noConversion"/>
  </si>
  <si>
    <t>卖家云企业用户_供应商已收
卖家云企业用户_分销商已收
卖家云企业用户_瑞金麟已收</t>
    <rPh sb="8" eb="9">
      <t>gong ying shang</t>
    </rPh>
    <rPh sb="11" eb="12">
      <t>yi</t>
    </rPh>
    <rPh sb="12" eb="13">
      <t>shou</t>
    </rPh>
    <rPh sb="22" eb="23">
      <t>fen xiao</t>
    </rPh>
    <rPh sb="24" eb="25">
      <t>shang</t>
    </rPh>
    <rPh sb="25" eb="26">
      <t>yi</t>
    </rPh>
    <rPh sb="26" eb="27">
      <t>shou</t>
    </rPh>
    <rPh sb="36" eb="37">
      <t>rui jin lin</t>
    </rPh>
    <rPh sb="39" eb="40">
      <t>yi</t>
    </rPh>
    <rPh sb="40" eb="41">
      <t>shou</t>
    </rPh>
    <phoneticPr fontId="2" type="noConversion"/>
  </si>
  <si>
    <t>XX保理_利息收入总额账户</t>
    <rPh sb="11" eb="12">
      <t>zhang hu</t>
    </rPh>
    <phoneticPr fontId="2" type="noConversion"/>
  </si>
  <si>
    <t>卖家云企业用户_瑞金麟营业收入账户</t>
    <rPh sb="0" eb="1">
      <t>mai jia yun</t>
    </rPh>
    <rPh sb="3" eb="4">
      <t>qi ye</t>
    </rPh>
    <rPh sb="5" eb="6">
      <t>yong hu</t>
    </rPh>
    <rPh sb="8" eb="9">
      <t>rui jin lin</t>
    </rPh>
    <rPh sb="11" eb="12">
      <t>ying ye</t>
    </rPh>
    <rPh sb="13" eb="14">
      <t>shou ru</t>
    </rPh>
    <rPh sb="15" eb="16">
      <t>zhang hu</t>
    </rPh>
    <phoneticPr fontId="2" type="noConversion"/>
  </si>
  <si>
    <t>卖家云企业_瑞金麟营业成本账户</t>
    <rPh sb="0" eb="1">
      <t>mai jia yun</t>
    </rPh>
    <rPh sb="3" eb="4">
      <t>qi ye</t>
    </rPh>
    <rPh sb="6" eb="7">
      <t>rui jin lin</t>
    </rPh>
    <rPh sb="9" eb="10">
      <t>ying ye</t>
    </rPh>
    <rPh sb="11" eb="12">
      <t>cheng ben</t>
    </rPh>
    <rPh sb="13" eb="14">
      <t>zhang hu</t>
    </rPh>
    <phoneticPr fontId="2" type="noConversion"/>
  </si>
  <si>
    <t>卖家云企业_瑞金麟采购责任损耗</t>
    <rPh sb="0" eb="1">
      <t>mai jia yun</t>
    </rPh>
    <rPh sb="3" eb="4">
      <t>qi ye</t>
    </rPh>
    <rPh sb="6" eb="7">
      <t>rui jin lin</t>
    </rPh>
    <rPh sb="9" eb="10">
      <t>cai gou</t>
    </rPh>
    <rPh sb="11" eb="12">
      <t>ze ren</t>
    </rPh>
    <rPh sb="13" eb="14">
      <t>sun hao</t>
    </rPh>
    <phoneticPr fontId="2" type="noConversion"/>
  </si>
  <si>
    <t>卖家云企业_瑞金麟销售责任损耗</t>
    <rPh sb="0" eb="1">
      <t>mai jia yun</t>
    </rPh>
    <rPh sb="3" eb="4">
      <t>qi ye</t>
    </rPh>
    <rPh sb="6" eb="7">
      <t>rui jin lin</t>
    </rPh>
    <rPh sb="9" eb="10">
      <t>xiao s</t>
    </rPh>
    <rPh sb="11" eb="12">
      <t>ze ren</t>
    </rPh>
    <rPh sb="13" eb="14">
      <t>sun hao</t>
    </rPh>
    <phoneticPr fontId="2" type="noConversion"/>
  </si>
  <si>
    <t>*增加科目注意事项</t>
    <rPh sb="1" eb="2">
      <t>zeng jia</t>
    </rPh>
    <rPh sb="3" eb="4">
      <t>ke mu</t>
    </rPh>
    <rPh sb="5" eb="6">
      <t>zhu yi</t>
    </rPh>
    <rPh sb="7" eb="8">
      <t>shi xiang</t>
    </rPh>
    <phoneticPr fontId="2" type="noConversion"/>
  </si>
  <si>
    <t>2.三级科目的细分方案是与融数业务相关</t>
    <rPh sb="2" eb="3">
      <t>san ji</t>
    </rPh>
    <rPh sb="4" eb="5">
      <t>ke mu</t>
    </rPh>
    <rPh sb="6" eb="7">
      <t>de</t>
    </rPh>
    <rPh sb="7" eb="8">
      <t>xi fen</t>
    </rPh>
    <rPh sb="9" eb="10">
      <t>fang an</t>
    </rPh>
    <rPh sb="11" eb="12">
      <t>shi</t>
    </rPh>
    <rPh sb="12" eb="13">
      <t>yu</t>
    </rPh>
    <rPh sb="13" eb="14">
      <t>rong shu</t>
    </rPh>
    <rPh sb="15" eb="16">
      <t>ye wu</t>
    </rPh>
    <rPh sb="17" eb="18">
      <t>xiang guan</t>
    </rPh>
    <phoneticPr fontId="2" type="noConversion"/>
  </si>
  <si>
    <t>3.某叶子科目的分账户如果是用户级账户，此叶子科目不允许再增加其他类型的分账户</t>
    <rPh sb="2" eb="3">
      <t>mou</t>
    </rPh>
    <rPh sb="3" eb="4">
      <t>ye zi</t>
    </rPh>
    <rPh sb="5" eb="6">
      <t>ke mu</t>
    </rPh>
    <rPh sb="7" eb="8">
      <t>de</t>
    </rPh>
    <rPh sb="11" eb="12">
      <t>ru guo</t>
    </rPh>
    <rPh sb="13" eb="14">
      <t>shi</t>
    </rPh>
    <rPh sb="14" eb="15">
      <t>yong hu</t>
    </rPh>
    <rPh sb="16" eb="17">
      <t>ji</t>
    </rPh>
    <rPh sb="17" eb="18">
      <t>zhang hu</t>
    </rPh>
    <rPh sb="20" eb="21">
      <t>ci</t>
    </rPh>
    <rPh sb="21" eb="22">
      <t>ye zi</t>
    </rPh>
    <rPh sb="23" eb="24">
      <t>ke mu</t>
    </rPh>
    <rPh sb="25" eb="26">
      <t>bu zai</t>
    </rPh>
    <rPh sb="26" eb="27">
      <t>yun xu</t>
    </rPh>
    <rPh sb="28" eb="29">
      <t>zai</t>
    </rPh>
    <rPh sb="29" eb="30">
      <t>zeng jia</t>
    </rPh>
    <rPh sb="31" eb="32">
      <t>qi ta</t>
    </rPh>
    <rPh sb="33" eb="34">
      <t>lei xing</t>
    </rPh>
    <rPh sb="35" eb="36">
      <t>de</t>
    </rPh>
    <rPh sb="36" eb="37">
      <t>fen zhang hu</t>
    </rPh>
    <phoneticPr fontId="2" type="noConversion"/>
  </si>
  <si>
    <t>1.二级科目不能随意加，需参考银行科目表</t>
    <rPh sb="2" eb="3">
      <t>er ji</t>
    </rPh>
    <rPh sb="4" eb="5">
      <t>ke mu</t>
    </rPh>
    <rPh sb="6" eb="7">
      <t>bu neng</t>
    </rPh>
    <rPh sb="8" eb="9">
      <t>sui yi</t>
    </rPh>
    <rPh sb="10" eb="11">
      <t>jia</t>
    </rPh>
    <rPh sb="12" eb="13">
      <t>xu</t>
    </rPh>
    <rPh sb="13" eb="14">
      <t>can kao</t>
    </rPh>
    <rPh sb="15" eb="16">
      <t>yin hang</t>
    </rPh>
    <rPh sb="17" eb="18">
      <t>ke mu</t>
    </rPh>
    <rPh sb="19" eb="20">
      <t>biao</t>
    </rPh>
    <phoneticPr fontId="2" type="noConversion"/>
  </si>
  <si>
    <t>卖家云企业用户_应付账款账户
XX保理_放款账户
钱包_XX企业_应付账款
钱包_XX企业_代付手续费</t>
    <rPh sb="0" eb="1">
      <t>mai jia yun</t>
    </rPh>
    <rPh sb="3" eb="4">
      <t>qi ye</t>
    </rPh>
    <rPh sb="5" eb="6">
      <t>yong hu</t>
    </rPh>
    <rPh sb="8" eb="9">
      <t>yong uf</t>
    </rPh>
    <rPh sb="10" eb="11">
      <t>zhang kuan</t>
    </rPh>
    <rPh sb="12" eb="13">
      <t>zhang hu</t>
    </rPh>
    <rPh sb="17" eb="18">
      <t>bao li</t>
    </rPh>
    <rPh sb="20" eb="21">
      <t>fang kuan</t>
    </rPh>
    <rPh sb="22" eb="23">
      <t>zhang hu</t>
    </rPh>
    <phoneticPr fontId="2" type="noConversion"/>
  </si>
  <si>
    <t>钱包_XX企业_头寸利息
钱包_XX企业_信用利息</t>
    <phoneticPr fontId="2" type="noConversion"/>
  </si>
  <si>
    <t>卖家云企业用户_瑞金麟已付
卖家云企业用户_分销商已付
卖家云企业用户_供应商已付（暂不要）
钱包_XX企业_用户付款总额</t>
    <rPh sb="0" eb="1">
      <t>mai jia yun</t>
    </rPh>
    <rPh sb="3" eb="4">
      <t>qi ye</t>
    </rPh>
    <rPh sb="5" eb="6">
      <t>yong hu</t>
    </rPh>
    <rPh sb="8" eb="9">
      <t>rui jin l</t>
    </rPh>
    <rPh sb="11" eb="12">
      <t>yi</t>
    </rPh>
    <rPh sb="12" eb="13">
      <t>fu</t>
    </rPh>
    <rPh sb="22" eb="23">
      <t>fen xiao shang</t>
    </rPh>
    <rPh sb="25" eb="26">
      <t>yi</t>
    </rPh>
    <rPh sb="26" eb="27">
      <t>fu</t>
    </rPh>
    <rPh sb="36" eb="37">
      <t>gong ying shang</t>
    </rPh>
    <rPh sb="39" eb="40">
      <t>yi</t>
    </rPh>
    <rPh sb="40" eb="41">
      <t>fu</t>
    </rPh>
    <rPh sb="42" eb="43">
      <t>zan</t>
    </rPh>
    <rPh sb="43" eb="44">
      <t>bu</t>
    </rPh>
    <rPh sb="44" eb="45">
      <t>yao</t>
    </rPh>
    <rPh sb="55" eb="56">
      <t>yong hu</t>
    </rPh>
    <phoneticPr fontId="2" type="noConversion"/>
  </si>
  <si>
    <t>卖家云业务
钱包_收付款计息业务</t>
    <rPh sb="0" eb="1">
      <t>mai jia</t>
    </rPh>
    <rPh sb="2" eb="3">
      <t>yun</t>
    </rPh>
    <rPh sb="3" eb="4">
      <t>ye wu</t>
    </rPh>
    <rPh sb="6" eb="7">
      <t>qian bao</t>
    </rPh>
    <rPh sb="9" eb="10">
      <t>shou fu kuan</t>
    </rPh>
    <rPh sb="12" eb="13">
      <t>ji xi</t>
    </rPh>
    <rPh sb="14" eb="15">
      <t>y wu</t>
    </rPh>
    <phoneticPr fontId="2" type="noConversion"/>
  </si>
  <si>
    <t>卖家云业务
保理业务：保理放款账户
钱包_收付款计息业务</t>
    <rPh sb="0" eb="1">
      <t>mai jia yun</t>
    </rPh>
    <rPh sb="3" eb="4">
      <t>ye wu</t>
    </rPh>
    <rPh sb="6" eb="7">
      <t>bao li</t>
    </rPh>
    <rPh sb="8" eb="9">
      <t>ye wu</t>
    </rPh>
    <rPh sb="11" eb="12">
      <t>bao li</t>
    </rPh>
    <rPh sb="13" eb="14">
      <t>fang kuan</t>
    </rPh>
    <rPh sb="15" eb="16">
      <t>zhang hu</t>
    </rPh>
    <phoneticPr fontId="2" type="noConversion"/>
  </si>
  <si>
    <t>君融贷活期产品：支付利息
丰年贷款产品：支付利息
钱包_收付款计息业务</t>
    <rPh sb="3" eb="4">
      <t>huo qi</t>
    </rPh>
    <rPh sb="5" eb="6">
      <t>chan pin</t>
    </rPh>
    <rPh sb="13" eb="14">
      <t>feng nian</t>
    </rPh>
    <rPh sb="15" eb="16">
      <t>dai k</t>
    </rPh>
    <rPh sb="17" eb="18">
      <t>chan pin</t>
    </rPh>
    <rPh sb="20" eb="21">
      <t>zhi fu</t>
    </rPh>
    <rPh sb="22" eb="23">
      <t>li xi</t>
    </rPh>
    <rPh sb="25" eb="26">
      <t>qian bao</t>
    </rPh>
    <rPh sb="28" eb="29">
      <t>shou fu kuan</t>
    </rPh>
    <rPh sb="31" eb="32">
      <t>ji xi</t>
    </rPh>
    <rPh sb="33" eb="34">
      <t>ye wu</t>
    </rPh>
    <phoneticPr fontId="2" type="noConversion"/>
  </si>
  <si>
    <t>钱包_收付款计息业务</t>
    <rPh sb="0" eb="1">
      <t>qian bao</t>
    </rPh>
    <rPh sb="3" eb="4">
      <t>shou fu kuan</t>
    </rPh>
    <rPh sb="6" eb="7">
      <t>ji xi</t>
    </rPh>
    <rPh sb="8" eb="9">
      <t>ye wu</t>
    </rPh>
    <phoneticPr fontId="2" type="noConversion"/>
  </si>
  <si>
    <t>君融贷企业_君融贷贴息账户
丰年企业_贴息账户
钱包_XX企业_头寸利息总额
钱包_XX企业_信用利息总额</t>
    <rPh sb="0" eb="1">
      <t>jun rong dai</t>
    </rPh>
    <rPh sb="3" eb="4">
      <t>qi ye</t>
    </rPh>
    <rPh sb="6" eb="7">
      <t>jun rong</t>
    </rPh>
    <rPh sb="8" eb="9">
      <t>dai</t>
    </rPh>
    <rPh sb="9" eb="10">
      <t>tie xi</t>
    </rPh>
    <rPh sb="11" eb="12">
      <t>zhang hu</t>
    </rPh>
    <rPh sb="14" eb="15">
      <t>feng nian</t>
    </rPh>
    <rPh sb="16" eb="17">
      <t>qi ye</t>
    </rPh>
    <rPh sb="19" eb="20">
      <t>tie xi</t>
    </rPh>
    <rPh sb="21" eb="22">
      <t>zhang hu</t>
    </rPh>
    <phoneticPr fontId="2" type="noConversion"/>
  </si>
  <si>
    <t>钱包_XX企业_手续费总额
钱包_XX企业_融数手续费补贴</t>
    <phoneticPr fontId="2" type="noConversion"/>
  </si>
  <si>
    <t>408806 授信额度</t>
    <phoneticPr fontId="2" type="noConversion"/>
  </si>
  <si>
    <t>是</t>
    <phoneticPr fontId="2" type="noConversion"/>
  </si>
  <si>
    <t>授信额度</t>
    <phoneticPr fontId="2" type="noConversion"/>
  </si>
  <si>
    <t>C</t>
    <phoneticPr fontId="2" type="noConversion"/>
  </si>
  <si>
    <t>备付金-XX-协议-渠道</t>
    <rPh sb="0" eb="1">
      <t>bei fu jin</t>
    </rPh>
    <rPh sb="7" eb="8">
      <t>xie yi</t>
    </rPh>
    <rPh sb="10" eb="11">
      <t>qu dao</t>
    </rPh>
    <phoneticPr fontId="2" type="noConversion"/>
  </si>
  <si>
    <t>其他应收-XX</t>
    <rPh sb="0" eb="1">
      <t>qi ta</t>
    </rPh>
    <rPh sb="2" eb="3">
      <t>ying shou</t>
    </rPh>
    <phoneticPr fontId="2" type="noConversion"/>
  </si>
  <si>
    <t>对公账户校验支出-XX
渠道手续费-XX-协议-渠道</t>
    <rPh sb="0" eb="1">
      <t>dui gong</t>
    </rPh>
    <rPh sb="1" eb="2">
      <t>gong</t>
    </rPh>
    <rPh sb="2" eb="3">
      <t>zhang hu</t>
    </rPh>
    <rPh sb="4" eb="5">
      <t>jiao yan</t>
    </rPh>
    <rPh sb="6" eb="7">
      <t>zhi hcu</t>
    </rPh>
    <rPh sb="21" eb="22">
      <t>xie yi</t>
    </rPh>
    <rPh sb="24" eb="25">
      <t>qu dao</t>
    </rPh>
    <phoneticPr fontId="2" type="noConversion"/>
  </si>
  <si>
    <t>其他应付-XX</t>
    <rPh sb="0" eb="1">
      <t>qi ta</t>
    </rPh>
    <rPh sb="2" eb="3">
      <t>ying fu</t>
    </rPh>
    <phoneticPr fontId="2" type="noConversion"/>
  </si>
  <si>
    <t>XX用户_信用子账户</t>
    <rPh sb="2" eb="3">
      <t>yong hu</t>
    </rPh>
    <rPh sb="6" eb="7">
      <t>yong</t>
    </rPh>
    <rPh sb="7" eb="8">
      <t>zi</t>
    </rPh>
    <rPh sb="8" eb="9">
      <t>zhang hu</t>
    </rPh>
    <phoneticPr fontId="2" type="noConversion"/>
  </si>
  <si>
    <t>XX用户_主账户，
XX用户_红包子账户等</t>
    <rPh sb="15" eb="16">
      <t>hong bao</t>
    </rPh>
    <rPh sb="17" eb="18">
      <t>zi zhang hu</t>
    </rPh>
    <rPh sb="20" eb="21">
      <t>deng</t>
    </rPh>
    <phoneticPr fontId="2" type="noConversion"/>
  </si>
  <si>
    <t>XX企业用户_信用子账户</t>
    <rPh sb="2" eb="3">
      <t>qi ye</t>
    </rPh>
    <rPh sb="4" eb="5">
      <t>yong hu</t>
    </rPh>
    <rPh sb="8" eb="9">
      <t>yong</t>
    </rPh>
    <rPh sb="9" eb="10">
      <t>zi</t>
    </rPh>
    <rPh sb="10" eb="11">
      <t>zhang hu</t>
    </rPh>
    <phoneticPr fontId="2" type="noConversion"/>
  </si>
  <si>
    <t>XX企业用户_主账户，
XX企业用户_红包子账户，
XX企业_主账户，
XX企业_红包子账户，
XX保理_主账户
XX保理_收款账户</t>
    <rPh sb="2" eb="3">
      <t>qi ye</t>
    </rPh>
    <rPh sb="14" eb="15">
      <t>qi ye</t>
    </rPh>
    <rPh sb="50" eb="51">
      <t>bao li</t>
    </rPh>
    <rPh sb="53" eb="54">
      <t>zhu</t>
    </rPh>
    <rPh sb="54" eb="55">
      <t>zhang hu</t>
    </rPh>
    <rPh sb="59" eb="60">
      <t>bao li</t>
    </rPh>
    <rPh sb="60" eb="61">
      <t>li</t>
    </rPh>
    <rPh sb="62" eb="63">
      <t>shou kuan</t>
    </rPh>
    <rPh sb="64" eb="65">
      <t>zhang hu</t>
    </rPh>
    <phoneticPr fontId="2" type="noConversion"/>
  </si>
  <si>
    <t>借D</t>
  </si>
  <si>
    <t>贷C</t>
  </si>
  <si>
    <t>对私客户资金</t>
  </si>
  <si>
    <t>利息收入_保理融资收入</t>
    <phoneticPr fontId="2" type="noConversion"/>
  </si>
  <si>
    <t>利息收入_国内保理收入</t>
    <phoneticPr fontId="2" type="noConversion"/>
  </si>
  <si>
    <t>待清算电子汇差_入金待清算</t>
    <phoneticPr fontId="2" type="noConversion"/>
  </si>
  <si>
    <t>待清算电子汇差_出金待清算</t>
    <phoneticPr fontId="2" type="noConversion"/>
  </si>
  <si>
    <t>其他应收款_测试代付专用户</t>
    <phoneticPr fontId="2" type="noConversion"/>
  </si>
  <si>
    <t>备付金_机构_协议_渠道</t>
    <rPh sb="4" eb="5">
      <t>ji gou</t>
    </rPh>
    <phoneticPr fontId="2" type="noConversion"/>
  </si>
  <si>
    <t>科目方向</t>
    <rPh sb="0" eb="1">
      <t>ke mu</t>
    </rPh>
    <rPh sb="2" eb="3">
      <t>fang xiang</t>
    </rPh>
    <phoneticPr fontId="2" type="noConversion"/>
  </si>
  <si>
    <t>对公客户资金</t>
    <phoneticPr fontId="2" type="noConversion"/>
  </si>
  <si>
    <t>1011 备付金</t>
    <phoneticPr fontId="2" type="noConversion"/>
  </si>
  <si>
    <t>1011001 备付金</t>
    <phoneticPr fontId="2" type="noConversion"/>
  </si>
  <si>
    <t>1039014 测试代付专用户</t>
    <phoneticPr fontId="2" type="noConversion"/>
  </si>
  <si>
    <t>2001 对公存款</t>
    <phoneticPr fontId="2" type="noConversion"/>
  </si>
  <si>
    <t>2001001 对公客户资金</t>
    <phoneticPr fontId="2" type="noConversion"/>
  </si>
  <si>
    <t>2011 对私存款</t>
    <phoneticPr fontId="2" type="noConversion"/>
  </si>
  <si>
    <t>2011001 对私客户资金</t>
    <phoneticPr fontId="2" type="noConversion"/>
  </si>
  <si>
    <t>4015 待清算电子汇差</t>
    <phoneticPr fontId="2" type="noConversion"/>
  </si>
  <si>
    <t>4015001 入金待清算</t>
    <phoneticPr fontId="2" type="noConversion"/>
  </si>
  <si>
    <t>4015002 出金待清算</t>
    <rPh sb="8" eb="9">
      <t>chu jin</t>
    </rPh>
    <phoneticPr fontId="2" type="noConversion"/>
  </si>
  <si>
    <t>5001013 逾期利息收入</t>
    <phoneticPr fontId="2" type="noConversion"/>
  </si>
  <si>
    <t>5001017 保理融资收入</t>
    <phoneticPr fontId="2" type="noConversion"/>
  </si>
  <si>
    <t>对公存款_保理主账户</t>
    <rPh sb="2" eb="3">
      <t>cun kuan</t>
    </rPh>
    <phoneticPr fontId="2" type="noConversion"/>
  </si>
  <si>
    <t>对公存款_保理收款账户</t>
    <rPh sb="2" eb="3">
      <t>cun kuan</t>
    </rPh>
    <phoneticPr fontId="2" type="noConversion"/>
  </si>
  <si>
    <t>对公存款_红包账户</t>
    <rPh sb="2" eb="3">
      <t>cun kuan</t>
    </rPh>
    <phoneticPr fontId="2" type="noConversion"/>
  </si>
  <si>
    <t>2011002 红包账户</t>
    <rPh sb="8" eb="9">
      <t>hong bao</t>
    </rPh>
    <rPh sb="10" eb="11">
      <t>zhang hu</t>
    </rPh>
    <phoneticPr fontId="2" type="noConversion"/>
  </si>
  <si>
    <t>对私存款_红包账户</t>
    <rPh sb="1" eb="2">
      <t>si</t>
    </rPh>
    <rPh sb="2" eb="3">
      <t>cun kuan</t>
    </rPh>
    <phoneticPr fontId="2" type="noConversion"/>
  </si>
  <si>
    <t>2001002 红包账户</t>
    <rPh sb="8" eb="9">
      <t>hong bao</t>
    </rPh>
    <phoneticPr fontId="2" type="noConversion"/>
  </si>
  <si>
    <t>2001003 保理主账户</t>
    <phoneticPr fontId="2" type="noConversion"/>
  </si>
  <si>
    <t>2001004 保理收款账户</t>
    <phoneticPr fontId="2" type="noConversion"/>
  </si>
  <si>
    <t>利息收入_逾期利息收入</t>
    <phoneticPr fontId="2" type="noConversion"/>
  </si>
  <si>
    <t>5007039 国内保理收入</t>
    <phoneticPr fontId="2" type="noConversion"/>
  </si>
  <si>
    <t>收款利息</t>
    <rPh sb="0" eb="1">
      <t>shou kuan</t>
    </rPh>
    <rPh sb="2" eb="3">
      <t>li xi</t>
    </rPh>
    <phoneticPr fontId="2" type="noConversion"/>
  </si>
  <si>
    <t>收款手续费，即提前还款补偿金</t>
    <rPh sb="0" eb="1">
      <t>shou kuan</t>
    </rPh>
    <rPh sb="2" eb="3">
      <t>shou xu fei</t>
    </rPh>
    <rPh sb="6" eb="7">
      <t>ji</t>
    </rPh>
    <rPh sb="7" eb="8">
      <t>ti qian</t>
    </rPh>
    <rPh sb="9" eb="10">
      <t>huan kuan</t>
    </rPh>
    <rPh sb="11" eb="12">
      <t>bu chang</t>
    </rPh>
    <rPh sb="13" eb="14">
      <t>jin</t>
    </rPh>
    <phoneticPr fontId="2" type="noConversion"/>
  </si>
  <si>
    <t>其他应收款</t>
  </si>
  <si>
    <t>测试代付专用户</t>
    <phoneticPr fontId="2" type="noConversion"/>
  </si>
  <si>
    <t>对公存款</t>
    <phoneticPr fontId="2" type="noConversion"/>
  </si>
  <si>
    <t>红包账户</t>
  </si>
  <si>
    <t>红包账户</t>
    <phoneticPr fontId="2" type="noConversion"/>
  </si>
  <si>
    <t>保理主账户</t>
    <phoneticPr fontId="2" type="noConversion"/>
  </si>
  <si>
    <t>保理收款账户</t>
    <phoneticPr fontId="2" type="noConversion"/>
  </si>
  <si>
    <t>对私存款</t>
    <phoneticPr fontId="2" type="noConversion"/>
  </si>
  <si>
    <t>待清算电子汇差</t>
  </si>
  <si>
    <t>入金待清算</t>
  </si>
  <si>
    <t>出金待清算</t>
  </si>
  <si>
    <t>利息收入</t>
  </si>
  <si>
    <t>逾期利息收入</t>
  </si>
  <si>
    <t>保理融资收入</t>
  </si>
  <si>
    <t>国内保理收入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</si>
</sst>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 (正文)"/>
      <family val="1"/>
      <charset val="134"/>
    </font>
    <font>
      <b/>
      <sz val="11"/>
      <color theme="1"/>
      <name val="宋体"/>
      <family val="3"/>
      <charset val="134"/>
      <scheme val="minor"/>
    </font>
    <font>
      <sz val="6"/>
      <color theme="1"/>
      <name val="宋体"/>
      <family val="3"/>
      <charset val="134"/>
      <scheme val="minor"/>
    </font>
    <font>
      <sz val="11"/>
      <color theme="1"/>
      <name val="华文仿宋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88A"/>
        <bgColor indexed="64"/>
      </patternFill>
    </fill>
    <fill>
      <patternFill patternType="solid">
        <fgColor rgb="FFE8FAFF"/>
        <bgColor indexed="64"/>
      </patternFill>
    </fill>
    <fill>
      <patternFill patternType="solid">
        <fgColor rgb="FFFFF2F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/>
    </xf>
    <xf numFmtId="0" fontId="3" fillId="3" borderId="8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left" vertical="center"/>
    </xf>
    <xf numFmtId="0" fontId="3" fillId="4" borderId="6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/>
    </xf>
    <xf numFmtId="0" fontId="5" fillId="2" borderId="11" xfId="0" applyFont="1" applyFill="1" applyBorder="1" applyAlignment="1">
      <alignment horizontal="left"/>
    </xf>
    <xf numFmtId="0" fontId="5" fillId="2" borderId="12" xfId="0" applyFont="1" applyFill="1" applyBorder="1" applyAlignment="1">
      <alignment horizontal="left"/>
    </xf>
    <xf numFmtId="0" fontId="6" fillId="0" borderId="0" xfId="0" applyFont="1"/>
    <xf numFmtId="0" fontId="3" fillId="3" borderId="1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7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colors>
    <mruColors>
      <color rgb="FFF8EDE0"/>
      <color rgb="FFD4F7FF"/>
      <color rgb="FFFEFD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1"/>
  <sheetViews>
    <sheetView zoomScale="120" zoomScaleNormal="120" zoomScalePageLayoutView="120" workbookViewId="0">
      <selection activeCell="C20" sqref="C20:C24"/>
    </sheetView>
  </sheetViews>
  <sheetFormatPr baseColWidth="10" defaultColWidth="10.6640625" defaultRowHeight="15" x14ac:dyDescent="0.15"/>
  <cols>
    <col min="1" max="1" width="2.1640625" style="2" customWidth="1"/>
    <col min="2" max="2" width="3.83203125" style="2" customWidth="1"/>
    <col min="3" max="3" width="25.33203125" style="2" customWidth="1"/>
    <col min="4" max="4" width="4.6640625" style="2" customWidth="1"/>
    <col min="5" max="5" width="8.33203125" style="2" customWidth="1"/>
    <col min="6" max="6" width="8.1640625" style="2" customWidth="1"/>
    <col min="7" max="7" width="45.83203125" style="2" customWidth="1"/>
    <col min="8" max="8" width="27.1640625" style="2" bestFit="1" customWidth="1"/>
    <col min="9" max="16384" width="10.6640625" style="2"/>
  </cols>
  <sheetData>
    <row r="1" spans="2:8" ht="27" customHeight="1" thickBot="1" x14ac:dyDescent="0.2">
      <c r="B1" s="15" t="s">
        <v>6</v>
      </c>
      <c r="C1" s="16" t="s">
        <v>5</v>
      </c>
      <c r="D1" s="16" t="s">
        <v>2</v>
      </c>
      <c r="E1" s="16" t="s">
        <v>13</v>
      </c>
      <c r="F1" s="16" t="s">
        <v>273</v>
      </c>
      <c r="G1" s="16" t="s">
        <v>0</v>
      </c>
      <c r="H1" s="17" t="s">
        <v>14</v>
      </c>
    </row>
    <row r="2" spans="2:8" x14ac:dyDescent="0.15">
      <c r="B2" s="3">
        <f>ROW()-1</f>
        <v>1</v>
      </c>
      <c r="C2" s="4" t="s">
        <v>67</v>
      </c>
      <c r="D2" s="4">
        <v>1</v>
      </c>
      <c r="E2" s="4" t="s">
        <v>3</v>
      </c>
      <c r="F2" s="4" t="s">
        <v>88</v>
      </c>
      <c r="G2" s="4"/>
      <c r="H2" s="5"/>
    </row>
    <row r="3" spans="2:8" x14ac:dyDescent="0.15">
      <c r="B3" s="3">
        <f t="shared" ref="B3:B6" si="0">ROW()-1</f>
        <v>2</v>
      </c>
      <c r="C3" s="7" t="s">
        <v>275</v>
      </c>
      <c r="D3" s="7">
        <v>2</v>
      </c>
      <c r="E3" s="7" t="s">
        <v>3</v>
      </c>
      <c r="F3" s="4" t="s">
        <v>88</v>
      </c>
      <c r="G3" s="7"/>
      <c r="H3" s="8"/>
    </row>
    <row r="4" spans="2:8" x14ac:dyDescent="0.15">
      <c r="B4" s="3">
        <f t="shared" si="0"/>
        <v>3</v>
      </c>
      <c r="C4" s="7" t="s">
        <v>276</v>
      </c>
      <c r="D4" s="7">
        <v>3</v>
      </c>
      <c r="E4" s="7" t="s">
        <v>4</v>
      </c>
      <c r="F4" s="7" t="s">
        <v>264</v>
      </c>
      <c r="G4" s="7" t="s">
        <v>272</v>
      </c>
      <c r="H4" s="8"/>
    </row>
    <row r="5" spans="2:8" x14ac:dyDescent="0.15">
      <c r="B5" s="3">
        <f t="shared" si="0"/>
        <v>4</v>
      </c>
      <c r="C5" s="7" t="s">
        <v>115</v>
      </c>
      <c r="D5" s="7">
        <v>2</v>
      </c>
      <c r="E5" s="7" t="s">
        <v>3</v>
      </c>
      <c r="F5" s="4" t="s">
        <v>88</v>
      </c>
      <c r="G5" s="7"/>
      <c r="H5" s="8"/>
    </row>
    <row r="6" spans="2:8" x14ac:dyDescent="0.15">
      <c r="B6" s="3">
        <f t="shared" si="0"/>
        <v>5</v>
      </c>
      <c r="C6" s="7" t="s">
        <v>277</v>
      </c>
      <c r="D6" s="7">
        <v>3</v>
      </c>
      <c r="E6" s="7" t="s">
        <v>4</v>
      </c>
      <c r="F6" s="7" t="s">
        <v>264</v>
      </c>
      <c r="G6" s="7" t="s">
        <v>271</v>
      </c>
      <c r="H6" s="8"/>
    </row>
    <row r="7" spans="2:8" x14ac:dyDescent="0.15">
      <c r="B7" s="9">
        <f t="shared" ref="B7:B24" si="1">ROW()-1</f>
        <v>6</v>
      </c>
      <c r="C7" s="10" t="s">
        <v>68</v>
      </c>
      <c r="D7" s="10">
        <v>1</v>
      </c>
      <c r="E7" s="10" t="s">
        <v>3</v>
      </c>
      <c r="F7" s="10" t="s">
        <v>7</v>
      </c>
      <c r="G7" s="10"/>
      <c r="H7" s="11"/>
    </row>
    <row r="8" spans="2:8" x14ac:dyDescent="0.15">
      <c r="B8" s="9">
        <f t="shared" si="1"/>
        <v>7</v>
      </c>
      <c r="C8" s="10" t="s">
        <v>278</v>
      </c>
      <c r="D8" s="10">
        <v>2</v>
      </c>
      <c r="E8" s="10" t="s">
        <v>3</v>
      </c>
      <c r="F8" s="10" t="s">
        <v>7</v>
      </c>
      <c r="G8" s="10"/>
      <c r="H8" s="11"/>
    </row>
    <row r="9" spans="2:8" x14ac:dyDescent="0.15">
      <c r="B9" s="9">
        <f t="shared" si="1"/>
        <v>8</v>
      </c>
      <c r="C9" s="10" t="s">
        <v>279</v>
      </c>
      <c r="D9" s="10">
        <v>3</v>
      </c>
      <c r="E9" s="10" t="s">
        <v>4</v>
      </c>
      <c r="F9" s="10" t="s">
        <v>265</v>
      </c>
      <c r="G9" s="10" t="s">
        <v>274</v>
      </c>
      <c r="H9" s="11"/>
    </row>
    <row r="10" spans="2:8" x14ac:dyDescent="0.15">
      <c r="B10" s="9">
        <f t="shared" si="1"/>
        <v>9</v>
      </c>
      <c r="C10" s="10" t="s">
        <v>292</v>
      </c>
      <c r="D10" s="10">
        <v>3</v>
      </c>
      <c r="E10" s="10" t="s">
        <v>4</v>
      </c>
      <c r="F10" s="10" t="s">
        <v>265</v>
      </c>
      <c r="G10" s="10" t="s">
        <v>289</v>
      </c>
      <c r="H10" s="11"/>
    </row>
    <row r="11" spans="2:8" x14ac:dyDescent="0.15">
      <c r="B11" s="9">
        <f t="shared" si="1"/>
        <v>10</v>
      </c>
      <c r="C11" s="10" t="s">
        <v>293</v>
      </c>
      <c r="D11" s="10">
        <v>3</v>
      </c>
      <c r="E11" s="10" t="s">
        <v>4</v>
      </c>
      <c r="F11" s="10" t="s">
        <v>265</v>
      </c>
      <c r="G11" s="10" t="s">
        <v>287</v>
      </c>
      <c r="H11" s="11"/>
    </row>
    <row r="12" spans="2:8" x14ac:dyDescent="0.15">
      <c r="B12" s="9">
        <f t="shared" si="1"/>
        <v>11</v>
      </c>
      <c r="C12" s="10" t="s">
        <v>294</v>
      </c>
      <c r="D12" s="10">
        <v>3</v>
      </c>
      <c r="E12" s="10" t="s">
        <v>4</v>
      </c>
      <c r="F12" s="10" t="s">
        <v>265</v>
      </c>
      <c r="G12" s="10" t="s">
        <v>288</v>
      </c>
      <c r="H12" s="11"/>
    </row>
    <row r="13" spans="2:8" x14ac:dyDescent="0.15">
      <c r="B13" s="9">
        <f t="shared" si="1"/>
        <v>12</v>
      </c>
      <c r="C13" s="10" t="s">
        <v>280</v>
      </c>
      <c r="D13" s="10">
        <v>2</v>
      </c>
      <c r="E13" s="10" t="s">
        <v>3</v>
      </c>
      <c r="F13" s="10" t="s">
        <v>265</v>
      </c>
      <c r="G13" s="10"/>
      <c r="H13" s="11"/>
    </row>
    <row r="14" spans="2:8" x14ac:dyDescent="0.15">
      <c r="B14" s="9">
        <f t="shared" si="1"/>
        <v>13</v>
      </c>
      <c r="C14" s="10" t="s">
        <v>281</v>
      </c>
      <c r="D14" s="10">
        <v>3</v>
      </c>
      <c r="E14" s="10" t="s">
        <v>4</v>
      </c>
      <c r="F14" s="10" t="s">
        <v>265</v>
      </c>
      <c r="G14" s="10" t="s">
        <v>266</v>
      </c>
      <c r="H14" s="11"/>
    </row>
    <row r="15" spans="2:8" x14ac:dyDescent="0.15">
      <c r="B15" s="9">
        <f t="shared" si="1"/>
        <v>14</v>
      </c>
      <c r="C15" s="10" t="s">
        <v>290</v>
      </c>
      <c r="D15" s="10">
        <v>3</v>
      </c>
      <c r="E15" s="10" t="s">
        <v>4</v>
      </c>
      <c r="F15" s="10" t="s">
        <v>265</v>
      </c>
      <c r="G15" s="10" t="s">
        <v>291</v>
      </c>
      <c r="H15" s="11"/>
    </row>
    <row r="16" spans="2:8" x14ac:dyDescent="0.15">
      <c r="B16" s="6">
        <f t="shared" si="1"/>
        <v>15</v>
      </c>
      <c r="C16" s="7" t="s">
        <v>86</v>
      </c>
      <c r="D16" s="7">
        <v>1</v>
      </c>
      <c r="E16" s="7" t="s">
        <v>3</v>
      </c>
      <c r="F16" s="7" t="s">
        <v>8</v>
      </c>
      <c r="G16" s="7"/>
      <c r="H16" s="8"/>
    </row>
    <row r="17" spans="2:8" x14ac:dyDescent="0.15">
      <c r="B17" s="6">
        <f t="shared" si="1"/>
        <v>16</v>
      </c>
      <c r="C17" s="7" t="s">
        <v>282</v>
      </c>
      <c r="D17" s="7">
        <v>2</v>
      </c>
      <c r="E17" s="7" t="s">
        <v>3</v>
      </c>
      <c r="F17" s="7" t="s">
        <v>8</v>
      </c>
      <c r="G17" s="7"/>
      <c r="H17" s="8"/>
    </row>
    <row r="18" spans="2:8" x14ac:dyDescent="0.15">
      <c r="B18" s="6">
        <f t="shared" si="1"/>
        <v>17</v>
      </c>
      <c r="C18" s="7" t="s">
        <v>283</v>
      </c>
      <c r="D18" s="7">
        <v>3</v>
      </c>
      <c r="E18" s="7" t="s">
        <v>4</v>
      </c>
      <c r="F18" s="7" t="s">
        <v>12</v>
      </c>
      <c r="G18" s="7" t="s">
        <v>269</v>
      </c>
      <c r="H18" s="8"/>
    </row>
    <row r="19" spans="2:8" x14ac:dyDescent="0.15">
      <c r="B19" s="6">
        <f t="shared" si="1"/>
        <v>18</v>
      </c>
      <c r="C19" s="7" t="s">
        <v>284</v>
      </c>
      <c r="D19" s="7">
        <v>3</v>
      </c>
      <c r="E19" s="7" t="s">
        <v>4</v>
      </c>
      <c r="F19" s="7" t="s">
        <v>265</v>
      </c>
      <c r="G19" s="7" t="s">
        <v>270</v>
      </c>
      <c r="H19" s="8"/>
    </row>
    <row r="20" spans="2:8" x14ac:dyDescent="0.15">
      <c r="B20" s="9">
        <f t="shared" si="1"/>
        <v>19</v>
      </c>
      <c r="C20" s="10" t="s">
        <v>89</v>
      </c>
      <c r="D20" s="10">
        <v>1</v>
      </c>
      <c r="E20" s="10" t="s">
        <v>3</v>
      </c>
      <c r="F20" s="10" t="s">
        <v>8</v>
      </c>
      <c r="G20" s="10"/>
      <c r="H20" s="11"/>
    </row>
    <row r="21" spans="2:8" x14ac:dyDescent="0.15">
      <c r="B21" s="9">
        <f t="shared" si="1"/>
        <v>20</v>
      </c>
      <c r="C21" s="10" t="s">
        <v>90</v>
      </c>
      <c r="D21" s="10">
        <v>2</v>
      </c>
      <c r="E21" s="10" t="s">
        <v>3</v>
      </c>
      <c r="F21" s="10" t="s">
        <v>265</v>
      </c>
      <c r="G21" s="10"/>
      <c r="H21" s="11"/>
    </row>
    <row r="22" spans="2:8" x14ac:dyDescent="0.15">
      <c r="B22" s="9">
        <f t="shared" si="1"/>
        <v>21</v>
      </c>
      <c r="C22" s="10" t="s">
        <v>285</v>
      </c>
      <c r="D22" s="10">
        <v>3</v>
      </c>
      <c r="E22" s="10" t="s">
        <v>4</v>
      </c>
      <c r="F22" s="10" t="s">
        <v>265</v>
      </c>
      <c r="G22" s="10" t="s">
        <v>295</v>
      </c>
      <c r="H22" s="11"/>
    </row>
    <row r="23" spans="2:8" x14ac:dyDescent="0.15">
      <c r="B23" s="9">
        <f t="shared" si="1"/>
        <v>22</v>
      </c>
      <c r="C23" s="10" t="s">
        <v>286</v>
      </c>
      <c r="D23" s="10">
        <v>3</v>
      </c>
      <c r="E23" s="10" t="s">
        <v>4</v>
      </c>
      <c r="F23" s="10" t="s">
        <v>265</v>
      </c>
      <c r="G23" s="10" t="s">
        <v>267</v>
      </c>
      <c r="H23" s="11" t="s">
        <v>297</v>
      </c>
    </row>
    <row r="24" spans="2:8" x14ac:dyDescent="0.15">
      <c r="B24" s="9">
        <f t="shared" si="1"/>
        <v>23</v>
      </c>
      <c r="C24" s="10" t="s">
        <v>296</v>
      </c>
      <c r="D24" s="10">
        <v>3</v>
      </c>
      <c r="E24" s="10" t="s">
        <v>4</v>
      </c>
      <c r="F24" s="10" t="s">
        <v>265</v>
      </c>
      <c r="G24" s="10" t="s">
        <v>268</v>
      </c>
      <c r="H24" s="11" t="s">
        <v>298</v>
      </c>
    </row>
    <row r="25" spans="2:8" ht="16" thickBot="1" x14ac:dyDescent="0.2">
      <c r="B25" s="12">
        <f t="shared" ref="B25" si="2">ROW()-1</f>
        <v>24</v>
      </c>
      <c r="C25" s="13"/>
      <c r="D25" s="13"/>
      <c r="E25" s="13"/>
      <c r="F25" s="13"/>
      <c r="G25" s="13"/>
      <c r="H25" s="14"/>
    </row>
    <row r="27" spans="2:8" x14ac:dyDescent="0.15">
      <c r="B27" s="2" t="s">
        <v>239</v>
      </c>
    </row>
    <row r="28" spans="2:8" x14ac:dyDescent="0.15">
      <c r="C28" s="2" t="s">
        <v>242</v>
      </c>
    </row>
    <row r="29" spans="2:8" x14ac:dyDescent="0.15">
      <c r="C29" s="2" t="s">
        <v>240</v>
      </c>
    </row>
    <row r="30" spans="2:8" x14ac:dyDescent="0.15">
      <c r="C30" s="2" t="s">
        <v>241</v>
      </c>
    </row>
    <row r="31" spans="2:8" x14ac:dyDescent="0.15">
      <c r="G31" s="23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zoomScale="120" zoomScaleNormal="120" zoomScalePageLayoutView="120" workbookViewId="0"/>
  </sheetViews>
  <sheetFormatPr baseColWidth="10" defaultColWidth="8.83203125" defaultRowHeight="15" x14ac:dyDescent="0.15"/>
  <cols>
    <col min="1" max="1" width="5.1640625" style="1" bestFit="1" customWidth="1"/>
    <col min="2" max="2" width="8.83203125" style="1" bestFit="1" customWidth="1"/>
    <col min="3" max="3" width="12.5" style="1" bestFit="1" customWidth="1"/>
    <col min="4" max="4" width="16.1640625" style="1" bestFit="1" customWidth="1"/>
    <col min="5" max="8" width="8.83203125" style="1"/>
    <col min="9" max="9" width="14.33203125" style="1" bestFit="1" customWidth="1"/>
    <col min="10" max="10" width="110.1640625" style="18" bestFit="1" customWidth="1"/>
    <col min="11" max="16384" width="8.83203125" style="1"/>
  </cols>
  <sheetData>
    <row r="1" spans="1:10" ht="27" customHeight="1" thickBot="1" x14ac:dyDescent="0.2">
      <c r="A1" s="15" t="s">
        <v>131</v>
      </c>
      <c r="B1" s="16" t="s">
        <v>132</v>
      </c>
      <c r="C1" s="16" t="s">
        <v>133</v>
      </c>
      <c r="D1" s="16" t="s">
        <v>56</v>
      </c>
      <c r="E1" s="16" t="s">
        <v>134</v>
      </c>
      <c r="F1" s="16" t="s">
        <v>135</v>
      </c>
      <c r="G1" s="16" t="s">
        <v>136</v>
      </c>
      <c r="H1" s="16" t="s">
        <v>137</v>
      </c>
      <c r="I1" s="17" t="s">
        <v>57</v>
      </c>
      <c r="J1" s="18" t="s">
        <v>58</v>
      </c>
    </row>
    <row r="2" spans="1:10" x14ac:dyDescent="0.15">
      <c r="A2" s="3">
        <f>ROW()-1</f>
        <v>1</v>
      </c>
      <c r="B2" s="4">
        <v>10</v>
      </c>
      <c r="C2" s="4"/>
      <c r="D2" s="4" t="s">
        <v>138</v>
      </c>
      <c r="E2" s="4">
        <v>1</v>
      </c>
      <c r="F2" s="4" t="s">
        <v>20</v>
      </c>
      <c r="G2" s="4" t="str">
        <f>IF(F2="D","D","C")</f>
        <v>D</v>
      </c>
      <c r="H2" s="4">
        <v>0</v>
      </c>
      <c r="I2" s="5">
        <v>0</v>
      </c>
      <c r="J2" s="18" t="str">
        <f>"INSERT INTO BASIS_SUBJECT (SUBJECT_CODE, SUBJECT_UP_CODE, SUBJECT_NAME, SUBJECT_LEVEL,SUBJECT_BALANCE_DIR, AMOUNT_DIRECTION,SUBJECT_BALANCE,IS_LEAF_SUBJECT) VALUES('"&amp;B2&amp;"','"&amp;C2&amp;"','"&amp;D2&amp;"','"&amp;E2&amp;"','"&amp;F2&amp;"','"&amp;G2&amp;"','"&amp;H2&amp;"','"&amp;I2&amp;"');"</f>
        <v>INSERT INTO BASIS_SUBJECT (SUBJECT_CODE, SUBJECT_UP_CODE, SUBJECT_NAME, SUBJECT_LEVEL,SUBJECT_BALANCE_DIR, AMOUNT_DIRECTION,SUBJECT_BALANCE,IS_LEAF_SUBJECT) VALUES('10','','资产类','1','D','D','0','0');</v>
      </c>
    </row>
    <row r="3" spans="1:10" x14ac:dyDescent="0.15">
      <c r="A3" s="3">
        <f>ROW()-1</f>
        <v>2</v>
      </c>
      <c r="B3" s="7">
        <v>1011</v>
      </c>
      <c r="C3" s="7">
        <v>10</v>
      </c>
      <c r="D3" s="7" t="s">
        <v>140</v>
      </c>
      <c r="E3" s="7">
        <v>2</v>
      </c>
      <c r="F3" s="7" t="s">
        <v>20</v>
      </c>
      <c r="G3" s="7" t="str">
        <f t="shared" ref="G3:G15" si="0">IF(F3="D","D","C")</f>
        <v>D</v>
      </c>
      <c r="H3" s="7">
        <v>0</v>
      </c>
      <c r="I3" s="5">
        <v>0</v>
      </c>
      <c r="J3" s="18" t="str">
        <f t="shared" ref="J3:J25" si="1">"INSERT INTO BASIS_SUBJECT (SUBJECT_CODE, SUBJECT_UP_CODE, SUBJECT_NAME, SUBJECT_LEVEL,SUBJECT_BALANCE_DIR, AMOUNT_DIRECTION,SUBJECT_BALANCE,IS_LEAF_SUBJECT) VALUES('"&amp;B3&amp;"','"&amp;C3&amp;"','"&amp;D3&amp;"','"&amp;E3&amp;"','"&amp;F3&amp;"','"&amp;G3&amp;"','"&amp;H3&amp;"','"&amp;I3&amp;"');"</f>
        <v>INSERT INTO BASIS_SUBJECT (SUBJECT_CODE, SUBJECT_UP_CODE, SUBJECT_NAME, SUBJECT_LEVEL,SUBJECT_BALANCE_DIR, AMOUNT_DIRECTION,SUBJECT_BALANCE,IS_LEAF_SUBJECT) VALUES('1011','10','备付金','2','D','D','0','0');</v>
      </c>
    </row>
    <row r="4" spans="1:10" x14ac:dyDescent="0.15">
      <c r="A4" s="3">
        <f>ROW()-1</f>
        <v>3</v>
      </c>
      <c r="B4" s="7">
        <v>1011001</v>
      </c>
      <c r="C4" s="7">
        <v>1011</v>
      </c>
      <c r="D4" s="7" t="s">
        <v>140</v>
      </c>
      <c r="E4" s="7">
        <v>3</v>
      </c>
      <c r="F4" s="7" t="s">
        <v>20</v>
      </c>
      <c r="G4" s="7" t="str">
        <f t="shared" ref="G4:G6" si="2">IF(F4="D","D","C")</f>
        <v>D</v>
      </c>
      <c r="H4" s="7">
        <v>0</v>
      </c>
      <c r="I4" s="8">
        <v>1</v>
      </c>
      <c r="J4" s="18" t="str">
        <f t="shared" si="1"/>
        <v>INSERT INTO BASIS_SUBJECT (SUBJECT_CODE, SUBJECT_UP_CODE, SUBJECT_NAME, SUBJECT_LEVEL,SUBJECT_BALANCE_DIR, AMOUNT_DIRECTION,SUBJECT_BALANCE,IS_LEAF_SUBJECT) VALUES('1011001','1011','备付金','3','D','D','0','1');</v>
      </c>
    </row>
    <row r="5" spans="1:10" x14ac:dyDescent="0.15">
      <c r="A5" s="3">
        <f>ROW()-1</f>
        <v>4</v>
      </c>
      <c r="B5" s="7">
        <v>1039</v>
      </c>
      <c r="C5" s="7">
        <v>10</v>
      </c>
      <c r="D5" s="7" t="s">
        <v>299</v>
      </c>
      <c r="E5" s="7">
        <v>2</v>
      </c>
      <c r="F5" s="7" t="s">
        <v>20</v>
      </c>
      <c r="G5" s="7" t="str">
        <f t="shared" si="2"/>
        <v>D</v>
      </c>
      <c r="H5" s="7">
        <v>0</v>
      </c>
      <c r="I5" s="5">
        <v>0</v>
      </c>
      <c r="J5" s="18" t="str">
        <f t="shared" si="1"/>
        <v>INSERT INTO BASIS_SUBJECT (SUBJECT_CODE, SUBJECT_UP_CODE, SUBJECT_NAME, SUBJECT_LEVEL,SUBJECT_BALANCE_DIR, AMOUNT_DIRECTION,SUBJECT_BALANCE,IS_LEAF_SUBJECT) VALUES('1039','10','其他应收款','2','D','D','0','0');</v>
      </c>
    </row>
    <row r="6" spans="1:10" x14ac:dyDescent="0.15">
      <c r="A6" s="3">
        <f>ROW()-1</f>
        <v>5</v>
      </c>
      <c r="B6" s="7">
        <v>1039014</v>
      </c>
      <c r="C6" s="7">
        <v>1039</v>
      </c>
      <c r="D6" s="7" t="s">
        <v>300</v>
      </c>
      <c r="E6" s="7">
        <v>3</v>
      </c>
      <c r="F6" s="7" t="s">
        <v>20</v>
      </c>
      <c r="G6" s="7" t="str">
        <f t="shared" si="2"/>
        <v>D</v>
      </c>
      <c r="H6" s="7">
        <v>0</v>
      </c>
      <c r="I6" s="8">
        <v>1</v>
      </c>
      <c r="J6" s="18" t="str">
        <f t="shared" si="1"/>
        <v>INSERT INTO BASIS_SUBJECT (SUBJECT_CODE, SUBJECT_UP_CODE, SUBJECT_NAME, SUBJECT_LEVEL,SUBJECT_BALANCE_DIR, AMOUNT_DIRECTION,SUBJECT_BALANCE,IS_LEAF_SUBJECT) VALUES('1039014','1039','测试代付专用户','3','D','D','0','1');</v>
      </c>
    </row>
    <row r="7" spans="1:10" x14ac:dyDescent="0.15">
      <c r="A7" s="9">
        <f>ROW()-1</f>
        <v>6</v>
      </c>
      <c r="B7" s="10">
        <v>20</v>
      </c>
      <c r="C7" s="10"/>
      <c r="D7" s="10" t="s">
        <v>172</v>
      </c>
      <c r="E7" s="10">
        <v>1</v>
      </c>
      <c r="F7" s="10" t="s">
        <v>22</v>
      </c>
      <c r="G7" s="10" t="str">
        <f t="shared" si="0"/>
        <v>C</v>
      </c>
      <c r="H7" s="10">
        <v>0</v>
      </c>
      <c r="I7" s="11">
        <v>0</v>
      </c>
      <c r="J7" s="18" t="str">
        <f t="shared" si="1"/>
        <v>INSERT INTO BASIS_SUBJECT (SUBJECT_CODE, SUBJECT_UP_CODE, SUBJECT_NAME, SUBJECT_LEVEL,SUBJECT_BALANCE_DIR, AMOUNT_DIRECTION,SUBJECT_BALANCE,IS_LEAF_SUBJECT) VALUES('20','','负债类','1','C','C','0','0');</v>
      </c>
    </row>
    <row r="8" spans="1:10" x14ac:dyDescent="0.15">
      <c r="A8" s="9">
        <f t="shared" ref="A8:A11" si="3">ROW()-1</f>
        <v>7</v>
      </c>
      <c r="B8" s="10">
        <v>2001</v>
      </c>
      <c r="C8" s="10"/>
      <c r="D8" s="10" t="s">
        <v>301</v>
      </c>
      <c r="E8" s="10">
        <v>2</v>
      </c>
      <c r="F8" s="10" t="s">
        <v>22</v>
      </c>
      <c r="G8" s="10" t="str">
        <f t="shared" si="0"/>
        <v>C</v>
      </c>
      <c r="H8" s="10">
        <v>0</v>
      </c>
      <c r="I8" s="11">
        <v>0</v>
      </c>
      <c r="J8" s="18" t="str">
        <f t="shared" ref="J8:J11" si="4">"INSERT INTO BASIS_SUBJECT (SUBJECT_CODE, SUBJECT_UP_CODE, SUBJECT_NAME, SUBJECT_LEVEL,SUBJECT_BALANCE_DIR, AMOUNT_DIRECTION,SUBJECT_BALANCE,IS_LEAF_SUBJECT) VALUES('"&amp;B8&amp;"','"&amp;C8&amp;"','"&amp;D8&amp;"','"&amp;E8&amp;"','"&amp;F8&amp;"','"&amp;G8&amp;"','"&amp;H8&amp;"','"&amp;I8&amp;"');"</f>
        <v>INSERT INTO BASIS_SUBJECT (SUBJECT_CODE, SUBJECT_UP_CODE, SUBJECT_NAME, SUBJECT_LEVEL,SUBJECT_BALANCE_DIR, AMOUNT_DIRECTION,SUBJECT_BALANCE,IS_LEAF_SUBJECT) VALUES('2001','','对公存款','2','C','C','0','0');</v>
      </c>
    </row>
    <row r="9" spans="1:10" x14ac:dyDescent="0.15">
      <c r="A9" s="9">
        <f t="shared" si="3"/>
        <v>8</v>
      </c>
      <c r="B9" s="10">
        <v>2001001</v>
      </c>
      <c r="C9" s="10"/>
      <c r="D9" s="10" t="s">
        <v>274</v>
      </c>
      <c r="E9" s="10">
        <v>3</v>
      </c>
      <c r="F9" s="10" t="s">
        <v>22</v>
      </c>
      <c r="G9" s="10" t="str">
        <f t="shared" si="0"/>
        <v>C</v>
      </c>
      <c r="H9" s="10">
        <v>0</v>
      </c>
      <c r="I9" s="11">
        <v>1</v>
      </c>
      <c r="J9" s="18" t="str">
        <f t="shared" si="4"/>
        <v>INSERT INTO BASIS_SUBJECT (SUBJECT_CODE, SUBJECT_UP_CODE, SUBJECT_NAME, SUBJECT_LEVEL,SUBJECT_BALANCE_DIR, AMOUNT_DIRECTION,SUBJECT_BALANCE,IS_LEAF_SUBJECT) VALUES('2001001','','对公客户资金','3','C','C','0','1');</v>
      </c>
    </row>
    <row r="10" spans="1:10" x14ac:dyDescent="0.15">
      <c r="A10" s="9">
        <f t="shared" si="3"/>
        <v>9</v>
      </c>
      <c r="B10" s="10">
        <v>2001002</v>
      </c>
      <c r="C10" s="10"/>
      <c r="D10" s="10" t="s">
        <v>303</v>
      </c>
      <c r="E10" s="10">
        <v>3</v>
      </c>
      <c r="F10" s="10" t="s">
        <v>22</v>
      </c>
      <c r="G10" s="10" t="str">
        <f t="shared" si="0"/>
        <v>C</v>
      </c>
      <c r="H10" s="10">
        <v>0</v>
      </c>
      <c r="I10" s="11">
        <v>1</v>
      </c>
      <c r="J10" s="18" t="str">
        <f t="shared" si="4"/>
        <v>INSERT INTO BASIS_SUBJECT (SUBJECT_CODE, SUBJECT_UP_CODE, SUBJECT_NAME, SUBJECT_LEVEL,SUBJECT_BALANCE_DIR, AMOUNT_DIRECTION,SUBJECT_BALANCE,IS_LEAF_SUBJECT) VALUES('2001002','','红包账户','3','C','C','0','1');</v>
      </c>
    </row>
    <row r="11" spans="1:10" x14ac:dyDescent="0.15">
      <c r="A11" s="9">
        <f t="shared" si="3"/>
        <v>10</v>
      </c>
      <c r="B11" s="10">
        <v>2001003</v>
      </c>
      <c r="C11" s="10"/>
      <c r="D11" s="10" t="s">
        <v>304</v>
      </c>
      <c r="E11" s="10">
        <v>3</v>
      </c>
      <c r="F11" s="10" t="s">
        <v>22</v>
      </c>
      <c r="G11" s="10" t="str">
        <f t="shared" si="0"/>
        <v>C</v>
      </c>
      <c r="H11" s="10">
        <v>0</v>
      </c>
      <c r="I11" s="11">
        <v>1</v>
      </c>
      <c r="J11" s="18" t="str">
        <f t="shared" si="4"/>
        <v>INSERT INTO BASIS_SUBJECT (SUBJECT_CODE, SUBJECT_UP_CODE, SUBJECT_NAME, SUBJECT_LEVEL,SUBJECT_BALANCE_DIR, AMOUNT_DIRECTION,SUBJECT_BALANCE,IS_LEAF_SUBJECT) VALUES('2001003','','保理主账户','3','C','C','0','1');</v>
      </c>
    </row>
    <row r="12" spans="1:10" x14ac:dyDescent="0.15">
      <c r="A12" s="9">
        <f t="shared" ref="A12:A25" si="5">ROW()-1</f>
        <v>11</v>
      </c>
      <c r="B12" s="10">
        <v>2001004</v>
      </c>
      <c r="C12" s="10"/>
      <c r="D12" s="10" t="s">
        <v>305</v>
      </c>
      <c r="E12" s="10">
        <v>3</v>
      </c>
      <c r="F12" s="10" t="s">
        <v>22</v>
      </c>
      <c r="G12" s="10" t="str">
        <f t="shared" si="0"/>
        <v>C</v>
      </c>
      <c r="H12" s="10">
        <v>0</v>
      </c>
      <c r="I12" s="11">
        <v>1</v>
      </c>
      <c r="J12" s="18" t="str">
        <f t="shared" si="1"/>
        <v>INSERT INTO BASIS_SUBJECT (SUBJECT_CODE, SUBJECT_UP_CODE, SUBJECT_NAME, SUBJECT_LEVEL,SUBJECT_BALANCE_DIR, AMOUNT_DIRECTION,SUBJECT_BALANCE,IS_LEAF_SUBJECT) VALUES('2001004','','保理收款账户','3','C','C','0','1');</v>
      </c>
    </row>
    <row r="13" spans="1:10" x14ac:dyDescent="0.15">
      <c r="A13" s="9">
        <f t="shared" si="5"/>
        <v>12</v>
      </c>
      <c r="B13" s="10">
        <v>2011</v>
      </c>
      <c r="C13" s="10"/>
      <c r="D13" s="10" t="s">
        <v>306</v>
      </c>
      <c r="E13" s="10">
        <v>2</v>
      </c>
      <c r="F13" s="10" t="s">
        <v>22</v>
      </c>
      <c r="G13" s="10" t="str">
        <f t="shared" si="0"/>
        <v>C</v>
      </c>
      <c r="H13" s="10">
        <v>0</v>
      </c>
      <c r="I13" s="11">
        <v>0</v>
      </c>
      <c r="J13" s="18" t="str">
        <f t="shared" si="1"/>
        <v>INSERT INTO BASIS_SUBJECT (SUBJECT_CODE, SUBJECT_UP_CODE, SUBJECT_NAME, SUBJECT_LEVEL,SUBJECT_BALANCE_DIR, AMOUNT_DIRECTION,SUBJECT_BALANCE,IS_LEAF_SUBJECT) VALUES('2011','','对私存款','2','C','C','0','0');</v>
      </c>
    </row>
    <row r="14" spans="1:10" x14ac:dyDescent="0.15">
      <c r="A14" s="9">
        <f t="shared" si="5"/>
        <v>13</v>
      </c>
      <c r="B14" s="10">
        <v>2011001</v>
      </c>
      <c r="C14" s="10"/>
      <c r="D14" s="10" t="s">
        <v>266</v>
      </c>
      <c r="E14" s="10">
        <v>3</v>
      </c>
      <c r="F14" s="10" t="s">
        <v>22</v>
      </c>
      <c r="G14" s="10" t="str">
        <f t="shared" si="0"/>
        <v>C</v>
      </c>
      <c r="H14" s="10">
        <v>0</v>
      </c>
      <c r="I14" s="11">
        <v>1</v>
      </c>
      <c r="J14" s="18" t="str">
        <f t="shared" si="1"/>
        <v>INSERT INTO BASIS_SUBJECT (SUBJECT_CODE, SUBJECT_UP_CODE, SUBJECT_NAME, SUBJECT_LEVEL,SUBJECT_BALANCE_DIR, AMOUNT_DIRECTION,SUBJECT_BALANCE,IS_LEAF_SUBJECT) VALUES('2011001','','对私客户资金','3','C','C','0','1');</v>
      </c>
    </row>
    <row r="15" spans="1:10" x14ac:dyDescent="0.15">
      <c r="A15" s="9">
        <f t="shared" si="5"/>
        <v>14</v>
      </c>
      <c r="B15" s="10">
        <v>2011002</v>
      </c>
      <c r="C15" s="10"/>
      <c r="D15" s="10" t="s">
        <v>302</v>
      </c>
      <c r="E15" s="10">
        <v>3</v>
      </c>
      <c r="F15" s="10" t="s">
        <v>22</v>
      </c>
      <c r="G15" s="10" t="str">
        <f t="shared" si="0"/>
        <v>C</v>
      </c>
      <c r="H15" s="10">
        <v>0</v>
      </c>
      <c r="I15" s="11">
        <v>1</v>
      </c>
      <c r="J15" s="18" t="str">
        <f t="shared" si="1"/>
        <v>INSERT INTO BASIS_SUBJECT (SUBJECT_CODE, SUBJECT_UP_CODE, SUBJECT_NAME, SUBJECT_LEVEL,SUBJECT_BALANCE_DIR, AMOUNT_DIRECTION,SUBJECT_BALANCE,IS_LEAF_SUBJECT) VALUES('2011002','','红包账户','3','C','C','0','1');</v>
      </c>
    </row>
    <row r="16" spans="1:10" x14ac:dyDescent="0.15">
      <c r="A16" s="3">
        <f t="shared" si="5"/>
        <v>15</v>
      </c>
      <c r="B16" s="7">
        <v>40</v>
      </c>
      <c r="C16" s="7"/>
      <c r="D16" s="7" t="s">
        <v>162</v>
      </c>
      <c r="E16" s="7">
        <v>1</v>
      </c>
      <c r="F16" s="7" t="s">
        <v>21</v>
      </c>
      <c r="G16" s="7" t="s">
        <v>20</v>
      </c>
      <c r="H16" s="7">
        <v>0</v>
      </c>
      <c r="I16" s="8">
        <v>0</v>
      </c>
      <c r="J16" s="18" t="str">
        <f t="shared" si="1"/>
        <v>INSERT INTO BASIS_SUBJECT (SUBJECT_CODE, SUBJECT_UP_CODE, SUBJECT_NAME, SUBJECT_LEVEL,SUBJECT_BALANCE_DIR, AMOUNT_DIRECTION,SUBJECT_BALANCE,IS_LEAF_SUBJECT) VALUES('40','','资产负债共同类','1','B','D','0','0');</v>
      </c>
    </row>
    <row r="17" spans="1:10" x14ac:dyDescent="0.15">
      <c r="A17" s="3">
        <f t="shared" si="5"/>
        <v>16</v>
      </c>
      <c r="B17" s="7">
        <v>4015</v>
      </c>
      <c r="C17" s="7"/>
      <c r="D17" s="7" t="s">
        <v>307</v>
      </c>
      <c r="E17" s="7">
        <v>2</v>
      </c>
      <c r="F17" s="7" t="s">
        <v>21</v>
      </c>
      <c r="G17" s="7" t="s">
        <v>20</v>
      </c>
      <c r="H17" s="7">
        <v>0</v>
      </c>
      <c r="I17" s="8">
        <v>0</v>
      </c>
      <c r="J17" s="18" t="str">
        <f t="shared" si="1"/>
        <v>INSERT INTO BASIS_SUBJECT (SUBJECT_CODE, SUBJECT_UP_CODE, SUBJECT_NAME, SUBJECT_LEVEL,SUBJECT_BALANCE_DIR, AMOUNT_DIRECTION,SUBJECT_BALANCE,IS_LEAF_SUBJECT) VALUES('4015','','待清算电子汇差','2','B','D','0','0');</v>
      </c>
    </row>
    <row r="18" spans="1:10" x14ac:dyDescent="0.15">
      <c r="A18" s="3">
        <f t="shared" si="5"/>
        <v>17</v>
      </c>
      <c r="B18" s="7">
        <v>4015001</v>
      </c>
      <c r="C18" s="7"/>
      <c r="D18" s="7" t="s">
        <v>308</v>
      </c>
      <c r="E18" s="7">
        <v>3</v>
      </c>
      <c r="F18" s="7" t="s">
        <v>20</v>
      </c>
      <c r="G18" s="7" t="s">
        <v>20</v>
      </c>
      <c r="H18" s="7">
        <v>0</v>
      </c>
      <c r="I18" s="8">
        <v>1</v>
      </c>
      <c r="J18" s="18" t="str">
        <f t="shared" si="1"/>
        <v>INSERT INTO BASIS_SUBJECT (SUBJECT_CODE, SUBJECT_UP_CODE, SUBJECT_NAME, SUBJECT_LEVEL,SUBJECT_BALANCE_DIR, AMOUNT_DIRECTION,SUBJECT_BALANCE,IS_LEAF_SUBJECT) VALUES('4015001','','入金待清算','3','D','D','0','1');</v>
      </c>
    </row>
    <row r="19" spans="1:10" x14ac:dyDescent="0.15">
      <c r="A19" s="3">
        <f t="shared" si="5"/>
        <v>18</v>
      </c>
      <c r="B19" s="7">
        <v>4015002</v>
      </c>
      <c r="C19" s="7"/>
      <c r="D19" s="7" t="s">
        <v>309</v>
      </c>
      <c r="E19" s="7">
        <v>3</v>
      </c>
      <c r="F19" s="7" t="s">
        <v>22</v>
      </c>
      <c r="G19" s="7" t="s">
        <v>22</v>
      </c>
      <c r="H19" s="7">
        <v>0</v>
      </c>
      <c r="I19" s="8">
        <v>1</v>
      </c>
      <c r="J19" s="18" t="str">
        <f t="shared" si="1"/>
        <v>INSERT INTO BASIS_SUBJECT (SUBJECT_CODE, SUBJECT_UP_CODE, SUBJECT_NAME, SUBJECT_LEVEL,SUBJECT_BALANCE_DIR, AMOUNT_DIRECTION,SUBJECT_BALANCE,IS_LEAF_SUBJECT) VALUES('4015002','','出金待清算','3','C','C','0','1');</v>
      </c>
    </row>
    <row r="20" spans="1:10" x14ac:dyDescent="0.15">
      <c r="A20" s="9">
        <f t="shared" si="5"/>
        <v>19</v>
      </c>
      <c r="B20" s="10">
        <v>50</v>
      </c>
      <c r="C20" s="10"/>
      <c r="D20" s="10" t="s">
        <v>196</v>
      </c>
      <c r="E20" s="10">
        <v>1</v>
      </c>
      <c r="F20" s="10" t="s">
        <v>21</v>
      </c>
      <c r="G20" s="10" t="s">
        <v>20</v>
      </c>
      <c r="H20" s="10">
        <v>0</v>
      </c>
      <c r="I20" s="11">
        <v>0</v>
      </c>
      <c r="J20" s="18" t="str">
        <f t="shared" si="1"/>
        <v>INSERT INTO BASIS_SUBJECT (SUBJECT_CODE, SUBJECT_UP_CODE, SUBJECT_NAME, SUBJECT_LEVEL,SUBJECT_BALANCE_DIR, AMOUNT_DIRECTION,SUBJECT_BALANCE,IS_LEAF_SUBJECT) VALUES('50','','损益类','1','B','D','0','0');</v>
      </c>
    </row>
    <row r="21" spans="1:10" x14ac:dyDescent="0.15">
      <c r="A21" s="9">
        <f t="shared" si="5"/>
        <v>20</v>
      </c>
      <c r="B21" s="10">
        <v>5001</v>
      </c>
      <c r="C21" s="10"/>
      <c r="D21" s="10" t="s">
        <v>310</v>
      </c>
      <c r="E21" s="10">
        <v>2</v>
      </c>
      <c r="F21" s="10" t="str">
        <f t="shared" ref="F21:G24" si="6">IF(E21="D","D","C")</f>
        <v>C</v>
      </c>
      <c r="G21" s="10" t="str">
        <f t="shared" si="6"/>
        <v>C</v>
      </c>
      <c r="H21" s="10">
        <v>0</v>
      </c>
      <c r="I21" s="11">
        <v>0</v>
      </c>
      <c r="J21" s="18" t="str">
        <f t="shared" si="1"/>
        <v>INSERT INTO BASIS_SUBJECT (SUBJECT_CODE, SUBJECT_UP_CODE, SUBJECT_NAME, SUBJECT_LEVEL,SUBJECT_BALANCE_DIR, AMOUNT_DIRECTION,SUBJECT_BALANCE,IS_LEAF_SUBJECT) VALUES('5001','','利息收入','2','C','C','0','0');</v>
      </c>
    </row>
    <row r="22" spans="1:10" x14ac:dyDescent="0.15">
      <c r="A22" s="9">
        <f t="shared" si="5"/>
        <v>21</v>
      </c>
      <c r="B22" s="10">
        <v>5001013</v>
      </c>
      <c r="C22" s="10"/>
      <c r="D22" s="10" t="s">
        <v>311</v>
      </c>
      <c r="E22" s="10">
        <v>3</v>
      </c>
      <c r="F22" s="10" t="str">
        <f t="shared" si="6"/>
        <v>C</v>
      </c>
      <c r="G22" s="10" t="str">
        <f t="shared" ref="G22:G24" si="7">IF(F22="D","D","C")</f>
        <v>C</v>
      </c>
      <c r="H22" s="10">
        <v>0</v>
      </c>
      <c r="I22" s="11">
        <v>1</v>
      </c>
      <c r="J22" s="18" t="str">
        <f t="shared" si="1"/>
        <v>INSERT INTO BASIS_SUBJECT (SUBJECT_CODE, SUBJECT_UP_CODE, SUBJECT_NAME, SUBJECT_LEVEL,SUBJECT_BALANCE_DIR, AMOUNT_DIRECTION,SUBJECT_BALANCE,IS_LEAF_SUBJECT) VALUES('5001013','','逾期利息收入','3','C','C','0','1');</v>
      </c>
    </row>
    <row r="23" spans="1:10" x14ac:dyDescent="0.15">
      <c r="A23" s="9">
        <f t="shared" si="5"/>
        <v>22</v>
      </c>
      <c r="B23" s="10">
        <v>5001017</v>
      </c>
      <c r="C23" s="10"/>
      <c r="D23" s="10" t="s">
        <v>312</v>
      </c>
      <c r="E23" s="10">
        <v>3</v>
      </c>
      <c r="F23" s="10" t="str">
        <f t="shared" si="6"/>
        <v>C</v>
      </c>
      <c r="G23" s="10" t="str">
        <f t="shared" si="7"/>
        <v>C</v>
      </c>
      <c r="H23" s="10">
        <v>0</v>
      </c>
      <c r="I23" s="11">
        <v>1</v>
      </c>
      <c r="J23" s="18" t="str">
        <f t="shared" si="1"/>
        <v>INSERT INTO BASIS_SUBJECT (SUBJECT_CODE, SUBJECT_UP_CODE, SUBJECT_NAME, SUBJECT_LEVEL,SUBJECT_BALANCE_DIR, AMOUNT_DIRECTION,SUBJECT_BALANCE,IS_LEAF_SUBJECT) VALUES('5001017','','保理融资收入','3','C','C','0','1');</v>
      </c>
    </row>
    <row r="24" spans="1:10" x14ac:dyDescent="0.15">
      <c r="A24" s="9">
        <f t="shared" si="5"/>
        <v>23</v>
      </c>
      <c r="B24" s="10">
        <v>5007039</v>
      </c>
      <c r="C24" s="10"/>
      <c r="D24" s="10" t="s">
        <v>313</v>
      </c>
      <c r="E24" s="10">
        <v>3</v>
      </c>
      <c r="F24" s="10" t="str">
        <f t="shared" si="6"/>
        <v>C</v>
      </c>
      <c r="G24" s="10" t="str">
        <f t="shared" si="7"/>
        <v>C</v>
      </c>
      <c r="H24" s="10">
        <v>0</v>
      </c>
      <c r="I24" s="11">
        <v>1</v>
      </c>
      <c r="J24" s="18" t="str">
        <f t="shared" si="1"/>
        <v>INSERT INTO BASIS_SUBJECT (SUBJECT_CODE, SUBJECT_UP_CODE, SUBJECT_NAME, SUBJECT_LEVEL,SUBJECT_BALANCE_DIR, AMOUNT_DIRECTION,SUBJECT_BALANCE,IS_LEAF_SUBJECT) VALUES('5007039','','国内保理收入','3','C','C','0','1');</v>
      </c>
    </row>
    <row r="25" spans="1:10" ht="16" thickBot="1" x14ac:dyDescent="0.2">
      <c r="A25" s="12">
        <f t="shared" si="5"/>
        <v>24</v>
      </c>
      <c r="B25" s="13"/>
      <c r="C25" s="13"/>
      <c r="D25" s="13"/>
      <c r="E25" s="13"/>
      <c r="F25" s="13"/>
      <c r="G25" s="13"/>
      <c r="H25" s="13"/>
      <c r="I25" s="14"/>
      <c r="J25" s="18" t="str">
        <f t="shared" si="1"/>
        <v>INSERT INTO BASIS_SUBJECT (SUBJECT_CODE, SUBJECT_UP_CODE, SUBJECT_NAME, SUBJECT_LEVEL,SUBJECT_BALANCE_DIR, AMOUNT_DIRECTION,SUBJECT_BALANCE,IS_LEAF_SUBJECT) VALUES('','','','','','','','');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4"/>
  <sheetViews>
    <sheetView topLeftCell="A13" zoomScale="120" zoomScaleNormal="120" zoomScalePageLayoutView="120" workbookViewId="0">
      <selection activeCell="C27" sqref="C27:C32"/>
    </sheetView>
  </sheetViews>
  <sheetFormatPr baseColWidth="10" defaultColWidth="10.6640625" defaultRowHeight="15" x14ac:dyDescent="0.15"/>
  <cols>
    <col min="1" max="1" width="2.1640625" style="2" customWidth="1"/>
    <col min="2" max="2" width="3.83203125" style="2" customWidth="1"/>
    <col min="3" max="3" width="20.6640625" style="2" bestFit="1" customWidth="1"/>
    <col min="4" max="4" width="4.6640625" style="2" customWidth="1"/>
    <col min="5" max="5" width="8.33203125" style="2" customWidth="1"/>
    <col min="6" max="6" width="8.1640625" style="2" customWidth="1"/>
    <col min="7" max="7" width="33.6640625" style="2" bestFit="1" customWidth="1"/>
    <col min="8" max="8" width="90.5" style="2" bestFit="1" customWidth="1"/>
    <col min="9" max="16384" width="10.6640625" style="2"/>
  </cols>
  <sheetData>
    <row r="1" spans="2:8" ht="27" customHeight="1" thickBot="1" x14ac:dyDescent="0.2">
      <c r="B1" s="15" t="s">
        <v>6</v>
      </c>
      <c r="C1" s="16" t="s">
        <v>5</v>
      </c>
      <c r="D1" s="16" t="s">
        <v>2</v>
      </c>
      <c r="E1" s="16" t="s">
        <v>13</v>
      </c>
      <c r="F1" s="16" t="s">
        <v>1</v>
      </c>
      <c r="G1" s="16" t="s">
        <v>0</v>
      </c>
      <c r="H1" s="17" t="s">
        <v>14</v>
      </c>
    </row>
    <row r="2" spans="2:8" x14ac:dyDescent="0.15">
      <c r="B2" s="3">
        <f>ROW()-1</f>
        <v>1</v>
      </c>
      <c r="C2" s="4" t="s">
        <v>67</v>
      </c>
      <c r="D2" s="4">
        <v>1</v>
      </c>
      <c r="E2" s="4" t="s">
        <v>3</v>
      </c>
      <c r="F2" s="4" t="s">
        <v>96</v>
      </c>
      <c r="G2" s="4"/>
      <c r="H2" s="5"/>
    </row>
    <row r="3" spans="2:8" x14ac:dyDescent="0.15">
      <c r="B3" s="6">
        <f t="shared" ref="B3:B68" si="0">ROW()-1</f>
        <v>2</v>
      </c>
      <c r="C3" s="7" t="s">
        <v>99</v>
      </c>
      <c r="D3" s="7">
        <v>2</v>
      </c>
      <c r="E3" s="7" t="s">
        <v>4</v>
      </c>
      <c r="F3" s="7" t="s">
        <v>88</v>
      </c>
      <c r="G3" s="7"/>
      <c r="H3" s="8"/>
    </row>
    <row r="4" spans="2:8" x14ac:dyDescent="0.15">
      <c r="B4" s="6">
        <f t="shared" si="0"/>
        <v>3</v>
      </c>
      <c r="C4" s="7" t="s">
        <v>100</v>
      </c>
      <c r="D4" s="7">
        <v>2</v>
      </c>
      <c r="E4" s="7" t="s">
        <v>4</v>
      </c>
      <c r="F4" s="7" t="s">
        <v>88</v>
      </c>
      <c r="G4" s="7" t="s">
        <v>256</v>
      </c>
      <c r="H4" s="8" t="s">
        <v>64</v>
      </c>
    </row>
    <row r="5" spans="2:8" x14ac:dyDescent="0.15">
      <c r="B5" s="6">
        <f t="shared" si="0"/>
        <v>4</v>
      </c>
      <c r="C5" s="7" t="s">
        <v>101</v>
      </c>
      <c r="D5" s="7">
        <v>2</v>
      </c>
      <c r="E5" s="7" t="s">
        <v>3</v>
      </c>
      <c r="F5" s="7" t="s">
        <v>96</v>
      </c>
      <c r="G5" s="7"/>
      <c r="H5" s="8"/>
    </row>
    <row r="6" spans="2:8" x14ac:dyDescent="0.15">
      <c r="B6" s="6">
        <f t="shared" si="0"/>
        <v>5</v>
      </c>
      <c r="C6" s="7" t="s">
        <v>102</v>
      </c>
      <c r="D6" s="7">
        <v>3</v>
      </c>
      <c r="E6" s="7" t="s">
        <v>4</v>
      </c>
      <c r="F6" s="7" t="s">
        <v>88</v>
      </c>
      <c r="G6" s="7" t="s">
        <v>209</v>
      </c>
      <c r="H6" s="8" t="s">
        <v>31</v>
      </c>
    </row>
    <row r="7" spans="2:8" x14ac:dyDescent="0.15">
      <c r="B7" s="6">
        <f t="shared" si="0"/>
        <v>6</v>
      </c>
      <c r="C7" s="7" t="s">
        <v>103</v>
      </c>
      <c r="D7" s="7">
        <v>3</v>
      </c>
      <c r="E7" s="7" t="s">
        <v>4</v>
      </c>
      <c r="F7" s="7" t="s">
        <v>88</v>
      </c>
      <c r="G7" s="7" t="s">
        <v>210</v>
      </c>
      <c r="H7" s="8" t="s">
        <v>32</v>
      </c>
    </row>
    <row r="8" spans="2:8" x14ac:dyDescent="0.15">
      <c r="B8" s="6">
        <f t="shared" si="0"/>
        <v>7</v>
      </c>
      <c r="C8" s="7" t="s">
        <v>104</v>
      </c>
      <c r="D8" s="7">
        <v>3</v>
      </c>
      <c r="E8" s="7" t="s">
        <v>4</v>
      </c>
      <c r="F8" s="7" t="s">
        <v>88</v>
      </c>
      <c r="G8" s="7" t="s">
        <v>211</v>
      </c>
      <c r="H8" s="8" t="s">
        <v>33</v>
      </c>
    </row>
    <row r="9" spans="2:8" x14ac:dyDescent="0.15">
      <c r="B9" s="6">
        <f t="shared" si="0"/>
        <v>8</v>
      </c>
      <c r="C9" s="7" t="s">
        <v>105</v>
      </c>
      <c r="D9" s="7">
        <v>3</v>
      </c>
      <c r="E9" s="7" t="s">
        <v>4</v>
      </c>
      <c r="F9" s="7" t="s">
        <v>88</v>
      </c>
      <c r="G9" s="7" t="s">
        <v>212</v>
      </c>
      <c r="H9" s="8" t="s">
        <v>34</v>
      </c>
    </row>
    <row r="10" spans="2:8" x14ac:dyDescent="0.15">
      <c r="B10" s="6">
        <f t="shared" si="0"/>
        <v>9</v>
      </c>
      <c r="C10" s="7" t="s">
        <v>106</v>
      </c>
      <c r="D10" s="7">
        <v>3</v>
      </c>
      <c r="E10" s="7" t="s">
        <v>4</v>
      </c>
      <c r="F10" s="7" t="s">
        <v>88</v>
      </c>
      <c r="G10" s="7" t="s">
        <v>213</v>
      </c>
      <c r="H10" s="8" t="s">
        <v>35</v>
      </c>
    </row>
    <row r="11" spans="2:8" x14ac:dyDescent="0.15">
      <c r="B11" s="6">
        <f t="shared" si="0"/>
        <v>10</v>
      </c>
      <c r="C11" s="7" t="s">
        <v>107</v>
      </c>
      <c r="D11" s="7">
        <v>2</v>
      </c>
      <c r="E11" s="7" t="s">
        <v>3</v>
      </c>
      <c r="F11" s="7" t="s">
        <v>96</v>
      </c>
      <c r="G11" s="7"/>
      <c r="H11" s="8"/>
    </row>
    <row r="12" spans="2:8" x14ac:dyDescent="0.15">
      <c r="B12" s="6">
        <f t="shared" si="0"/>
        <v>11</v>
      </c>
      <c r="C12" s="7" t="s">
        <v>108</v>
      </c>
      <c r="D12" s="7">
        <v>3</v>
      </c>
      <c r="E12" s="7" t="s">
        <v>4</v>
      </c>
      <c r="F12" s="7" t="s">
        <v>88</v>
      </c>
      <c r="G12" s="7" t="s">
        <v>214</v>
      </c>
      <c r="H12" s="8" t="s">
        <v>38</v>
      </c>
    </row>
    <row r="13" spans="2:8" ht="42" x14ac:dyDescent="0.15">
      <c r="B13" s="6">
        <f t="shared" si="0"/>
        <v>12</v>
      </c>
      <c r="C13" s="7" t="s">
        <v>109</v>
      </c>
      <c r="D13" s="7">
        <v>3</v>
      </c>
      <c r="E13" s="7" t="s">
        <v>4</v>
      </c>
      <c r="F13" s="7" t="s">
        <v>88</v>
      </c>
      <c r="G13" s="19" t="s">
        <v>215</v>
      </c>
      <c r="H13" s="20" t="s">
        <v>41</v>
      </c>
    </row>
    <row r="14" spans="2:8" x14ac:dyDescent="0.15">
      <c r="B14" s="6">
        <f t="shared" si="0"/>
        <v>13</v>
      </c>
      <c r="C14" s="7" t="s">
        <v>110</v>
      </c>
      <c r="D14" s="7">
        <v>3</v>
      </c>
      <c r="E14" s="7" t="s">
        <v>4</v>
      </c>
      <c r="F14" s="7" t="s">
        <v>88</v>
      </c>
      <c r="G14" s="7" t="s">
        <v>216</v>
      </c>
      <c r="H14" s="8" t="s">
        <v>36</v>
      </c>
    </row>
    <row r="15" spans="2:8" x14ac:dyDescent="0.15">
      <c r="B15" s="6">
        <f t="shared" si="0"/>
        <v>14</v>
      </c>
      <c r="C15" s="7" t="s">
        <v>111</v>
      </c>
      <c r="D15" s="7">
        <v>3</v>
      </c>
      <c r="E15" s="7" t="s">
        <v>4</v>
      </c>
      <c r="F15" s="7" t="s">
        <v>88</v>
      </c>
      <c r="G15" s="7" t="s">
        <v>217</v>
      </c>
      <c r="H15" s="8" t="s">
        <v>59</v>
      </c>
    </row>
    <row r="16" spans="2:8" x14ac:dyDescent="0.15">
      <c r="B16" s="6">
        <f t="shared" si="0"/>
        <v>15</v>
      </c>
      <c r="C16" s="7" t="s">
        <v>112</v>
      </c>
      <c r="D16" s="7">
        <v>2</v>
      </c>
      <c r="E16" s="7" t="s">
        <v>4</v>
      </c>
      <c r="F16" s="7" t="s">
        <v>88</v>
      </c>
      <c r="G16" s="7" t="s">
        <v>15</v>
      </c>
      <c r="H16" s="8" t="s">
        <v>113</v>
      </c>
    </row>
    <row r="17" spans="2:8" x14ac:dyDescent="0.15">
      <c r="B17" s="6">
        <f t="shared" si="0"/>
        <v>16</v>
      </c>
      <c r="C17" s="7" t="s">
        <v>114</v>
      </c>
      <c r="D17" s="7">
        <v>2</v>
      </c>
      <c r="E17" s="7" t="s">
        <v>4</v>
      </c>
      <c r="F17" s="7" t="s">
        <v>88</v>
      </c>
      <c r="G17" s="7"/>
      <c r="H17" s="8"/>
    </row>
    <row r="18" spans="2:8" x14ac:dyDescent="0.15">
      <c r="B18" s="6">
        <f t="shared" si="0"/>
        <v>17</v>
      </c>
      <c r="C18" s="7" t="s">
        <v>115</v>
      </c>
      <c r="D18" s="7">
        <v>2</v>
      </c>
      <c r="E18" s="7" t="s">
        <v>3</v>
      </c>
      <c r="F18" s="7" t="s">
        <v>12</v>
      </c>
      <c r="G18" s="7"/>
      <c r="H18" s="8"/>
    </row>
    <row r="19" spans="2:8" x14ac:dyDescent="0.15">
      <c r="B19" s="6">
        <f t="shared" si="0"/>
        <v>18</v>
      </c>
      <c r="C19" s="7" t="s">
        <v>116</v>
      </c>
      <c r="D19" s="7">
        <v>3</v>
      </c>
      <c r="E19" s="7" t="s">
        <v>4</v>
      </c>
      <c r="F19" s="7" t="s">
        <v>88</v>
      </c>
      <c r="G19" s="7" t="s">
        <v>257</v>
      </c>
      <c r="H19" s="8" t="s">
        <v>65</v>
      </c>
    </row>
    <row r="20" spans="2:8" x14ac:dyDescent="0.15">
      <c r="B20" s="6">
        <f t="shared" si="0"/>
        <v>19</v>
      </c>
      <c r="C20" s="7" t="s">
        <v>117</v>
      </c>
      <c r="D20" s="7">
        <v>3</v>
      </c>
      <c r="E20" s="7" t="s">
        <v>4</v>
      </c>
      <c r="F20" s="7" t="s">
        <v>88</v>
      </c>
      <c r="G20" s="7" t="s">
        <v>218</v>
      </c>
      <c r="H20" s="8" t="s">
        <v>62</v>
      </c>
    </row>
    <row r="21" spans="2:8" x14ac:dyDescent="0.15">
      <c r="B21" s="6">
        <f t="shared" si="0"/>
        <v>20</v>
      </c>
      <c r="C21" s="7" t="s">
        <v>118</v>
      </c>
      <c r="D21" s="7">
        <v>3</v>
      </c>
      <c r="E21" s="7" t="s">
        <v>4</v>
      </c>
      <c r="F21" s="7" t="s">
        <v>88</v>
      </c>
      <c r="G21" s="7" t="s">
        <v>219</v>
      </c>
      <c r="H21" s="8" t="s">
        <v>62</v>
      </c>
    </row>
    <row r="22" spans="2:8" ht="28" x14ac:dyDescent="0.15">
      <c r="B22" s="6">
        <f t="shared" si="0"/>
        <v>21</v>
      </c>
      <c r="C22" s="7" t="s">
        <v>63</v>
      </c>
      <c r="D22" s="7">
        <v>3</v>
      </c>
      <c r="E22" s="7" t="s">
        <v>4</v>
      </c>
      <c r="F22" s="7" t="s">
        <v>12</v>
      </c>
      <c r="G22" s="19" t="s">
        <v>258</v>
      </c>
      <c r="H22" s="8" t="s">
        <v>66</v>
      </c>
    </row>
    <row r="23" spans="2:8" x14ac:dyDescent="0.15">
      <c r="B23" s="6">
        <f t="shared" si="0"/>
        <v>22</v>
      </c>
      <c r="C23" s="7" t="s">
        <v>119</v>
      </c>
      <c r="D23" s="7">
        <v>2</v>
      </c>
      <c r="E23" s="7" t="s">
        <v>4</v>
      </c>
      <c r="F23" s="7" t="s">
        <v>88</v>
      </c>
      <c r="G23" s="7" t="s">
        <v>220</v>
      </c>
      <c r="H23" s="8" t="s">
        <v>44</v>
      </c>
    </row>
    <row r="24" spans="2:8" x14ac:dyDescent="0.15">
      <c r="B24" s="6">
        <f t="shared" si="0"/>
        <v>23</v>
      </c>
      <c r="C24" s="7" t="s">
        <v>120</v>
      </c>
      <c r="D24" s="7">
        <v>2</v>
      </c>
      <c r="E24" s="7" t="s">
        <v>4</v>
      </c>
      <c r="F24" s="7" t="s">
        <v>88</v>
      </c>
      <c r="G24" s="7" t="s">
        <v>11</v>
      </c>
      <c r="H24" s="8" t="s">
        <v>46</v>
      </c>
    </row>
    <row r="25" spans="2:8" x14ac:dyDescent="0.15">
      <c r="B25" s="9">
        <f t="shared" si="0"/>
        <v>24</v>
      </c>
      <c r="C25" s="10" t="s">
        <v>68</v>
      </c>
      <c r="D25" s="10">
        <v>1</v>
      </c>
      <c r="E25" s="10" t="s">
        <v>3</v>
      </c>
      <c r="F25" s="10" t="s">
        <v>7</v>
      </c>
      <c r="G25" s="10"/>
      <c r="H25" s="11"/>
    </row>
    <row r="26" spans="2:8" x14ac:dyDescent="0.15">
      <c r="B26" s="9">
        <f t="shared" si="0"/>
        <v>25</v>
      </c>
      <c r="C26" s="10" t="s">
        <v>69</v>
      </c>
      <c r="D26" s="10">
        <v>2</v>
      </c>
      <c r="E26" s="10" t="s">
        <v>3</v>
      </c>
      <c r="F26" s="10" t="s">
        <v>7</v>
      </c>
      <c r="G26" s="10"/>
      <c r="H26" s="11"/>
    </row>
    <row r="27" spans="2:8" ht="28" x14ac:dyDescent="0.15">
      <c r="B27" s="9">
        <f t="shared" si="0"/>
        <v>26</v>
      </c>
      <c r="C27" s="10" t="s">
        <v>70</v>
      </c>
      <c r="D27" s="10">
        <v>3</v>
      </c>
      <c r="E27" s="10" t="s">
        <v>4</v>
      </c>
      <c r="F27" s="10" t="s">
        <v>7</v>
      </c>
      <c r="G27" s="21" t="s">
        <v>261</v>
      </c>
      <c r="H27" s="11"/>
    </row>
    <row r="28" spans="2:8" x14ac:dyDescent="0.15">
      <c r="B28" s="9">
        <f t="shared" si="0"/>
        <v>27</v>
      </c>
      <c r="C28" s="10" t="s">
        <v>71</v>
      </c>
      <c r="D28" s="10">
        <v>3</v>
      </c>
      <c r="E28" s="10" t="s">
        <v>4</v>
      </c>
      <c r="F28" s="10" t="s">
        <v>7</v>
      </c>
      <c r="G28" s="10" t="s">
        <v>260</v>
      </c>
      <c r="H28" s="11"/>
    </row>
    <row r="29" spans="2:8" ht="84" x14ac:dyDescent="0.15">
      <c r="B29" s="9">
        <f t="shared" si="0"/>
        <v>28</v>
      </c>
      <c r="C29" s="10" t="s">
        <v>72</v>
      </c>
      <c r="D29" s="10">
        <v>3</v>
      </c>
      <c r="E29" s="10" t="s">
        <v>4</v>
      </c>
      <c r="F29" s="10" t="s">
        <v>7</v>
      </c>
      <c r="G29" s="21" t="s">
        <v>263</v>
      </c>
      <c r="H29" s="11"/>
    </row>
    <row r="30" spans="2:8" x14ac:dyDescent="0.15">
      <c r="B30" s="9">
        <f t="shared" si="0"/>
        <v>29</v>
      </c>
      <c r="C30" s="10" t="s">
        <v>73</v>
      </c>
      <c r="D30" s="10">
        <v>3</v>
      </c>
      <c r="E30" s="10" t="s">
        <v>4</v>
      </c>
      <c r="F30" s="10" t="s">
        <v>7</v>
      </c>
      <c r="G30" s="21" t="s">
        <v>262</v>
      </c>
      <c r="H30" s="11"/>
    </row>
    <row r="31" spans="2:8" x14ac:dyDescent="0.15">
      <c r="B31" s="9">
        <f t="shared" si="0"/>
        <v>30</v>
      </c>
      <c r="C31" s="10" t="s">
        <v>74</v>
      </c>
      <c r="D31" s="10">
        <v>3</v>
      </c>
      <c r="E31" s="10" t="s">
        <v>4</v>
      </c>
      <c r="F31" s="10" t="s">
        <v>7</v>
      </c>
      <c r="G31" s="10" t="s">
        <v>222</v>
      </c>
      <c r="H31" s="11"/>
    </row>
    <row r="32" spans="2:8" x14ac:dyDescent="0.15">
      <c r="B32" s="9">
        <f t="shared" si="0"/>
        <v>31</v>
      </c>
      <c r="C32" s="10" t="s">
        <v>75</v>
      </c>
      <c r="D32" s="10">
        <v>3</v>
      </c>
      <c r="E32" s="10" t="s">
        <v>4</v>
      </c>
      <c r="F32" s="10" t="s">
        <v>7</v>
      </c>
      <c r="G32" s="10" t="s">
        <v>221</v>
      </c>
      <c r="H32" s="11"/>
    </row>
    <row r="33" spans="2:8" x14ac:dyDescent="0.15">
      <c r="B33" s="9">
        <f t="shared" si="0"/>
        <v>32</v>
      </c>
      <c r="C33" s="10" t="s">
        <v>76</v>
      </c>
      <c r="D33" s="10">
        <v>2</v>
      </c>
      <c r="E33" s="10" t="s">
        <v>3</v>
      </c>
      <c r="F33" s="10" t="s">
        <v>7</v>
      </c>
      <c r="G33" s="10"/>
      <c r="H33" s="11"/>
    </row>
    <row r="34" spans="2:8" x14ac:dyDescent="0.15">
      <c r="B34" s="9">
        <f t="shared" si="0"/>
        <v>33</v>
      </c>
      <c r="C34" s="10" t="s">
        <v>77</v>
      </c>
      <c r="D34" s="10">
        <v>3</v>
      </c>
      <c r="E34" s="10" t="s">
        <v>4</v>
      </c>
      <c r="F34" s="10" t="s">
        <v>7</v>
      </c>
      <c r="G34" s="10" t="s">
        <v>223</v>
      </c>
      <c r="H34" s="11" t="s">
        <v>45</v>
      </c>
    </row>
    <row r="35" spans="2:8" x14ac:dyDescent="0.15">
      <c r="B35" s="9">
        <f t="shared" si="0"/>
        <v>34</v>
      </c>
      <c r="C35" s="10" t="s">
        <v>78</v>
      </c>
      <c r="D35" s="10">
        <v>2</v>
      </c>
      <c r="E35" s="10" t="s">
        <v>4</v>
      </c>
      <c r="F35" s="10" t="s">
        <v>7</v>
      </c>
      <c r="G35" s="10" t="s">
        <v>60</v>
      </c>
      <c r="H35" s="11" t="s">
        <v>47</v>
      </c>
    </row>
    <row r="36" spans="2:8" x14ac:dyDescent="0.15">
      <c r="B36" s="9">
        <f t="shared" si="0"/>
        <v>35</v>
      </c>
      <c r="C36" s="10" t="s">
        <v>79</v>
      </c>
      <c r="D36" s="10">
        <v>2</v>
      </c>
      <c r="E36" s="10" t="s">
        <v>4</v>
      </c>
      <c r="F36" s="10" t="s">
        <v>7</v>
      </c>
      <c r="G36" s="10" t="s">
        <v>224</v>
      </c>
      <c r="H36" s="11" t="s">
        <v>16</v>
      </c>
    </row>
    <row r="37" spans="2:8" x14ac:dyDescent="0.15">
      <c r="B37" s="9">
        <f t="shared" si="0"/>
        <v>36</v>
      </c>
      <c r="C37" s="10" t="s">
        <v>80</v>
      </c>
      <c r="D37" s="10">
        <v>2</v>
      </c>
      <c r="E37" s="10" t="s">
        <v>3</v>
      </c>
      <c r="F37" s="10" t="s">
        <v>7</v>
      </c>
      <c r="G37" s="10"/>
      <c r="H37" s="11"/>
    </row>
    <row r="38" spans="2:8" x14ac:dyDescent="0.15">
      <c r="B38" s="9">
        <f t="shared" si="0"/>
        <v>37</v>
      </c>
      <c r="C38" s="10" t="s">
        <v>81</v>
      </c>
      <c r="D38" s="10">
        <v>3</v>
      </c>
      <c r="E38" s="10" t="s">
        <v>4</v>
      </c>
      <c r="F38" s="10" t="s">
        <v>7</v>
      </c>
      <c r="G38" s="10" t="s">
        <v>259</v>
      </c>
      <c r="H38" s="11" t="s">
        <v>48</v>
      </c>
    </row>
    <row r="39" spans="2:8" ht="56" x14ac:dyDescent="0.15">
      <c r="B39" s="9">
        <f t="shared" si="0"/>
        <v>38</v>
      </c>
      <c r="C39" s="10" t="s">
        <v>230</v>
      </c>
      <c r="D39" s="10">
        <v>3</v>
      </c>
      <c r="E39" s="10" t="s">
        <v>4</v>
      </c>
      <c r="F39" s="10" t="s">
        <v>7</v>
      </c>
      <c r="G39" s="21" t="s">
        <v>243</v>
      </c>
      <c r="H39" s="22" t="s">
        <v>247</v>
      </c>
    </row>
    <row r="40" spans="2:8" x14ac:dyDescent="0.15">
      <c r="B40" s="9">
        <f t="shared" si="0"/>
        <v>39</v>
      </c>
      <c r="C40" s="10" t="s">
        <v>82</v>
      </c>
      <c r="D40" s="10">
        <v>3</v>
      </c>
      <c r="E40" s="10" t="s">
        <v>4</v>
      </c>
      <c r="F40" s="10" t="s">
        <v>7</v>
      </c>
      <c r="G40" s="10" t="s">
        <v>225</v>
      </c>
      <c r="H40" s="11" t="s">
        <v>55</v>
      </c>
    </row>
    <row r="41" spans="2:8" x14ac:dyDescent="0.15">
      <c r="B41" s="9">
        <f t="shared" si="0"/>
        <v>40</v>
      </c>
      <c r="C41" s="10" t="s">
        <v>9</v>
      </c>
      <c r="D41" s="10">
        <v>3</v>
      </c>
      <c r="E41" s="10" t="s">
        <v>4</v>
      </c>
      <c r="F41" s="10" t="s">
        <v>7</v>
      </c>
      <c r="G41" s="10" t="s">
        <v>17</v>
      </c>
      <c r="H41" s="11" t="s">
        <v>10</v>
      </c>
    </row>
    <row r="42" spans="2:8" ht="28" x14ac:dyDescent="0.15">
      <c r="B42" s="9">
        <v>41</v>
      </c>
      <c r="C42" s="10" t="s">
        <v>207</v>
      </c>
      <c r="D42" s="10">
        <v>3</v>
      </c>
      <c r="E42" s="10" t="s">
        <v>208</v>
      </c>
      <c r="F42" s="10" t="s">
        <v>7</v>
      </c>
      <c r="G42" s="21" t="s">
        <v>244</v>
      </c>
      <c r="H42" s="11"/>
    </row>
    <row r="43" spans="2:8" x14ac:dyDescent="0.15">
      <c r="B43" s="9">
        <f t="shared" si="0"/>
        <v>42</v>
      </c>
      <c r="C43" s="10" t="s">
        <v>83</v>
      </c>
      <c r="D43" s="10">
        <v>2</v>
      </c>
      <c r="E43" s="10" t="s">
        <v>3</v>
      </c>
      <c r="F43" s="10" t="s">
        <v>7</v>
      </c>
      <c r="G43" s="10"/>
      <c r="H43" s="11"/>
    </row>
    <row r="44" spans="2:8" x14ac:dyDescent="0.15">
      <c r="B44" s="9">
        <f t="shared" si="0"/>
        <v>43</v>
      </c>
      <c r="C44" s="10" t="s">
        <v>84</v>
      </c>
      <c r="D44" s="10">
        <v>3</v>
      </c>
      <c r="E44" s="10" t="s">
        <v>4</v>
      </c>
      <c r="F44" s="10" t="s">
        <v>7</v>
      </c>
      <c r="G44" s="10" t="s">
        <v>226</v>
      </c>
      <c r="H44" s="11" t="s">
        <v>50</v>
      </c>
    </row>
    <row r="45" spans="2:8" x14ac:dyDescent="0.15">
      <c r="B45" s="9">
        <f t="shared" si="0"/>
        <v>44</v>
      </c>
      <c r="C45" s="10" t="s">
        <v>85</v>
      </c>
      <c r="D45" s="10">
        <v>3</v>
      </c>
      <c r="E45" s="10" t="s">
        <v>4</v>
      </c>
      <c r="F45" s="10" t="s">
        <v>7</v>
      </c>
      <c r="G45" s="10" t="s">
        <v>227</v>
      </c>
      <c r="H45" s="11" t="s">
        <v>37</v>
      </c>
    </row>
    <row r="46" spans="2:8" x14ac:dyDescent="0.15">
      <c r="B46" s="9">
        <f t="shared" si="0"/>
        <v>45</v>
      </c>
      <c r="C46" s="10" t="s">
        <v>26</v>
      </c>
      <c r="D46" s="10">
        <v>3</v>
      </c>
      <c r="E46" s="10" t="s">
        <v>4</v>
      </c>
      <c r="F46" s="10" t="s">
        <v>27</v>
      </c>
      <c r="G46" s="10" t="s">
        <v>228</v>
      </c>
      <c r="H46" s="11" t="s">
        <v>42</v>
      </c>
    </row>
    <row r="47" spans="2:8" x14ac:dyDescent="0.15">
      <c r="B47" s="9">
        <f t="shared" si="0"/>
        <v>46</v>
      </c>
      <c r="C47" s="10" t="s">
        <v>30</v>
      </c>
      <c r="D47" s="10">
        <v>3</v>
      </c>
      <c r="E47" s="10" t="s">
        <v>4</v>
      </c>
      <c r="F47" s="10" t="s">
        <v>27</v>
      </c>
      <c r="G47" s="10" t="s">
        <v>229</v>
      </c>
      <c r="H47" s="11" t="s">
        <v>40</v>
      </c>
    </row>
    <row r="48" spans="2:8" x14ac:dyDescent="0.15">
      <c r="B48" s="6">
        <f t="shared" si="0"/>
        <v>47</v>
      </c>
      <c r="C48" s="7" t="s">
        <v>86</v>
      </c>
      <c r="D48" s="7">
        <v>1</v>
      </c>
      <c r="E48" s="7" t="s">
        <v>3</v>
      </c>
      <c r="F48" s="7" t="s">
        <v>8</v>
      </c>
      <c r="G48" s="7"/>
      <c r="H48" s="8"/>
    </row>
    <row r="49" spans="2:10" x14ac:dyDescent="0.15">
      <c r="B49" s="6">
        <f t="shared" si="0"/>
        <v>48</v>
      </c>
      <c r="C49" s="7" t="s">
        <v>121</v>
      </c>
      <c r="D49" s="7">
        <v>2</v>
      </c>
      <c r="E49" s="7" t="s">
        <v>3</v>
      </c>
      <c r="F49" s="7" t="s">
        <v>122</v>
      </c>
      <c r="G49" s="7"/>
      <c r="H49" s="8"/>
    </row>
    <row r="50" spans="2:10" x14ac:dyDescent="0.15">
      <c r="B50" s="6">
        <f t="shared" si="0"/>
        <v>49</v>
      </c>
      <c r="C50" s="7" t="s">
        <v>123</v>
      </c>
      <c r="D50" s="7">
        <v>3</v>
      </c>
      <c r="E50" s="7" t="s">
        <v>4</v>
      </c>
      <c r="F50" s="7" t="s">
        <v>91</v>
      </c>
      <c r="G50" s="7" t="s">
        <v>231</v>
      </c>
      <c r="H50" s="8" t="s">
        <v>28</v>
      </c>
    </row>
    <row r="51" spans="2:10" x14ac:dyDescent="0.15">
      <c r="B51" s="6">
        <f t="shared" si="0"/>
        <v>50</v>
      </c>
      <c r="C51" s="7" t="s">
        <v>87</v>
      </c>
      <c r="D51" s="7">
        <v>3</v>
      </c>
      <c r="E51" s="7" t="s">
        <v>4</v>
      </c>
      <c r="F51" s="7" t="s">
        <v>91</v>
      </c>
      <c r="G51" s="7" t="s">
        <v>232</v>
      </c>
      <c r="H51" s="8" t="s">
        <v>39</v>
      </c>
    </row>
    <row r="52" spans="2:10" x14ac:dyDescent="0.15">
      <c r="B52" s="6">
        <f t="shared" si="0"/>
        <v>51</v>
      </c>
      <c r="C52" s="7" t="s">
        <v>124</v>
      </c>
      <c r="D52" s="7">
        <v>2</v>
      </c>
      <c r="E52" s="7" t="s">
        <v>3</v>
      </c>
      <c r="F52" s="7" t="s">
        <v>8</v>
      </c>
      <c r="G52" s="7"/>
      <c r="H52" s="8"/>
    </row>
    <row r="53" spans="2:10" x14ac:dyDescent="0.15">
      <c r="B53" s="6">
        <f t="shared" si="0"/>
        <v>52</v>
      </c>
      <c r="C53" s="7" t="s">
        <v>125</v>
      </c>
      <c r="D53" s="7">
        <v>3</v>
      </c>
      <c r="E53" s="7" t="s">
        <v>4</v>
      </c>
      <c r="F53" s="7" t="s">
        <v>126</v>
      </c>
      <c r="G53" s="7" t="s">
        <v>24</v>
      </c>
      <c r="H53" s="8" t="s">
        <v>18</v>
      </c>
    </row>
    <row r="54" spans="2:10" x14ac:dyDescent="0.15">
      <c r="B54" s="6">
        <f t="shared" si="0"/>
        <v>53</v>
      </c>
      <c r="C54" s="7" t="s">
        <v>23</v>
      </c>
      <c r="D54" s="7">
        <v>3</v>
      </c>
      <c r="E54" s="7" t="s">
        <v>4</v>
      </c>
      <c r="F54" s="7" t="s">
        <v>91</v>
      </c>
      <c r="G54" s="7" t="s">
        <v>25</v>
      </c>
      <c r="H54" s="8" t="s">
        <v>19</v>
      </c>
    </row>
    <row r="55" spans="2:10" ht="56" x14ac:dyDescent="0.15">
      <c r="B55" s="6">
        <f t="shared" si="0"/>
        <v>54</v>
      </c>
      <c r="C55" s="7" t="s">
        <v>127</v>
      </c>
      <c r="D55" s="7">
        <v>3</v>
      </c>
      <c r="E55" s="7" t="s">
        <v>4</v>
      </c>
      <c r="F55" s="7" t="s">
        <v>88</v>
      </c>
      <c r="G55" s="19" t="s">
        <v>245</v>
      </c>
      <c r="H55" s="20" t="s">
        <v>246</v>
      </c>
      <c r="J55" s="23"/>
    </row>
    <row r="56" spans="2:10" ht="42" x14ac:dyDescent="0.15">
      <c r="B56" s="6">
        <f t="shared" si="0"/>
        <v>55</v>
      </c>
      <c r="C56" s="7" t="s">
        <v>128</v>
      </c>
      <c r="D56" s="7">
        <v>3</v>
      </c>
      <c r="E56" s="7" t="s">
        <v>4</v>
      </c>
      <c r="F56" s="7" t="s">
        <v>91</v>
      </c>
      <c r="G56" s="19" t="s">
        <v>233</v>
      </c>
      <c r="H56" s="8" t="s">
        <v>53</v>
      </c>
    </row>
    <row r="57" spans="2:10" x14ac:dyDescent="0.15">
      <c r="B57" s="6">
        <f t="shared" si="0"/>
        <v>56</v>
      </c>
      <c r="C57" s="7" t="s">
        <v>54</v>
      </c>
      <c r="D57" s="7">
        <v>3</v>
      </c>
      <c r="E57" s="7" t="s">
        <v>4</v>
      </c>
      <c r="F57" s="7" t="s">
        <v>129</v>
      </c>
      <c r="G57" s="7" t="s">
        <v>29</v>
      </c>
      <c r="H57" s="8" t="s">
        <v>61</v>
      </c>
    </row>
    <row r="58" spans="2:10" x14ac:dyDescent="0.15">
      <c r="B58" s="6">
        <v>57</v>
      </c>
      <c r="C58" s="7" t="s">
        <v>252</v>
      </c>
      <c r="D58" s="7">
        <v>3</v>
      </c>
      <c r="E58" s="7" t="s">
        <v>253</v>
      </c>
      <c r="F58" s="7" t="s">
        <v>7</v>
      </c>
      <c r="G58" s="7"/>
      <c r="H58" s="8"/>
    </row>
    <row r="59" spans="2:10" x14ac:dyDescent="0.15">
      <c r="B59" s="9">
        <f t="shared" si="0"/>
        <v>58</v>
      </c>
      <c r="C59" s="10" t="s">
        <v>89</v>
      </c>
      <c r="D59" s="10">
        <v>1</v>
      </c>
      <c r="E59" s="10" t="s">
        <v>3</v>
      </c>
      <c r="F59" s="10" t="s">
        <v>8</v>
      </c>
      <c r="G59" s="10"/>
      <c r="H59" s="11"/>
    </row>
    <row r="60" spans="2:10" x14ac:dyDescent="0.15">
      <c r="B60" s="9">
        <f t="shared" si="0"/>
        <v>59</v>
      </c>
      <c r="C60" s="10" t="s">
        <v>90</v>
      </c>
      <c r="D60" s="10">
        <v>2</v>
      </c>
      <c r="E60" s="10" t="s">
        <v>4</v>
      </c>
      <c r="F60" s="10" t="s">
        <v>92</v>
      </c>
      <c r="G60" s="10" t="s">
        <v>234</v>
      </c>
      <c r="H60" s="11" t="s">
        <v>43</v>
      </c>
    </row>
    <row r="61" spans="2:10" x14ac:dyDescent="0.15">
      <c r="B61" s="9">
        <f t="shared" si="0"/>
        <v>60</v>
      </c>
      <c r="C61" s="10" t="s">
        <v>130</v>
      </c>
      <c r="D61" s="10">
        <v>2</v>
      </c>
      <c r="E61" s="10" t="s">
        <v>3</v>
      </c>
      <c r="F61" s="10" t="s">
        <v>92</v>
      </c>
      <c r="G61" s="10"/>
      <c r="H61" s="11"/>
    </row>
    <row r="62" spans="2:10" x14ac:dyDescent="0.15">
      <c r="B62" s="9">
        <f t="shared" si="0"/>
        <v>61</v>
      </c>
      <c r="C62" s="10" t="s">
        <v>49</v>
      </c>
      <c r="D62" s="10">
        <v>3</v>
      </c>
      <c r="E62" s="10" t="s">
        <v>4</v>
      </c>
      <c r="F62" s="10" t="s">
        <v>91</v>
      </c>
      <c r="G62" s="10" t="s">
        <v>235</v>
      </c>
      <c r="H62" s="11" t="s">
        <v>52</v>
      </c>
    </row>
    <row r="63" spans="2:10" ht="56" x14ac:dyDescent="0.15">
      <c r="B63" s="9">
        <f t="shared" si="0"/>
        <v>62</v>
      </c>
      <c r="C63" s="10" t="s">
        <v>93</v>
      </c>
      <c r="D63" s="10">
        <v>2</v>
      </c>
      <c r="E63" s="10" t="s">
        <v>4</v>
      </c>
      <c r="F63" s="10" t="s">
        <v>88</v>
      </c>
      <c r="G63" s="21" t="s">
        <v>250</v>
      </c>
      <c r="H63" s="22" t="s">
        <v>248</v>
      </c>
    </row>
    <row r="64" spans="2:10" ht="28" x14ac:dyDescent="0.15">
      <c r="B64" s="9">
        <f t="shared" si="0"/>
        <v>63</v>
      </c>
      <c r="C64" s="10" t="s">
        <v>94</v>
      </c>
      <c r="D64" s="10">
        <v>2</v>
      </c>
      <c r="E64" s="10" t="s">
        <v>4</v>
      </c>
      <c r="F64" s="10" t="s">
        <v>88</v>
      </c>
      <c r="G64" s="21" t="s">
        <v>251</v>
      </c>
      <c r="H64" s="11" t="s">
        <v>249</v>
      </c>
    </row>
    <row r="65" spans="2:8" x14ac:dyDescent="0.15">
      <c r="B65" s="9">
        <f t="shared" si="0"/>
        <v>64</v>
      </c>
      <c r="C65" s="10" t="s">
        <v>95</v>
      </c>
      <c r="D65" s="10">
        <v>2</v>
      </c>
      <c r="E65" s="10" t="s">
        <v>3</v>
      </c>
      <c r="F65" s="10" t="s">
        <v>96</v>
      </c>
      <c r="G65" s="10"/>
      <c r="H65" s="11"/>
    </row>
    <row r="66" spans="2:8" x14ac:dyDescent="0.15">
      <c r="B66" s="9">
        <f t="shared" si="0"/>
        <v>65</v>
      </c>
      <c r="C66" s="10" t="s">
        <v>51</v>
      </c>
      <c r="D66" s="10">
        <v>3</v>
      </c>
      <c r="E66" s="10" t="s">
        <v>4</v>
      </c>
      <c r="F66" s="10" t="s">
        <v>88</v>
      </c>
      <c r="G66" s="10" t="s">
        <v>236</v>
      </c>
      <c r="H66" s="11" t="s">
        <v>52</v>
      </c>
    </row>
    <row r="67" spans="2:8" x14ac:dyDescent="0.15">
      <c r="B67" s="9">
        <f t="shared" si="0"/>
        <v>66</v>
      </c>
      <c r="C67" s="10" t="s">
        <v>97</v>
      </c>
      <c r="D67" s="10">
        <v>3</v>
      </c>
      <c r="E67" s="10" t="s">
        <v>4</v>
      </c>
      <c r="F67" s="10" t="s">
        <v>88</v>
      </c>
      <c r="G67" s="10" t="s">
        <v>237</v>
      </c>
      <c r="H67" s="11" t="s">
        <v>52</v>
      </c>
    </row>
    <row r="68" spans="2:8" ht="16" thickBot="1" x14ac:dyDescent="0.2">
      <c r="B68" s="12">
        <f t="shared" si="0"/>
        <v>67</v>
      </c>
      <c r="C68" s="13" t="s">
        <v>98</v>
      </c>
      <c r="D68" s="13">
        <v>3</v>
      </c>
      <c r="E68" s="13" t="s">
        <v>4</v>
      </c>
      <c r="F68" s="13" t="s">
        <v>88</v>
      </c>
      <c r="G68" s="13" t="s">
        <v>238</v>
      </c>
      <c r="H68" s="14" t="s">
        <v>52</v>
      </c>
    </row>
    <row r="70" spans="2:8" x14ac:dyDescent="0.15">
      <c r="B70" s="2" t="s">
        <v>239</v>
      </c>
    </row>
    <row r="71" spans="2:8" x14ac:dyDescent="0.15">
      <c r="C71" s="2" t="s">
        <v>242</v>
      </c>
    </row>
    <row r="72" spans="2:8" x14ac:dyDescent="0.15">
      <c r="C72" s="2" t="s">
        <v>240</v>
      </c>
    </row>
    <row r="73" spans="2:8" x14ac:dyDescent="0.15">
      <c r="C73" s="2" t="s">
        <v>241</v>
      </c>
    </row>
    <row r="74" spans="2:8" x14ac:dyDescent="0.15">
      <c r="G74" s="23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opLeftCell="A52" zoomScale="120" zoomScaleNormal="120" zoomScalePageLayoutView="120" workbookViewId="0">
      <selection activeCell="G60" sqref="G60:H62"/>
    </sheetView>
  </sheetViews>
  <sheetFormatPr baseColWidth="10" defaultColWidth="8.83203125" defaultRowHeight="15" x14ac:dyDescent="0.15"/>
  <cols>
    <col min="1" max="1" width="5.1640625" style="1" bestFit="1" customWidth="1"/>
    <col min="2" max="2" width="8.83203125" style="1" bestFit="1" customWidth="1"/>
    <col min="3" max="3" width="12.5" style="1" bestFit="1" customWidth="1"/>
    <col min="4" max="4" width="16.1640625" style="1" bestFit="1" customWidth="1"/>
    <col min="5" max="8" width="8.83203125" style="1"/>
    <col min="9" max="9" width="14.33203125" style="1" bestFit="1" customWidth="1"/>
    <col min="10" max="10" width="110.1640625" style="18" bestFit="1" customWidth="1"/>
    <col min="11" max="16384" width="8.83203125" style="1"/>
  </cols>
  <sheetData>
    <row r="1" spans="1:10" ht="27" customHeight="1" thickBot="1" x14ac:dyDescent="0.2">
      <c r="A1" s="15" t="s">
        <v>131</v>
      </c>
      <c r="B1" s="16" t="s">
        <v>132</v>
      </c>
      <c r="C1" s="16" t="s">
        <v>133</v>
      </c>
      <c r="D1" s="16" t="s">
        <v>56</v>
      </c>
      <c r="E1" s="16" t="s">
        <v>134</v>
      </c>
      <c r="F1" s="16" t="s">
        <v>135</v>
      </c>
      <c r="G1" s="16" t="s">
        <v>136</v>
      </c>
      <c r="H1" s="16" t="s">
        <v>137</v>
      </c>
      <c r="I1" s="17" t="s">
        <v>57</v>
      </c>
      <c r="J1" s="18" t="s">
        <v>58</v>
      </c>
    </row>
    <row r="2" spans="1:10" x14ac:dyDescent="0.15">
      <c r="A2" s="3">
        <v>1</v>
      </c>
      <c r="B2" s="4">
        <v>10</v>
      </c>
      <c r="C2" s="4"/>
      <c r="D2" s="4" t="s">
        <v>138</v>
      </c>
      <c r="E2" s="4">
        <v>1</v>
      </c>
      <c r="F2" s="4" t="s">
        <v>20</v>
      </c>
      <c r="G2" s="4" t="str">
        <f>IF(F2="D","D","C")</f>
        <v>D</v>
      </c>
      <c r="H2" s="4">
        <v>0</v>
      </c>
      <c r="I2" s="5">
        <v>0</v>
      </c>
      <c r="J2" s="18" t="str">
        <f>"INSERT INTO BASIS_SUBJECT (SUBJECT_CODE, SUBJECT_UP_CODE, SUBJECT_NAME, SUBJECT_LEVEL,SUBJECT_BALANCE_DIR, AMOUNT_DIRECTION,SUBJECT_BALANCE,IS_LEAF_SUBJECT) VALUES('"&amp;B2&amp;"','"&amp;C2&amp;"','"&amp;D2&amp;"','"&amp;E2&amp;"','"&amp;F2&amp;"','"&amp;G2&amp;"','"&amp;H2&amp;"','"&amp;I2&amp;"');"</f>
        <v>INSERT INTO BASIS_SUBJECT (SUBJECT_CODE, SUBJECT_UP_CODE, SUBJECT_NAME, SUBJECT_LEVEL,SUBJECT_BALANCE_DIR, AMOUNT_DIRECTION,SUBJECT_BALANCE,IS_LEAF_SUBJECT) VALUES('10','','资产类','1','D','D','0','0');</v>
      </c>
    </row>
    <row r="3" spans="1:10" x14ac:dyDescent="0.15">
      <c r="A3" s="6">
        <v>2</v>
      </c>
      <c r="B3" s="7">
        <v>1001</v>
      </c>
      <c r="C3" s="7">
        <v>10</v>
      </c>
      <c r="D3" s="7" t="s">
        <v>139</v>
      </c>
      <c r="E3" s="7">
        <v>2</v>
      </c>
      <c r="F3" s="7" t="s">
        <v>20</v>
      </c>
      <c r="G3" s="7" t="str">
        <f t="shared" ref="G3:G68" si="0">IF(F3="D","D","C")</f>
        <v>D</v>
      </c>
      <c r="H3" s="7">
        <v>0</v>
      </c>
      <c r="I3" s="8">
        <v>1</v>
      </c>
      <c r="J3" s="18" t="str">
        <f t="shared" ref="J3:J68" si="1">"INSERT INTO BASIS_SUBJECT (SUBJECT_CODE, SUBJECT_UP_CODE, SUBJECT_NAME, SUBJECT_LEVEL,SUBJECT_BALANCE_DIR, AMOUNT_DIRECTION,SUBJECT_BALANCE,IS_LEAF_SUBJECT) VALUES('"&amp;B3&amp;"','"&amp;C3&amp;"','"&amp;D3&amp;"','"&amp;E3&amp;"','"&amp;F3&amp;"','"&amp;G3&amp;"','"&amp;H3&amp;"','"&amp;I3&amp;"');"</f>
        <v>INSERT INTO BASIS_SUBJECT (SUBJECT_CODE, SUBJECT_UP_CODE, SUBJECT_NAME, SUBJECT_LEVEL,SUBJECT_BALANCE_DIR, AMOUNT_DIRECTION,SUBJECT_BALANCE,IS_LEAF_SUBJECT) VALUES('1001','10','现金','2','D','D','0','1');</v>
      </c>
    </row>
    <row r="4" spans="1:10" x14ac:dyDescent="0.15">
      <c r="A4" s="6">
        <v>3</v>
      </c>
      <c r="B4" s="7">
        <v>1002</v>
      </c>
      <c r="C4" s="7">
        <v>10</v>
      </c>
      <c r="D4" s="7" t="s">
        <v>140</v>
      </c>
      <c r="E4" s="7">
        <v>2</v>
      </c>
      <c r="F4" s="7" t="s">
        <v>20</v>
      </c>
      <c r="G4" s="7" t="str">
        <f t="shared" si="0"/>
        <v>D</v>
      </c>
      <c r="H4" s="7">
        <v>0</v>
      </c>
      <c r="I4" s="8">
        <v>1</v>
      </c>
      <c r="J4" s="18" t="str">
        <f t="shared" si="1"/>
        <v>INSERT INTO BASIS_SUBJECT (SUBJECT_CODE, SUBJECT_UP_CODE, SUBJECT_NAME, SUBJECT_LEVEL,SUBJECT_BALANCE_DIR, AMOUNT_DIRECTION,SUBJECT_BALANCE,IS_LEAF_SUBJECT) VALUES('1002','10','备付金','2','D','D','0','1');</v>
      </c>
    </row>
    <row r="5" spans="1:10" x14ac:dyDescent="0.15">
      <c r="A5" s="6">
        <v>4</v>
      </c>
      <c r="B5" s="7">
        <v>1018</v>
      </c>
      <c r="C5" s="7">
        <v>10</v>
      </c>
      <c r="D5" s="7" t="s">
        <v>141</v>
      </c>
      <c r="E5" s="7">
        <v>2</v>
      </c>
      <c r="F5" s="7" t="s">
        <v>20</v>
      </c>
      <c r="G5" s="7" t="str">
        <f t="shared" si="0"/>
        <v>D</v>
      </c>
      <c r="H5" s="7">
        <v>0</v>
      </c>
      <c r="I5" s="8">
        <v>0</v>
      </c>
      <c r="J5" s="18" t="str">
        <f t="shared" si="1"/>
        <v>INSERT INTO BASIS_SUBJECT (SUBJECT_CODE, SUBJECT_UP_CODE, SUBJECT_NAME, SUBJECT_LEVEL,SUBJECT_BALANCE_DIR, AMOUNT_DIRECTION,SUBJECT_BALANCE,IS_LEAF_SUBJECT) VALUES('1018','10','委托投资','2','D','D','0','0');</v>
      </c>
    </row>
    <row r="6" spans="1:10" x14ac:dyDescent="0.15">
      <c r="A6" s="6">
        <v>5</v>
      </c>
      <c r="B6" s="7">
        <v>101801</v>
      </c>
      <c r="C6" s="7">
        <v>1018</v>
      </c>
      <c r="D6" s="7" t="s">
        <v>142</v>
      </c>
      <c r="E6" s="7">
        <v>3</v>
      </c>
      <c r="F6" s="7" t="s">
        <v>20</v>
      </c>
      <c r="G6" s="7" t="str">
        <f t="shared" si="0"/>
        <v>D</v>
      </c>
      <c r="H6" s="7">
        <v>0</v>
      </c>
      <c r="I6" s="8">
        <v>1</v>
      </c>
      <c r="J6" s="18" t="str">
        <f t="shared" si="1"/>
        <v>INSERT INTO BASIS_SUBJECT (SUBJECT_CODE, SUBJECT_UP_CODE, SUBJECT_NAME, SUBJECT_LEVEL,SUBJECT_BALANCE_DIR, AMOUNT_DIRECTION,SUBJECT_BALANCE,IS_LEAF_SUBJECT) VALUES('101801','1018','头寸可用额度','3','D','D','0','1');</v>
      </c>
    </row>
    <row r="7" spans="1:10" x14ac:dyDescent="0.15">
      <c r="A7" s="6">
        <v>6</v>
      </c>
      <c r="B7" s="7">
        <v>101802</v>
      </c>
      <c r="C7" s="7">
        <v>1018</v>
      </c>
      <c r="D7" s="7" t="s">
        <v>143</v>
      </c>
      <c r="E7" s="7">
        <v>3</v>
      </c>
      <c r="F7" s="7" t="s">
        <v>20</v>
      </c>
      <c r="G7" s="7" t="str">
        <f t="shared" si="0"/>
        <v>D</v>
      </c>
      <c r="H7" s="7">
        <v>0</v>
      </c>
      <c r="I7" s="8">
        <v>1</v>
      </c>
      <c r="J7" s="18" t="str">
        <f t="shared" si="1"/>
        <v>INSERT INTO BASIS_SUBJECT (SUBJECT_CODE, SUBJECT_UP_CODE, SUBJECT_NAME, SUBJECT_LEVEL,SUBJECT_BALANCE_DIR, AMOUNT_DIRECTION,SUBJECT_BALANCE,IS_LEAF_SUBJECT) VALUES('101802','1018','活期产品可用','3','D','D','0','1');</v>
      </c>
    </row>
    <row r="8" spans="1:10" x14ac:dyDescent="0.15">
      <c r="A8" s="6">
        <v>7</v>
      </c>
      <c r="B8" s="7">
        <v>101803</v>
      </c>
      <c r="C8" s="7">
        <v>1018</v>
      </c>
      <c r="D8" s="7" t="s">
        <v>144</v>
      </c>
      <c r="E8" s="7">
        <v>3</v>
      </c>
      <c r="F8" s="7" t="s">
        <v>20</v>
      </c>
      <c r="G8" s="7" t="str">
        <f t="shared" si="0"/>
        <v>D</v>
      </c>
      <c r="H8" s="7">
        <v>0</v>
      </c>
      <c r="I8" s="8">
        <v>1</v>
      </c>
      <c r="J8" s="18" t="str">
        <f t="shared" si="1"/>
        <v>INSERT INTO BASIS_SUBJECT (SUBJECT_CODE, SUBJECT_UP_CODE, SUBJECT_NAME, SUBJECT_LEVEL,SUBJECT_BALANCE_DIR, AMOUNT_DIRECTION,SUBJECT_BALANCE,IS_LEAF_SUBJECT) VALUES('101803','1018','活期产品已用','3','D','D','0','1');</v>
      </c>
    </row>
    <row r="9" spans="1:10" x14ac:dyDescent="0.15">
      <c r="A9" s="6">
        <v>8</v>
      </c>
      <c r="B9" s="7">
        <v>101804</v>
      </c>
      <c r="C9" s="7">
        <v>1018</v>
      </c>
      <c r="D9" s="7" t="s">
        <v>145</v>
      </c>
      <c r="E9" s="7">
        <v>3</v>
      </c>
      <c r="F9" s="7" t="s">
        <v>20</v>
      </c>
      <c r="G9" s="7" t="str">
        <f t="shared" si="0"/>
        <v>D</v>
      </c>
      <c r="H9" s="7">
        <v>0</v>
      </c>
      <c r="I9" s="8">
        <v>1</v>
      </c>
      <c r="J9" s="18" t="str">
        <f t="shared" si="1"/>
        <v>INSERT INTO BASIS_SUBJECT (SUBJECT_CODE, SUBJECT_UP_CODE, SUBJECT_NAME, SUBJECT_LEVEL,SUBJECT_BALANCE_DIR, AMOUNT_DIRECTION,SUBJECT_BALANCE,IS_LEAF_SUBJECT) VALUES('101804','1018','头寸可用调整','3','D','D','0','1');</v>
      </c>
    </row>
    <row r="10" spans="1:10" x14ac:dyDescent="0.15">
      <c r="A10" s="6">
        <v>9</v>
      </c>
      <c r="B10" s="7">
        <v>101805</v>
      </c>
      <c r="C10" s="7">
        <v>1018</v>
      </c>
      <c r="D10" s="7" t="s">
        <v>146</v>
      </c>
      <c r="E10" s="7">
        <v>3</v>
      </c>
      <c r="F10" s="7" t="s">
        <v>20</v>
      </c>
      <c r="G10" s="7" t="str">
        <f t="shared" si="0"/>
        <v>D</v>
      </c>
      <c r="H10" s="7">
        <v>0</v>
      </c>
      <c r="I10" s="8">
        <v>1</v>
      </c>
      <c r="J10" s="18" t="str">
        <f t="shared" si="1"/>
        <v>INSERT INTO BASIS_SUBJECT (SUBJECT_CODE, SUBJECT_UP_CODE, SUBJECT_NAME, SUBJECT_LEVEL,SUBJECT_BALANCE_DIR, AMOUNT_DIRECTION,SUBJECT_BALANCE,IS_LEAF_SUBJECT) VALUES('101805','1018','活期可用调整','3','D','D','0','1');</v>
      </c>
    </row>
    <row r="11" spans="1:10" x14ac:dyDescent="0.15">
      <c r="A11" s="6">
        <v>10</v>
      </c>
      <c r="B11" s="7">
        <v>1024</v>
      </c>
      <c r="C11" s="7">
        <v>10</v>
      </c>
      <c r="D11" s="7" t="s">
        <v>147</v>
      </c>
      <c r="E11" s="7">
        <v>2</v>
      </c>
      <c r="F11" s="7" t="s">
        <v>20</v>
      </c>
      <c r="G11" s="7" t="str">
        <f t="shared" si="0"/>
        <v>D</v>
      </c>
      <c r="H11" s="7">
        <v>0</v>
      </c>
      <c r="I11" s="8">
        <v>0</v>
      </c>
      <c r="J11" s="18" t="str">
        <f t="shared" si="1"/>
        <v>INSERT INTO BASIS_SUBJECT (SUBJECT_CODE, SUBJECT_UP_CODE, SUBJECT_NAME, SUBJECT_LEVEL,SUBJECT_BALANCE_DIR, AMOUNT_DIRECTION,SUBJECT_BALANCE,IS_LEAF_SUBJECT) VALUES('1024','10','中长期贷款','2','D','D','0','0');</v>
      </c>
    </row>
    <row r="12" spans="1:10" x14ac:dyDescent="0.15">
      <c r="A12" s="6">
        <v>11</v>
      </c>
      <c r="B12" s="7">
        <v>102401</v>
      </c>
      <c r="C12" s="7">
        <v>1024</v>
      </c>
      <c r="D12" s="7" t="s">
        <v>148</v>
      </c>
      <c r="E12" s="7">
        <v>3</v>
      </c>
      <c r="F12" s="7" t="s">
        <v>20</v>
      </c>
      <c r="G12" s="7" t="str">
        <f t="shared" si="0"/>
        <v>D</v>
      </c>
      <c r="H12" s="7">
        <v>0</v>
      </c>
      <c r="I12" s="8">
        <v>1</v>
      </c>
      <c r="J12" s="18" t="str">
        <f t="shared" si="1"/>
        <v>INSERT INTO BASIS_SUBJECT (SUBJECT_CODE, SUBJECT_UP_CODE, SUBJECT_NAME, SUBJECT_LEVEL,SUBJECT_BALANCE_DIR, AMOUNT_DIRECTION,SUBJECT_BALANCE,IS_LEAF_SUBJECT) VALUES('102401','1024','项目投资','3','D','D','0','1');</v>
      </c>
    </row>
    <row r="13" spans="1:10" x14ac:dyDescent="0.15">
      <c r="A13" s="6">
        <v>12</v>
      </c>
      <c r="B13" s="7">
        <v>102402</v>
      </c>
      <c r="C13" s="7">
        <v>1024</v>
      </c>
      <c r="D13" s="7" t="s">
        <v>149</v>
      </c>
      <c r="E13" s="7">
        <v>3</v>
      </c>
      <c r="F13" s="7" t="s">
        <v>20</v>
      </c>
      <c r="G13" s="7" t="str">
        <f t="shared" si="0"/>
        <v>D</v>
      </c>
      <c r="H13" s="7">
        <v>0</v>
      </c>
      <c r="I13" s="8">
        <v>1</v>
      </c>
      <c r="J13" s="18" t="str">
        <f t="shared" si="1"/>
        <v>INSERT INTO BASIS_SUBJECT (SUBJECT_CODE, SUBJECT_UP_CODE, SUBJECT_NAME, SUBJECT_LEVEL,SUBJECT_BALANCE_DIR, AMOUNT_DIRECTION,SUBJECT_BALANCE,IS_LEAF_SUBJECT) VALUES('102402','1024','授信贷款','3','D','D','0','1');</v>
      </c>
    </row>
    <row r="14" spans="1:10" x14ac:dyDescent="0.15">
      <c r="A14" s="6">
        <v>13</v>
      </c>
      <c r="B14" s="7">
        <v>102403</v>
      </c>
      <c r="C14" s="7">
        <v>1024</v>
      </c>
      <c r="D14" s="7" t="s">
        <v>150</v>
      </c>
      <c r="E14" s="7">
        <v>3</v>
      </c>
      <c r="F14" s="7" t="s">
        <v>20</v>
      </c>
      <c r="G14" s="7" t="str">
        <f t="shared" si="0"/>
        <v>D</v>
      </c>
      <c r="H14" s="7">
        <v>0</v>
      </c>
      <c r="I14" s="8">
        <v>1</v>
      </c>
      <c r="J14" s="18" t="str">
        <f t="shared" si="1"/>
        <v>INSERT INTO BASIS_SUBJECT (SUBJECT_CODE, SUBJECT_UP_CODE, SUBJECT_NAME, SUBJECT_LEVEL,SUBJECT_BALANCE_DIR, AMOUNT_DIRECTION,SUBJECT_BALANCE,IS_LEAF_SUBJECT) VALUES('102403','1024','授信贷款占用','3','D','D','0','1');</v>
      </c>
    </row>
    <row r="15" spans="1:10" x14ac:dyDescent="0.15">
      <c r="A15" s="6">
        <v>14</v>
      </c>
      <c r="B15" s="7">
        <v>102404</v>
      </c>
      <c r="C15" s="7">
        <v>1024</v>
      </c>
      <c r="D15" s="7" t="s">
        <v>151</v>
      </c>
      <c r="E15" s="7">
        <v>3</v>
      </c>
      <c r="F15" s="7" t="s">
        <v>20</v>
      </c>
      <c r="G15" s="7" t="str">
        <f t="shared" si="0"/>
        <v>D</v>
      </c>
      <c r="H15" s="7">
        <v>0</v>
      </c>
      <c r="I15" s="8">
        <v>1</v>
      </c>
      <c r="J15" s="18" t="str">
        <f t="shared" si="1"/>
        <v>INSERT INTO BASIS_SUBJECT (SUBJECT_CODE, SUBJECT_UP_CODE, SUBJECT_NAME, SUBJECT_LEVEL,SUBJECT_BALANCE_DIR, AMOUNT_DIRECTION,SUBJECT_BALANCE,IS_LEAF_SUBJECT) VALUES('102404','1024','个人中长期贷款','3','D','D','0','1');</v>
      </c>
    </row>
    <row r="16" spans="1:10" x14ac:dyDescent="0.15">
      <c r="A16" s="6">
        <v>15</v>
      </c>
      <c r="B16" s="7">
        <v>1033</v>
      </c>
      <c r="C16" s="7">
        <v>10</v>
      </c>
      <c r="D16" s="7" t="s">
        <v>152</v>
      </c>
      <c r="E16" s="7">
        <v>2</v>
      </c>
      <c r="F16" s="7" t="s">
        <v>20</v>
      </c>
      <c r="G16" s="7" t="str">
        <f t="shared" si="0"/>
        <v>D</v>
      </c>
      <c r="H16" s="7">
        <v>0</v>
      </c>
      <c r="I16" s="8">
        <v>1</v>
      </c>
      <c r="J16" s="18" t="str">
        <f t="shared" si="1"/>
        <v>INSERT INTO BASIS_SUBJECT (SUBJECT_CODE, SUBJECT_UP_CODE, SUBJECT_NAME, SUBJECT_LEVEL,SUBJECT_BALANCE_DIR, AMOUNT_DIRECTION,SUBJECT_BALANCE,IS_LEAF_SUBJECT) VALUES('1033','10','应收手续费','2','D','D','0','1');</v>
      </c>
    </row>
    <row r="17" spans="1:10" x14ac:dyDescent="0.15">
      <c r="A17" s="6">
        <v>16</v>
      </c>
      <c r="B17" s="7">
        <v>1038</v>
      </c>
      <c r="C17" s="7">
        <v>10</v>
      </c>
      <c r="D17" s="7" t="s">
        <v>153</v>
      </c>
      <c r="E17" s="7">
        <v>2</v>
      </c>
      <c r="F17" s="7" t="s">
        <v>20</v>
      </c>
      <c r="G17" s="7" t="str">
        <f t="shared" si="0"/>
        <v>D</v>
      </c>
      <c r="H17" s="7">
        <v>0</v>
      </c>
      <c r="I17" s="8">
        <v>1</v>
      </c>
      <c r="J17" s="18" t="str">
        <f t="shared" si="1"/>
        <v>INSERT INTO BASIS_SUBJECT (SUBJECT_CODE, SUBJECT_UP_CODE, SUBJECT_NAME, SUBJECT_LEVEL,SUBJECT_BALANCE_DIR, AMOUNT_DIRECTION,SUBJECT_BALANCE,IS_LEAF_SUBJECT) VALUES('1038','10','坏账准备','2','D','D','0','1');</v>
      </c>
    </row>
    <row r="18" spans="1:10" x14ac:dyDescent="0.15">
      <c r="A18" s="6">
        <v>17</v>
      </c>
      <c r="B18" s="7">
        <v>1039</v>
      </c>
      <c r="C18" s="7">
        <v>10</v>
      </c>
      <c r="D18" s="7" t="s">
        <v>154</v>
      </c>
      <c r="E18" s="7">
        <v>2</v>
      </c>
      <c r="F18" s="7" t="s">
        <v>155</v>
      </c>
      <c r="G18" s="7" t="str">
        <f t="shared" si="0"/>
        <v>D</v>
      </c>
      <c r="H18" s="7">
        <v>0</v>
      </c>
      <c r="I18" s="8">
        <v>0</v>
      </c>
      <c r="J18" s="18" t="str">
        <f t="shared" si="1"/>
        <v>INSERT INTO BASIS_SUBJECT (SUBJECT_CODE, SUBJECT_UP_CODE, SUBJECT_NAME, SUBJECT_LEVEL,SUBJECT_BALANCE_DIR, AMOUNT_DIRECTION,SUBJECT_BALANCE,IS_LEAF_SUBJECT) VALUES('1039','10','其他应收款','2','D','D','0','0');</v>
      </c>
    </row>
    <row r="19" spans="1:10" x14ac:dyDescent="0.15">
      <c r="A19" s="6">
        <v>18</v>
      </c>
      <c r="B19" s="7">
        <v>103901</v>
      </c>
      <c r="C19" s="7">
        <v>1039</v>
      </c>
      <c r="D19" s="7" t="s">
        <v>156</v>
      </c>
      <c r="E19" s="7">
        <v>3</v>
      </c>
      <c r="F19" s="7" t="s">
        <v>20</v>
      </c>
      <c r="G19" s="7" t="str">
        <f t="shared" si="0"/>
        <v>D</v>
      </c>
      <c r="H19" s="7">
        <v>0</v>
      </c>
      <c r="I19" s="8">
        <v>1</v>
      </c>
      <c r="J19" s="18" t="str">
        <f t="shared" si="1"/>
        <v>INSERT INTO BASIS_SUBJECT (SUBJECT_CODE, SUBJECT_UP_CODE, SUBJECT_NAME, SUBJECT_LEVEL,SUBJECT_BALANCE_DIR, AMOUNT_DIRECTION,SUBJECT_BALANCE,IS_LEAF_SUBJECT) VALUES('103901','1039','渠道应收款','3','D','D','0','1');</v>
      </c>
    </row>
    <row r="20" spans="1:10" x14ac:dyDescent="0.15">
      <c r="A20" s="6">
        <v>19</v>
      </c>
      <c r="B20" s="7">
        <v>103902</v>
      </c>
      <c r="C20" s="7">
        <v>1039</v>
      </c>
      <c r="D20" s="7" t="s">
        <v>157</v>
      </c>
      <c r="E20" s="7">
        <v>3</v>
      </c>
      <c r="F20" s="7" t="s">
        <v>20</v>
      </c>
      <c r="G20" s="7" t="str">
        <f t="shared" si="0"/>
        <v>D</v>
      </c>
      <c r="H20" s="7">
        <v>0</v>
      </c>
      <c r="I20" s="8">
        <v>1</v>
      </c>
      <c r="J20" s="18" t="str">
        <f t="shared" si="1"/>
        <v>INSERT INTO BASIS_SUBJECT (SUBJECT_CODE, SUBJECT_UP_CODE, SUBJECT_NAME, SUBJECT_LEVEL,SUBJECT_BALANCE_DIR, AMOUNT_DIRECTION,SUBJECT_BALANCE,IS_LEAF_SUBJECT) VALUES('103902','1039','应收账款','3','D','D','0','1');</v>
      </c>
    </row>
    <row r="21" spans="1:10" x14ac:dyDescent="0.15">
      <c r="A21" s="6">
        <v>20</v>
      </c>
      <c r="B21" s="7">
        <v>103903</v>
      </c>
      <c r="C21" s="7">
        <v>1039</v>
      </c>
      <c r="D21" s="7" t="s">
        <v>158</v>
      </c>
      <c r="E21" s="7">
        <v>3</v>
      </c>
      <c r="F21" s="7" t="s">
        <v>20</v>
      </c>
      <c r="G21" s="7" t="str">
        <f t="shared" si="0"/>
        <v>D</v>
      </c>
      <c r="H21" s="7">
        <v>0</v>
      </c>
      <c r="I21" s="8">
        <v>1</v>
      </c>
      <c r="J21" s="18" t="str">
        <f t="shared" si="1"/>
        <v>INSERT INTO BASIS_SUBJECT (SUBJECT_CODE, SUBJECT_UP_CODE, SUBJECT_NAME, SUBJECT_LEVEL,SUBJECT_BALANCE_DIR, AMOUNT_DIRECTION,SUBJECT_BALANCE,IS_LEAF_SUBJECT) VALUES('103903','1039','预付账款','3','D','D','0','1');</v>
      </c>
    </row>
    <row r="22" spans="1:10" x14ac:dyDescent="0.15">
      <c r="A22" s="6">
        <v>21</v>
      </c>
      <c r="B22" s="7">
        <v>103904</v>
      </c>
      <c r="C22" s="7">
        <v>1039</v>
      </c>
      <c r="D22" s="7" t="s">
        <v>159</v>
      </c>
      <c r="E22" s="7">
        <v>3</v>
      </c>
      <c r="F22" s="7" t="s">
        <v>155</v>
      </c>
      <c r="G22" s="7" t="str">
        <f t="shared" si="0"/>
        <v>D</v>
      </c>
      <c r="H22" s="7">
        <v>0</v>
      </c>
      <c r="I22" s="8">
        <v>1</v>
      </c>
      <c r="J22" s="18" t="str">
        <f t="shared" si="1"/>
        <v>INSERT INTO BASIS_SUBJECT (SUBJECT_CODE, SUBJECT_UP_CODE, SUBJECT_NAME, SUBJECT_LEVEL,SUBJECT_BALANCE_DIR, AMOUNT_DIRECTION,SUBJECT_BALANCE,IS_LEAF_SUBJECT) VALUES('103904','1039','手续费及佣金','3','D','D','0','1');</v>
      </c>
    </row>
    <row r="23" spans="1:10" x14ac:dyDescent="0.15">
      <c r="A23" s="6">
        <v>22</v>
      </c>
      <c r="B23" s="7">
        <v>1058</v>
      </c>
      <c r="C23" s="7">
        <v>10</v>
      </c>
      <c r="D23" s="7" t="s">
        <v>160</v>
      </c>
      <c r="E23" s="7">
        <v>2</v>
      </c>
      <c r="F23" s="7" t="s">
        <v>155</v>
      </c>
      <c r="G23" s="7" t="str">
        <f t="shared" si="0"/>
        <v>D</v>
      </c>
      <c r="H23" s="7">
        <v>0</v>
      </c>
      <c r="I23" s="8">
        <v>1</v>
      </c>
      <c r="J23" s="18" t="str">
        <f t="shared" si="1"/>
        <v>INSERT INTO BASIS_SUBJECT (SUBJECT_CODE, SUBJECT_UP_CODE, SUBJECT_NAME, SUBJECT_LEVEL,SUBJECT_BALANCE_DIR, AMOUNT_DIRECTION,SUBJECT_BALANCE,IS_LEAF_SUBJECT) VALUES('1058','10','保理项下融资','2','D','D','0','1');</v>
      </c>
    </row>
    <row r="24" spans="1:10" x14ac:dyDescent="0.15">
      <c r="A24" s="6">
        <v>23</v>
      </c>
      <c r="B24" s="7">
        <v>1183</v>
      </c>
      <c r="C24" s="7">
        <v>10</v>
      </c>
      <c r="D24" s="7" t="s">
        <v>161</v>
      </c>
      <c r="E24" s="7">
        <v>2</v>
      </c>
      <c r="F24" s="7" t="s">
        <v>20</v>
      </c>
      <c r="G24" s="7" t="str">
        <f t="shared" si="0"/>
        <v>D</v>
      </c>
      <c r="H24" s="7">
        <v>0</v>
      </c>
      <c r="I24" s="8">
        <v>1</v>
      </c>
      <c r="J24" s="18" t="str">
        <f t="shared" si="1"/>
        <v>INSERT INTO BASIS_SUBJECT (SUBJECT_CODE, SUBJECT_UP_CODE, SUBJECT_NAME, SUBJECT_LEVEL,SUBJECT_BALANCE_DIR, AMOUNT_DIRECTION,SUBJECT_BALANCE,IS_LEAF_SUBJECT) VALUES('1183','10','应收第三方清算款','2','D','D','0','1');</v>
      </c>
    </row>
    <row r="25" spans="1:10" x14ac:dyDescent="0.15">
      <c r="A25" s="9">
        <v>24</v>
      </c>
      <c r="B25" s="10">
        <v>20</v>
      </c>
      <c r="C25" s="10"/>
      <c r="D25" s="10" t="s">
        <v>172</v>
      </c>
      <c r="E25" s="10">
        <v>1</v>
      </c>
      <c r="F25" s="10" t="s">
        <v>22</v>
      </c>
      <c r="G25" s="10" t="str">
        <f t="shared" si="0"/>
        <v>C</v>
      </c>
      <c r="H25" s="10">
        <v>0</v>
      </c>
      <c r="I25" s="11">
        <v>0</v>
      </c>
      <c r="J25" s="18" t="str">
        <f t="shared" si="1"/>
        <v>INSERT INTO BASIS_SUBJECT (SUBJECT_CODE, SUBJECT_UP_CODE, SUBJECT_NAME, SUBJECT_LEVEL,SUBJECT_BALANCE_DIR, AMOUNT_DIRECTION,SUBJECT_BALANCE,IS_LEAF_SUBJECT) VALUES('20','','负债类','1','C','C','0','0');</v>
      </c>
    </row>
    <row r="26" spans="1:10" x14ac:dyDescent="0.15">
      <c r="A26" s="9">
        <v>25</v>
      </c>
      <c r="B26" s="10">
        <v>2001</v>
      </c>
      <c r="C26" s="10">
        <v>20</v>
      </c>
      <c r="D26" s="10" t="s">
        <v>173</v>
      </c>
      <c r="E26" s="10">
        <v>2</v>
      </c>
      <c r="F26" s="10" t="s">
        <v>22</v>
      </c>
      <c r="G26" s="10" t="str">
        <f t="shared" si="0"/>
        <v>C</v>
      </c>
      <c r="H26" s="10">
        <v>0</v>
      </c>
      <c r="I26" s="11">
        <v>0</v>
      </c>
      <c r="J26" s="18" t="str">
        <f t="shared" si="1"/>
        <v>INSERT INTO BASIS_SUBJECT (SUBJECT_CODE, SUBJECT_UP_CODE, SUBJECT_NAME, SUBJECT_LEVEL,SUBJECT_BALANCE_DIR, AMOUNT_DIRECTION,SUBJECT_BALANCE,IS_LEAF_SUBJECT) VALUES('2001','20','活期存款','2','C','C','0','0');</v>
      </c>
    </row>
    <row r="27" spans="1:10" x14ac:dyDescent="0.15">
      <c r="A27" s="9">
        <v>26</v>
      </c>
      <c r="B27" s="10">
        <v>200101</v>
      </c>
      <c r="C27" s="10">
        <v>2001</v>
      </c>
      <c r="D27" s="10" t="s">
        <v>174</v>
      </c>
      <c r="E27" s="10">
        <v>3</v>
      </c>
      <c r="F27" s="10" t="s">
        <v>22</v>
      </c>
      <c r="G27" s="10" t="str">
        <f t="shared" si="0"/>
        <v>C</v>
      </c>
      <c r="H27" s="10">
        <v>0</v>
      </c>
      <c r="I27" s="11">
        <v>1</v>
      </c>
      <c r="J27" s="18" t="str">
        <f t="shared" si="1"/>
        <v>INSERT INTO BASIS_SUBJECT (SUBJECT_CODE, SUBJECT_UP_CODE, SUBJECT_NAME, SUBJECT_LEVEL,SUBJECT_BALANCE_DIR, AMOUNT_DIRECTION,SUBJECT_BALANCE,IS_LEAF_SUBJECT) VALUES('200101','2001','个人借记','3','C','C','0','1');</v>
      </c>
    </row>
    <row r="28" spans="1:10" x14ac:dyDescent="0.15">
      <c r="A28" s="9">
        <v>27</v>
      </c>
      <c r="B28" s="10">
        <v>200102</v>
      </c>
      <c r="C28" s="10">
        <v>2001</v>
      </c>
      <c r="D28" s="10" t="s">
        <v>175</v>
      </c>
      <c r="E28" s="10">
        <v>3</v>
      </c>
      <c r="F28" s="10" t="s">
        <v>176</v>
      </c>
      <c r="G28" s="10" t="str">
        <f t="shared" si="0"/>
        <v>C</v>
      </c>
      <c r="H28" s="10">
        <v>0</v>
      </c>
      <c r="I28" s="11">
        <v>1</v>
      </c>
      <c r="J28" s="18" t="str">
        <f t="shared" si="1"/>
        <v>INSERT INTO BASIS_SUBJECT (SUBJECT_CODE, SUBJECT_UP_CODE, SUBJECT_NAME, SUBJECT_LEVEL,SUBJECT_BALANCE_DIR, AMOUNT_DIRECTION,SUBJECT_BALANCE,IS_LEAF_SUBJECT) VALUES('200102','2001','个人贷记','3','C','C','0','1');</v>
      </c>
    </row>
    <row r="29" spans="1:10" x14ac:dyDescent="0.15">
      <c r="A29" s="9">
        <v>28</v>
      </c>
      <c r="B29" s="10">
        <v>200103</v>
      </c>
      <c r="C29" s="10">
        <v>2001</v>
      </c>
      <c r="D29" s="10" t="s">
        <v>177</v>
      </c>
      <c r="E29" s="10">
        <v>3</v>
      </c>
      <c r="F29" s="10" t="s">
        <v>176</v>
      </c>
      <c r="G29" s="10" t="str">
        <f t="shared" si="0"/>
        <v>C</v>
      </c>
      <c r="H29" s="10">
        <v>0</v>
      </c>
      <c r="I29" s="11">
        <v>1</v>
      </c>
      <c r="J29" s="18" t="str">
        <f t="shared" si="1"/>
        <v>INSERT INTO BASIS_SUBJECT (SUBJECT_CODE, SUBJECT_UP_CODE, SUBJECT_NAME, SUBJECT_LEVEL,SUBJECT_BALANCE_DIR, AMOUNT_DIRECTION,SUBJECT_BALANCE,IS_LEAF_SUBJECT) VALUES('200103','2001','企业借记','3','C','C','0','1');</v>
      </c>
    </row>
    <row r="30" spans="1:10" x14ac:dyDescent="0.15">
      <c r="A30" s="9">
        <v>29</v>
      </c>
      <c r="B30" s="10">
        <v>200104</v>
      </c>
      <c r="C30" s="10">
        <v>2001</v>
      </c>
      <c r="D30" s="10" t="s">
        <v>178</v>
      </c>
      <c r="E30" s="10">
        <v>3</v>
      </c>
      <c r="F30" s="10" t="s">
        <v>176</v>
      </c>
      <c r="G30" s="10" t="str">
        <f t="shared" si="0"/>
        <v>C</v>
      </c>
      <c r="H30" s="10">
        <v>0</v>
      </c>
      <c r="I30" s="11">
        <v>1</v>
      </c>
      <c r="J30" s="18" t="str">
        <f t="shared" si="1"/>
        <v>INSERT INTO BASIS_SUBJECT (SUBJECT_CODE, SUBJECT_UP_CODE, SUBJECT_NAME, SUBJECT_LEVEL,SUBJECT_BALANCE_DIR, AMOUNT_DIRECTION,SUBJECT_BALANCE,IS_LEAF_SUBJECT) VALUES('200104','2001','企业贷记','3','C','C','0','1');</v>
      </c>
    </row>
    <row r="31" spans="1:10" x14ac:dyDescent="0.15">
      <c r="A31" s="9">
        <v>30</v>
      </c>
      <c r="B31" s="10">
        <v>200105</v>
      </c>
      <c r="C31" s="10">
        <v>2001</v>
      </c>
      <c r="D31" s="10" t="s">
        <v>179</v>
      </c>
      <c r="E31" s="10">
        <v>3</v>
      </c>
      <c r="F31" s="10" t="s">
        <v>176</v>
      </c>
      <c r="G31" s="10" t="str">
        <f t="shared" si="0"/>
        <v>C</v>
      </c>
      <c r="H31" s="10">
        <v>0</v>
      </c>
      <c r="I31" s="11">
        <v>1</v>
      </c>
      <c r="J31" s="18" t="str">
        <f t="shared" si="1"/>
        <v>INSERT INTO BASIS_SUBJECT (SUBJECT_CODE, SUBJECT_UP_CODE, SUBJECT_NAME, SUBJECT_LEVEL,SUBJECT_BALANCE_DIR, AMOUNT_DIRECTION,SUBJECT_BALANCE,IS_LEAF_SUBJECT) VALUES('200105','2001','活期产品本金','3','C','C','0','1');</v>
      </c>
    </row>
    <row r="32" spans="1:10" x14ac:dyDescent="0.15">
      <c r="A32" s="9">
        <v>31</v>
      </c>
      <c r="B32" s="10">
        <v>200106</v>
      </c>
      <c r="C32" s="10">
        <v>2001</v>
      </c>
      <c r="D32" s="10" t="s">
        <v>180</v>
      </c>
      <c r="E32" s="10">
        <v>3</v>
      </c>
      <c r="F32" s="10" t="s">
        <v>176</v>
      </c>
      <c r="G32" s="10" t="str">
        <f t="shared" si="0"/>
        <v>C</v>
      </c>
      <c r="H32" s="10">
        <v>0</v>
      </c>
      <c r="I32" s="11">
        <v>1</v>
      </c>
      <c r="J32" s="18" t="str">
        <f t="shared" si="1"/>
        <v>INSERT INTO BASIS_SUBJECT (SUBJECT_CODE, SUBJECT_UP_CODE, SUBJECT_NAME, SUBJECT_LEVEL,SUBJECT_BALANCE_DIR, AMOUNT_DIRECTION,SUBJECT_BALANCE,IS_LEAF_SUBJECT) VALUES('200106','2001','活期产品利息','3','C','C','0','1');</v>
      </c>
    </row>
    <row r="33" spans="1:10" x14ac:dyDescent="0.15">
      <c r="A33" s="9">
        <v>32</v>
      </c>
      <c r="B33" s="10">
        <v>2018</v>
      </c>
      <c r="C33" s="10">
        <v>20</v>
      </c>
      <c r="D33" s="10" t="s">
        <v>181</v>
      </c>
      <c r="E33" s="10">
        <v>2</v>
      </c>
      <c r="F33" s="10" t="s">
        <v>176</v>
      </c>
      <c r="G33" s="10" t="str">
        <f t="shared" si="0"/>
        <v>C</v>
      </c>
      <c r="H33" s="10">
        <v>0</v>
      </c>
      <c r="I33" s="11">
        <v>0</v>
      </c>
      <c r="J33" s="18" t="str">
        <f t="shared" si="1"/>
        <v>INSERT INTO BASIS_SUBJECT (SUBJECT_CODE, SUBJECT_UP_CODE, SUBJECT_NAME, SUBJECT_LEVEL,SUBJECT_BALANCE_DIR, AMOUNT_DIRECTION,SUBJECT_BALANCE,IS_LEAF_SUBJECT) VALUES('2018','20','委托投资基金','2','C','C','0','0');</v>
      </c>
    </row>
    <row r="34" spans="1:10" x14ac:dyDescent="0.15">
      <c r="A34" s="9">
        <v>33</v>
      </c>
      <c r="B34" s="10">
        <v>201801</v>
      </c>
      <c r="C34" s="10">
        <v>2018</v>
      </c>
      <c r="D34" s="10" t="s">
        <v>182</v>
      </c>
      <c r="E34" s="10">
        <v>3</v>
      </c>
      <c r="F34" s="10" t="s">
        <v>176</v>
      </c>
      <c r="G34" s="10" t="str">
        <f t="shared" si="0"/>
        <v>C</v>
      </c>
      <c r="H34" s="10">
        <v>0</v>
      </c>
      <c r="I34" s="11">
        <v>1</v>
      </c>
      <c r="J34" s="18" t="str">
        <f t="shared" si="1"/>
        <v>INSERT INTO BASIS_SUBJECT (SUBJECT_CODE, SUBJECT_UP_CODE, SUBJECT_NAME, SUBJECT_LEVEL,SUBJECT_BALANCE_DIR, AMOUNT_DIRECTION,SUBJECT_BALANCE,IS_LEAF_SUBJECT) VALUES('201801','2018','活期零钱','3','C','C','0','1');</v>
      </c>
    </row>
    <row r="35" spans="1:10" x14ac:dyDescent="0.15">
      <c r="A35" s="9">
        <v>34</v>
      </c>
      <c r="B35" s="10">
        <v>2044</v>
      </c>
      <c r="C35" s="10">
        <v>20</v>
      </c>
      <c r="D35" s="10" t="s">
        <v>183</v>
      </c>
      <c r="E35" s="10">
        <v>2</v>
      </c>
      <c r="F35" s="10" t="s">
        <v>176</v>
      </c>
      <c r="G35" s="10" t="str">
        <f t="shared" si="0"/>
        <v>C</v>
      </c>
      <c r="H35" s="10">
        <v>0</v>
      </c>
      <c r="I35" s="11">
        <v>1</v>
      </c>
      <c r="J35" s="18" t="str">
        <f t="shared" si="1"/>
        <v>INSERT INTO BASIS_SUBJECT (SUBJECT_CODE, SUBJECT_UP_CODE, SUBJECT_NAME, SUBJECT_LEVEL,SUBJECT_BALANCE_DIR, AMOUNT_DIRECTION,SUBJECT_BALANCE,IS_LEAF_SUBJECT) VALUES('2044','20','汇出汇款','2','C','C','0','1');</v>
      </c>
    </row>
    <row r="36" spans="1:10" x14ac:dyDescent="0.15">
      <c r="A36" s="9">
        <v>35</v>
      </c>
      <c r="B36" s="10">
        <v>2059</v>
      </c>
      <c r="C36" s="10">
        <v>20</v>
      </c>
      <c r="D36" s="10" t="s">
        <v>184</v>
      </c>
      <c r="E36" s="10">
        <v>2</v>
      </c>
      <c r="F36" s="10" t="s">
        <v>176</v>
      </c>
      <c r="G36" s="10" t="str">
        <f t="shared" si="0"/>
        <v>C</v>
      </c>
      <c r="H36" s="10">
        <v>0</v>
      </c>
      <c r="I36" s="11">
        <v>1</v>
      </c>
      <c r="J36" s="18" t="str">
        <f t="shared" si="1"/>
        <v>INSERT INTO BASIS_SUBJECT (SUBJECT_CODE, SUBJECT_UP_CODE, SUBJECT_NAME, SUBJECT_LEVEL,SUBJECT_BALANCE_DIR, AMOUNT_DIRECTION,SUBJECT_BALANCE,IS_LEAF_SUBJECT) VALUES('2059','20','代扣服务费','2','C','C','0','1');</v>
      </c>
    </row>
    <row r="37" spans="1:10" x14ac:dyDescent="0.15">
      <c r="A37" s="9">
        <v>36</v>
      </c>
      <c r="B37" s="10">
        <v>2062</v>
      </c>
      <c r="C37" s="10">
        <v>20</v>
      </c>
      <c r="D37" s="10" t="s">
        <v>185</v>
      </c>
      <c r="E37" s="10">
        <v>2</v>
      </c>
      <c r="F37" s="10" t="s">
        <v>176</v>
      </c>
      <c r="G37" s="10" t="str">
        <f t="shared" si="0"/>
        <v>C</v>
      </c>
      <c r="H37" s="10">
        <v>0</v>
      </c>
      <c r="I37" s="11">
        <v>0</v>
      </c>
      <c r="J37" s="18" t="str">
        <f t="shared" si="1"/>
        <v>INSERT INTO BASIS_SUBJECT (SUBJECT_CODE, SUBJECT_UP_CODE, SUBJECT_NAME, SUBJECT_LEVEL,SUBJECT_BALANCE_DIR, AMOUNT_DIRECTION,SUBJECT_BALANCE,IS_LEAF_SUBJECT) VALUES('2062','20','其他应付款','2','C','C','0','0');</v>
      </c>
    </row>
    <row r="38" spans="1:10" x14ac:dyDescent="0.15">
      <c r="A38" s="9">
        <v>37</v>
      </c>
      <c r="B38" s="10">
        <v>206201</v>
      </c>
      <c r="C38" s="10">
        <v>2062</v>
      </c>
      <c r="D38" s="10" t="s">
        <v>186</v>
      </c>
      <c r="E38" s="10">
        <v>3</v>
      </c>
      <c r="F38" s="10" t="s">
        <v>176</v>
      </c>
      <c r="G38" s="10" t="str">
        <f t="shared" si="0"/>
        <v>C</v>
      </c>
      <c r="H38" s="10">
        <v>0</v>
      </c>
      <c r="I38" s="11">
        <v>1</v>
      </c>
      <c r="J38" s="18" t="str">
        <f t="shared" si="1"/>
        <v>INSERT INTO BASIS_SUBJECT (SUBJECT_CODE, SUBJECT_UP_CODE, SUBJECT_NAME, SUBJECT_LEVEL,SUBJECT_BALANCE_DIR, AMOUNT_DIRECTION,SUBJECT_BALANCE,IS_LEAF_SUBJECT) VALUES('206201','2062','渠道应付款','3','C','C','0','1');</v>
      </c>
    </row>
    <row r="39" spans="1:10" x14ac:dyDescent="0.15">
      <c r="A39" s="9">
        <v>38</v>
      </c>
      <c r="B39" s="10">
        <v>206202</v>
      </c>
      <c r="C39" s="10">
        <v>2062</v>
      </c>
      <c r="D39" s="10" t="s">
        <v>187</v>
      </c>
      <c r="E39" s="10">
        <v>3</v>
      </c>
      <c r="F39" s="10" t="s">
        <v>176</v>
      </c>
      <c r="G39" s="10" t="str">
        <f t="shared" si="0"/>
        <v>C</v>
      </c>
      <c r="H39" s="10">
        <v>0</v>
      </c>
      <c r="I39" s="11">
        <v>1</v>
      </c>
      <c r="J39" s="18" t="str">
        <f t="shared" si="1"/>
        <v>INSERT INTO BASIS_SUBJECT (SUBJECT_CODE, SUBJECT_UP_CODE, SUBJECT_NAME, SUBJECT_LEVEL,SUBJECT_BALANCE_DIR, AMOUNT_DIRECTION,SUBJECT_BALANCE,IS_LEAF_SUBJECT) VALUES('206202','2062','应付账款','3','C','C','0','1');</v>
      </c>
    </row>
    <row r="40" spans="1:10" x14ac:dyDescent="0.15">
      <c r="A40" s="9">
        <v>39</v>
      </c>
      <c r="B40" s="10">
        <v>206203</v>
      </c>
      <c r="C40" s="10">
        <v>2062</v>
      </c>
      <c r="D40" s="10" t="s">
        <v>188</v>
      </c>
      <c r="E40" s="10">
        <v>3</v>
      </c>
      <c r="F40" s="10" t="s">
        <v>176</v>
      </c>
      <c r="G40" s="10" t="str">
        <f t="shared" si="0"/>
        <v>C</v>
      </c>
      <c r="H40" s="10">
        <v>0</v>
      </c>
      <c r="I40" s="11">
        <v>1</v>
      </c>
      <c r="J40" s="18" t="str">
        <f t="shared" si="1"/>
        <v>INSERT INTO BASIS_SUBJECT (SUBJECT_CODE, SUBJECT_UP_CODE, SUBJECT_NAME, SUBJECT_LEVEL,SUBJECT_BALANCE_DIR, AMOUNT_DIRECTION,SUBJECT_BALANCE,IS_LEAF_SUBJECT) VALUES('206203','2062','预收账款','3','C','C','0','1');</v>
      </c>
    </row>
    <row r="41" spans="1:10" x14ac:dyDescent="0.15">
      <c r="A41" s="9">
        <v>40</v>
      </c>
      <c r="B41" s="10">
        <v>206204</v>
      </c>
      <c r="C41" s="10">
        <v>2062</v>
      </c>
      <c r="D41" s="10" t="s">
        <v>189</v>
      </c>
      <c r="E41" s="10">
        <v>3</v>
      </c>
      <c r="F41" s="10" t="s">
        <v>176</v>
      </c>
      <c r="G41" s="10" t="str">
        <f t="shared" si="0"/>
        <v>C</v>
      </c>
      <c r="H41" s="10">
        <v>0</v>
      </c>
      <c r="I41" s="11">
        <v>1</v>
      </c>
      <c r="J41" s="18" t="str">
        <f t="shared" si="1"/>
        <v>INSERT INTO BASIS_SUBJECT (SUBJECT_CODE, SUBJECT_UP_CODE, SUBJECT_NAME, SUBJECT_LEVEL,SUBJECT_BALANCE_DIR, AMOUNT_DIRECTION,SUBJECT_BALANCE,IS_LEAF_SUBJECT) VALUES('206204','2062','个人应付款','3','C','C','0','1');</v>
      </c>
    </row>
    <row r="42" spans="1:10" x14ac:dyDescent="0.15">
      <c r="A42" s="9">
        <v>41</v>
      </c>
      <c r="B42" s="10">
        <v>206205</v>
      </c>
      <c r="C42" s="10">
        <v>2062</v>
      </c>
      <c r="D42" s="10" t="s">
        <v>205</v>
      </c>
      <c r="E42" s="10">
        <v>3</v>
      </c>
      <c r="F42" s="10" t="s">
        <v>206</v>
      </c>
      <c r="G42" s="10" t="str">
        <f t="shared" si="0"/>
        <v>C</v>
      </c>
      <c r="H42" s="10">
        <v>0</v>
      </c>
      <c r="I42" s="11">
        <v>1</v>
      </c>
      <c r="J42" s="18" t="str">
        <f t="shared" si="1"/>
        <v>INSERT INTO BASIS_SUBJECT (SUBJECT_CODE, SUBJECT_UP_CODE, SUBJECT_NAME, SUBJECT_LEVEL,SUBJECT_BALANCE_DIR, AMOUNT_DIRECTION,SUBJECT_BALANCE,IS_LEAF_SUBJECT) VALUES('206205','2062','应付利息款','3','C','C','0','1');</v>
      </c>
    </row>
    <row r="43" spans="1:10" x14ac:dyDescent="0.15">
      <c r="A43" s="9">
        <v>42</v>
      </c>
      <c r="B43" s="10">
        <v>2391</v>
      </c>
      <c r="C43" s="10">
        <v>20</v>
      </c>
      <c r="D43" s="10" t="s">
        <v>190</v>
      </c>
      <c r="E43" s="10">
        <v>2</v>
      </c>
      <c r="F43" s="10" t="s">
        <v>176</v>
      </c>
      <c r="G43" s="10" t="str">
        <f t="shared" si="0"/>
        <v>C</v>
      </c>
      <c r="H43" s="10">
        <v>0</v>
      </c>
      <c r="I43" s="11">
        <v>0</v>
      </c>
      <c r="J43" s="18" t="str">
        <f t="shared" si="1"/>
        <v>INSERT INTO BASIS_SUBJECT (SUBJECT_CODE, SUBJECT_UP_CODE, SUBJECT_NAME, SUBJECT_LEVEL,SUBJECT_BALANCE_DIR, AMOUNT_DIRECTION,SUBJECT_BALANCE,IS_LEAF_SUBJECT) VALUES('2391','20','理财业务负债','2','C','C','0','0');</v>
      </c>
    </row>
    <row r="44" spans="1:10" x14ac:dyDescent="0.15">
      <c r="A44" s="9">
        <v>43</v>
      </c>
      <c r="B44" s="10">
        <v>239101</v>
      </c>
      <c r="C44" s="10">
        <v>2391</v>
      </c>
      <c r="D44" s="10" t="s">
        <v>191</v>
      </c>
      <c r="E44" s="10">
        <v>3</v>
      </c>
      <c r="F44" s="10" t="s">
        <v>176</v>
      </c>
      <c r="G44" s="10" t="str">
        <f t="shared" si="0"/>
        <v>C</v>
      </c>
      <c r="H44" s="10">
        <v>0</v>
      </c>
      <c r="I44" s="11">
        <v>1</v>
      </c>
      <c r="J44" s="18" t="str">
        <f t="shared" si="1"/>
        <v>INSERT INTO BASIS_SUBJECT (SUBJECT_CODE, SUBJECT_UP_CODE, SUBJECT_NAME, SUBJECT_LEVEL,SUBJECT_BALANCE_DIR, AMOUNT_DIRECTION,SUBJECT_BALANCE,IS_LEAF_SUBJECT) VALUES('239101','2391','拆入资金','3','C','C','0','1');</v>
      </c>
    </row>
    <row r="45" spans="1:10" x14ac:dyDescent="0.15">
      <c r="A45" s="9">
        <v>44</v>
      </c>
      <c r="B45" s="10">
        <v>239102</v>
      </c>
      <c r="C45" s="10">
        <v>2391</v>
      </c>
      <c r="D45" s="10" t="s">
        <v>192</v>
      </c>
      <c r="E45" s="10">
        <v>3</v>
      </c>
      <c r="F45" s="10" t="s">
        <v>176</v>
      </c>
      <c r="G45" s="10" t="str">
        <f t="shared" si="0"/>
        <v>C</v>
      </c>
      <c r="H45" s="10">
        <v>0</v>
      </c>
      <c r="I45" s="11">
        <v>1</v>
      </c>
      <c r="J45" s="18" t="str">
        <f t="shared" si="1"/>
        <v>INSERT INTO BASIS_SUBJECT (SUBJECT_CODE, SUBJECT_UP_CODE, SUBJECT_NAME, SUBJECT_LEVEL,SUBJECT_BALANCE_DIR, AMOUNT_DIRECTION,SUBJECT_BALANCE,IS_LEAF_SUBJECT) VALUES('239102','2391','借入额度','3','C','C','0','1');</v>
      </c>
    </row>
    <row r="46" spans="1:10" x14ac:dyDescent="0.15">
      <c r="A46" s="9">
        <v>45</v>
      </c>
      <c r="B46" s="10">
        <v>239103</v>
      </c>
      <c r="C46" s="10">
        <v>2391</v>
      </c>
      <c r="D46" s="10" t="s">
        <v>193</v>
      </c>
      <c r="E46" s="10">
        <v>3</v>
      </c>
      <c r="F46" s="10" t="s">
        <v>194</v>
      </c>
      <c r="G46" s="10" t="str">
        <f t="shared" si="0"/>
        <v>C</v>
      </c>
      <c r="H46" s="10">
        <v>0</v>
      </c>
      <c r="I46" s="11">
        <v>1</v>
      </c>
      <c r="J46" s="18" t="str">
        <f t="shared" si="1"/>
        <v>INSERT INTO BASIS_SUBJECT (SUBJECT_CODE, SUBJECT_UP_CODE, SUBJECT_NAME, SUBJECT_LEVEL,SUBJECT_BALANCE_DIR, AMOUNT_DIRECTION,SUBJECT_BALANCE,IS_LEAF_SUBJECT) VALUES('239103','2391','放款资金','3','C','C','0','1');</v>
      </c>
    </row>
    <row r="47" spans="1:10" x14ac:dyDescent="0.15">
      <c r="A47" s="9">
        <v>46</v>
      </c>
      <c r="B47" s="10">
        <v>239104</v>
      </c>
      <c r="C47" s="10">
        <v>2391</v>
      </c>
      <c r="D47" s="10" t="s">
        <v>195</v>
      </c>
      <c r="E47" s="10">
        <v>3</v>
      </c>
      <c r="F47" s="10" t="s">
        <v>194</v>
      </c>
      <c r="G47" s="10" t="str">
        <f t="shared" si="0"/>
        <v>C</v>
      </c>
      <c r="H47" s="10">
        <v>0</v>
      </c>
      <c r="I47" s="11">
        <v>1</v>
      </c>
      <c r="J47" s="18" t="str">
        <f t="shared" si="1"/>
        <v>INSERT INTO BASIS_SUBJECT (SUBJECT_CODE, SUBJECT_UP_CODE, SUBJECT_NAME, SUBJECT_LEVEL,SUBJECT_BALANCE_DIR, AMOUNT_DIRECTION,SUBJECT_BALANCE,IS_LEAF_SUBJECT) VALUES('239104','2391','红包资金','3','C','C','0','1');</v>
      </c>
    </row>
    <row r="48" spans="1:10" x14ac:dyDescent="0.15">
      <c r="A48" s="7">
        <v>47</v>
      </c>
      <c r="B48" s="7">
        <v>40</v>
      </c>
      <c r="C48" s="7"/>
      <c r="D48" s="7" t="s">
        <v>162</v>
      </c>
      <c r="E48" s="7">
        <v>1</v>
      </c>
      <c r="F48" s="7" t="s">
        <v>21</v>
      </c>
      <c r="G48" s="7" t="s">
        <v>20</v>
      </c>
      <c r="H48" s="7">
        <v>0</v>
      </c>
      <c r="I48" s="8">
        <v>0</v>
      </c>
      <c r="J48" s="18" t="str">
        <f t="shared" si="1"/>
        <v>INSERT INTO BASIS_SUBJECT (SUBJECT_CODE, SUBJECT_UP_CODE, SUBJECT_NAME, SUBJECT_LEVEL,SUBJECT_BALANCE_DIR, AMOUNT_DIRECTION,SUBJECT_BALANCE,IS_LEAF_SUBJECT) VALUES('40','','资产负债共同类','1','B','D','0','0');</v>
      </c>
    </row>
    <row r="49" spans="1:10" x14ac:dyDescent="0.15">
      <c r="A49" s="7">
        <v>48</v>
      </c>
      <c r="B49" s="7">
        <v>4015</v>
      </c>
      <c r="C49" s="7">
        <v>40</v>
      </c>
      <c r="D49" s="7" t="s">
        <v>163</v>
      </c>
      <c r="E49" s="7">
        <v>2</v>
      </c>
      <c r="F49" s="7" t="s">
        <v>22</v>
      </c>
      <c r="G49" s="7" t="str">
        <f t="shared" si="0"/>
        <v>C</v>
      </c>
      <c r="H49" s="7">
        <v>0</v>
      </c>
      <c r="I49" s="8">
        <v>0</v>
      </c>
      <c r="J49" s="18" t="str">
        <f t="shared" si="1"/>
        <v>INSERT INTO BASIS_SUBJECT (SUBJECT_CODE, SUBJECT_UP_CODE, SUBJECT_NAME, SUBJECT_LEVEL,SUBJECT_BALANCE_DIR, AMOUNT_DIRECTION,SUBJECT_BALANCE,IS_LEAF_SUBJECT) VALUES('4015','40','待清电子汇差','2','C','C','0','0');</v>
      </c>
    </row>
    <row r="50" spans="1:10" x14ac:dyDescent="0.15">
      <c r="A50" s="7">
        <v>49</v>
      </c>
      <c r="B50" s="7">
        <v>401501</v>
      </c>
      <c r="C50" s="7">
        <v>4015</v>
      </c>
      <c r="D50" s="7" t="s">
        <v>164</v>
      </c>
      <c r="E50" s="7">
        <v>3</v>
      </c>
      <c r="F50" s="7" t="s">
        <v>22</v>
      </c>
      <c r="G50" s="7" t="str">
        <f t="shared" si="0"/>
        <v>C</v>
      </c>
      <c r="H50" s="7">
        <v>0</v>
      </c>
      <c r="I50" s="8">
        <v>1</v>
      </c>
      <c r="J50" s="18" t="str">
        <f t="shared" si="1"/>
        <v>INSERT INTO BASIS_SUBJECT (SUBJECT_CODE, SUBJECT_UP_CODE, SUBJECT_NAME, SUBJECT_LEVEL,SUBJECT_BALANCE_DIR, AMOUNT_DIRECTION,SUBJECT_BALANCE,IS_LEAF_SUBJECT) VALUES('401501','4015','头寸汇差','3','C','C','0','1');</v>
      </c>
    </row>
    <row r="51" spans="1:10" x14ac:dyDescent="0.15">
      <c r="A51" s="7">
        <v>50</v>
      </c>
      <c r="B51" s="7">
        <v>401502</v>
      </c>
      <c r="C51" s="7">
        <v>4015</v>
      </c>
      <c r="D51" s="7" t="s">
        <v>165</v>
      </c>
      <c r="E51" s="7">
        <v>3</v>
      </c>
      <c r="F51" s="7" t="s">
        <v>22</v>
      </c>
      <c r="G51" s="7" t="str">
        <f t="shared" si="0"/>
        <v>C</v>
      </c>
      <c r="H51" s="7">
        <v>0</v>
      </c>
      <c r="I51" s="8">
        <v>1</v>
      </c>
      <c r="J51" s="18" t="str">
        <f t="shared" si="1"/>
        <v>INSERT INTO BASIS_SUBJECT (SUBJECT_CODE, SUBJECT_UP_CODE, SUBJECT_NAME, SUBJECT_LEVEL,SUBJECT_BALANCE_DIR, AMOUNT_DIRECTION,SUBJECT_BALANCE,IS_LEAF_SUBJECT) VALUES('401502','4015','活期汇差','3','C','C','0','1');</v>
      </c>
    </row>
    <row r="52" spans="1:10" x14ac:dyDescent="0.15">
      <c r="A52" s="7">
        <v>51</v>
      </c>
      <c r="B52" s="7">
        <v>4088</v>
      </c>
      <c r="C52" s="7">
        <v>40</v>
      </c>
      <c r="D52" s="7" t="s">
        <v>166</v>
      </c>
      <c r="E52" s="7">
        <v>2</v>
      </c>
      <c r="F52" s="7" t="s">
        <v>21</v>
      </c>
      <c r="G52" s="7" t="s">
        <v>20</v>
      </c>
      <c r="H52" s="7">
        <v>0</v>
      </c>
      <c r="I52" s="8">
        <v>0</v>
      </c>
      <c r="J52" s="18" t="str">
        <f t="shared" si="1"/>
        <v>INSERT INTO BASIS_SUBJECT (SUBJECT_CODE, SUBJECT_UP_CODE, SUBJECT_NAME, SUBJECT_LEVEL,SUBJECT_BALANCE_DIR, AMOUNT_DIRECTION,SUBJECT_BALANCE,IS_LEAF_SUBJECT) VALUES('4088','40','挂账专用','2','B','D','0','0');</v>
      </c>
    </row>
    <row r="53" spans="1:10" x14ac:dyDescent="0.15">
      <c r="A53" s="7">
        <v>52</v>
      </c>
      <c r="B53" s="7">
        <v>408801</v>
      </c>
      <c r="C53" s="7">
        <v>4088</v>
      </c>
      <c r="D53" s="7" t="s">
        <v>167</v>
      </c>
      <c r="E53" s="7">
        <v>3</v>
      </c>
      <c r="F53" s="7" t="s">
        <v>20</v>
      </c>
      <c r="G53" s="7" t="str">
        <f t="shared" si="0"/>
        <v>D</v>
      </c>
      <c r="H53" s="7">
        <v>0</v>
      </c>
      <c r="I53" s="8">
        <v>1</v>
      </c>
      <c r="J53" s="18" t="str">
        <f t="shared" si="1"/>
        <v>INSERT INTO BASIS_SUBJECT (SUBJECT_CODE, SUBJECT_UP_CODE, SUBJECT_NAME, SUBJECT_LEVEL,SUBJECT_BALANCE_DIR, AMOUNT_DIRECTION,SUBJECT_BALANCE,IS_LEAF_SUBJECT) VALUES('408801','4088','借方挂账','3','D','D','0','1');</v>
      </c>
    </row>
    <row r="54" spans="1:10" x14ac:dyDescent="0.15">
      <c r="A54" s="7">
        <v>53</v>
      </c>
      <c r="B54" s="7">
        <v>408802</v>
      </c>
      <c r="C54" s="7">
        <v>4088</v>
      </c>
      <c r="D54" s="7" t="s">
        <v>168</v>
      </c>
      <c r="E54" s="7">
        <v>3</v>
      </c>
      <c r="F54" s="7" t="s">
        <v>22</v>
      </c>
      <c r="G54" s="7" t="str">
        <f t="shared" si="0"/>
        <v>C</v>
      </c>
      <c r="H54" s="7">
        <v>0</v>
      </c>
      <c r="I54" s="8">
        <v>1</v>
      </c>
      <c r="J54" s="18" t="str">
        <f t="shared" si="1"/>
        <v>INSERT INTO BASIS_SUBJECT (SUBJECT_CODE, SUBJECT_UP_CODE, SUBJECT_NAME, SUBJECT_LEVEL,SUBJECT_BALANCE_DIR, AMOUNT_DIRECTION,SUBJECT_BALANCE,IS_LEAF_SUBJECT) VALUES('408802','4088','贷方挂账','3','C','C','0','1');</v>
      </c>
    </row>
    <row r="55" spans="1:10" x14ac:dyDescent="0.15">
      <c r="A55" s="7">
        <v>54</v>
      </c>
      <c r="B55" s="7">
        <v>408803</v>
      </c>
      <c r="C55" s="7">
        <v>4088</v>
      </c>
      <c r="D55" s="7" t="s">
        <v>169</v>
      </c>
      <c r="E55" s="7">
        <v>3</v>
      </c>
      <c r="F55" s="7" t="s">
        <v>20</v>
      </c>
      <c r="G55" s="7" t="str">
        <f t="shared" si="0"/>
        <v>D</v>
      </c>
      <c r="H55" s="7">
        <v>0</v>
      </c>
      <c r="I55" s="8">
        <v>1</v>
      </c>
      <c r="J55" s="18" t="str">
        <f t="shared" si="1"/>
        <v>INSERT INTO BASIS_SUBJECT (SUBJECT_CODE, SUBJECT_UP_CODE, SUBJECT_NAME, SUBJECT_LEVEL,SUBJECT_BALANCE_DIR, AMOUNT_DIRECTION,SUBJECT_BALANCE,IS_LEAF_SUBJECT) VALUES('408803','4088','已付账款','3','D','D','0','1');</v>
      </c>
    </row>
    <row r="56" spans="1:10" x14ac:dyDescent="0.15">
      <c r="A56" s="7">
        <v>55</v>
      </c>
      <c r="B56" s="7">
        <v>408804</v>
      </c>
      <c r="C56" s="7">
        <v>4088</v>
      </c>
      <c r="D56" s="7" t="s">
        <v>170</v>
      </c>
      <c r="E56" s="7">
        <v>3</v>
      </c>
      <c r="F56" s="7" t="s">
        <v>22</v>
      </c>
      <c r="G56" s="7" t="str">
        <f t="shared" si="0"/>
        <v>C</v>
      </c>
      <c r="H56" s="7">
        <v>0</v>
      </c>
      <c r="I56" s="8">
        <v>1</v>
      </c>
      <c r="J56" s="18" t="str">
        <f t="shared" si="1"/>
        <v>INSERT INTO BASIS_SUBJECT (SUBJECT_CODE, SUBJECT_UP_CODE, SUBJECT_NAME, SUBJECT_LEVEL,SUBJECT_BALANCE_DIR, AMOUNT_DIRECTION,SUBJECT_BALANCE,IS_LEAF_SUBJECT) VALUES('408804','4088','已收账款','3','C','C','0','1');</v>
      </c>
    </row>
    <row r="57" spans="1:10" x14ac:dyDescent="0.15">
      <c r="A57" s="7">
        <v>56</v>
      </c>
      <c r="B57" s="7">
        <v>408805</v>
      </c>
      <c r="C57" s="7">
        <v>4088</v>
      </c>
      <c r="D57" s="7" t="s">
        <v>171</v>
      </c>
      <c r="E57" s="7">
        <v>3</v>
      </c>
      <c r="F57" s="7" t="s">
        <v>20</v>
      </c>
      <c r="G57" s="7" t="str">
        <f t="shared" si="0"/>
        <v>D</v>
      </c>
      <c r="H57" s="7">
        <v>0</v>
      </c>
      <c r="I57" s="8">
        <v>1</v>
      </c>
      <c r="J57" s="18" t="str">
        <f t="shared" si="1"/>
        <v>INSERT INTO BASIS_SUBJECT (SUBJECT_CODE, SUBJECT_UP_CODE, SUBJECT_NAME, SUBJECT_LEVEL,SUBJECT_BALANCE_DIR, AMOUNT_DIRECTION,SUBJECT_BALANCE,IS_LEAF_SUBJECT) VALUES('408805','4088','红包挂账','3','D','D','0','1');</v>
      </c>
    </row>
    <row r="58" spans="1:10" x14ac:dyDescent="0.15">
      <c r="A58" s="7">
        <v>57</v>
      </c>
      <c r="B58" s="7">
        <v>408806</v>
      </c>
      <c r="C58" s="7">
        <v>4088</v>
      </c>
      <c r="D58" s="7" t="s">
        <v>254</v>
      </c>
      <c r="E58" s="7">
        <v>3</v>
      </c>
      <c r="F58" s="7" t="s">
        <v>255</v>
      </c>
      <c r="G58" s="7" t="str">
        <f t="shared" si="0"/>
        <v>C</v>
      </c>
      <c r="H58" s="7">
        <v>0</v>
      </c>
      <c r="I58" s="8">
        <v>1</v>
      </c>
      <c r="J58" s="18" t="str">
        <f t="shared" si="1"/>
        <v>INSERT INTO BASIS_SUBJECT (SUBJECT_CODE, SUBJECT_UP_CODE, SUBJECT_NAME, SUBJECT_LEVEL,SUBJECT_BALANCE_DIR, AMOUNT_DIRECTION,SUBJECT_BALANCE,IS_LEAF_SUBJECT) VALUES('408806','4088','授信额度','3','C','C','0','1');</v>
      </c>
    </row>
    <row r="59" spans="1:10" x14ac:dyDescent="0.15">
      <c r="A59" s="10">
        <v>58</v>
      </c>
      <c r="B59" s="10">
        <v>50</v>
      </c>
      <c r="C59" s="10"/>
      <c r="D59" s="10" t="s">
        <v>196</v>
      </c>
      <c r="E59" s="10">
        <v>1</v>
      </c>
      <c r="F59" s="10" t="s">
        <v>21</v>
      </c>
      <c r="G59" s="10" t="s">
        <v>20</v>
      </c>
      <c r="H59" s="10">
        <v>0</v>
      </c>
      <c r="I59" s="11">
        <v>0</v>
      </c>
      <c r="J59" s="18" t="str">
        <f t="shared" si="1"/>
        <v>INSERT INTO BASIS_SUBJECT (SUBJECT_CODE, SUBJECT_UP_CODE, SUBJECT_NAME, SUBJECT_LEVEL,SUBJECT_BALANCE_DIR, AMOUNT_DIRECTION,SUBJECT_BALANCE,IS_LEAF_SUBJECT) VALUES('50','','损益类','1','B','D','0','0');</v>
      </c>
    </row>
    <row r="60" spans="1:10" x14ac:dyDescent="0.15">
      <c r="A60" s="10">
        <v>59</v>
      </c>
      <c r="B60" s="10">
        <v>5001</v>
      </c>
      <c r="C60" s="10">
        <v>50</v>
      </c>
      <c r="D60" s="10" t="s">
        <v>197</v>
      </c>
      <c r="E60" s="10">
        <v>2</v>
      </c>
      <c r="F60" s="10" t="s">
        <v>22</v>
      </c>
      <c r="G60" s="10" t="str">
        <f t="shared" si="0"/>
        <v>C</v>
      </c>
      <c r="H60" s="10">
        <v>0</v>
      </c>
      <c r="I60" s="11">
        <v>1</v>
      </c>
      <c r="J60" s="18" t="str">
        <f t="shared" si="1"/>
        <v>INSERT INTO BASIS_SUBJECT (SUBJECT_CODE, SUBJECT_UP_CODE, SUBJECT_NAME, SUBJECT_LEVEL,SUBJECT_BALANCE_DIR, AMOUNT_DIRECTION,SUBJECT_BALANCE,IS_LEAF_SUBJECT) VALUES('5001','50','利息收入','2','C','C','0','1');</v>
      </c>
    </row>
    <row r="61" spans="1:10" x14ac:dyDescent="0.15">
      <c r="A61" s="10">
        <v>60</v>
      </c>
      <c r="B61" s="10">
        <v>5015</v>
      </c>
      <c r="C61" s="10">
        <v>50</v>
      </c>
      <c r="D61" s="10" t="s">
        <v>198</v>
      </c>
      <c r="E61" s="10">
        <v>2</v>
      </c>
      <c r="F61" s="10" t="s">
        <v>22</v>
      </c>
      <c r="G61" s="10" t="str">
        <f t="shared" si="0"/>
        <v>C</v>
      </c>
      <c r="H61" s="10">
        <v>0</v>
      </c>
      <c r="I61" s="11">
        <v>0</v>
      </c>
      <c r="J61" s="18" t="str">
        <f t="shared" si="1"/>
        <v>INSERT INTO BASIS_SUBJECT (SUBJECT_CODE, SUBJECT_UP_CODE, SUBJECT_NAME, SUBJECT_LEVEL,SUBJECT_BALANCE_DIR, AMOUNT_DIRECTION,SUBJECT_BALANCE,IS_LEAF_SUBJECT) VALUES('5015','50','营业外收入','2','C','C','0','0');</v>
      </c>
    </row>
    <row r="62" spans="1:10" x14ac:dyDescent="0.15">
      <c r="A62" s="10">
        <v>61</v>
      </c>
      <c r="B62" s="10">
        <v>501501</v>
      </c>
      <c r="C62" s="10">
        <v>5015</v>
      </c>
      <c r="D62" s="10" t="s">
        <v>199</v>
      </c>
      <c r="E62" s="10">
        <v>3</v>
      </c>
      <c r="F62" s="10" t="s">
        <v>22</v>
      </c>
      <c r="G62" s="10" t="str">
        <f t="shared" si="0"/>
        <v>C</v>
      </c>
      <c r="H62" s="10">
        <v>0</v>
      </c>
      <c r="I62" s="11">
        <v>1</v>
      </c>
      <c r="J62" s="18" t="str">
        <f t="shared" si="1"/>
        <v>INSERT INTO BASIS_SUBJECT (SUBJECT_CODE, SUBJECT_UP_CODE, SUBJECT_NAME, SUBJECT_LEVEL,SUBJECT_BALANCE_DIR, AMOUNT_DIRECTION,SUBJECT_BALANCE,IS_LEAF_SUBJECT) VALUES('501501','5015','机构营业收入','3','C','C','0','1');</v>
      </c>
    </row>
    <row r="63" spans="1:10" x14ac:dyDescent="0.15">
      <c r="A63" s="10">
        <v>62</v>
      </c>
      <c r="B63" s="10">
        <v>5021</v>
      </c>
      <c r="C63" s="10">
        <v>50</v>
      </c>
      <c r="D63" s="10" t="s">
        <v>200</v>
      </c>
      <c r="E63" s="10">
        <v>2</v>
      </c>
      <c r="F63" s="10" t="s">
        <v>20</v>
      </c>
      <c r="G63" s="10" t="str">
        <f t="shared" si="0"/>
        <v>D</v>
      </c>
      <c r="H63" s="10">
        <v>0</v>
      </c>
      <c r="I63" s="11">
        <v>1</v>
      </c>
      <c r="J63" s="18" t="str">
        <f t="shared" si="1"/>
        <v>INSERT INTO BASIS_SUBJECT (SUBJECT_CODE, SUBJECT_UP_CODE, SUBJECT_NAME, SUBJECT_LEVEL,SUBJECT_BALANCE_DIR, AMOUNT_DIRECTION,SUBJECT_BALANCE,IS_LEAF_SUBJECT) VALUES('5021','50','利息支出','2','D','D','0','1');</v>
      </c>
    </row>
    <row r="64" spans="1:10" x14ac:dyDescent="0.15">
      <c r="A64" s="10">
        <v>63</v>
      </c>
      <c r="B64" s="10">
        <v>5031</v>
      </c>
      <c r="C64" s="10">
        <v>50</v>
      </c>
      <c r="D64" s="10" t="s">
        <v>159</v>
      </c>
      <c r="E64" s="10">
        <v>2</v>
      </c>
      <c r="F64" s="10" t="s">
        <v>20</v>
      </c>
      <c r="G64" s="10" t="str">
        <f t="shared" si="0"/>
        <v>D</v>
      </c>
      <c r="H64" s="10">
        <v>0</v>
      </c>
      <c r="I64" s="11">
        <v>1</v>
      </c>
      <c r="J64" s="18" t="str">
        <f t="shared" si="1"/>
        <v>INSERT INTO BASIS_SUBJECT (SUBJECT_CODE, SUBJECT_UP_CODE, SUBJECT_NAME, SUBJECT_LEVEL,SUBJECT_BALANCE_DIR, AMOUNT_DIRECTION,SUBJECT_BALANCE,IS_LEAF_SUBJECT) VALUES('5031','50','手续费及佣金','2','D','D','0','1');</v>
      </c>
    </row>
    <row r="65" spans="1:10" x14ac:dyDescent="0.15">
      <c r="A65" s="10">
        <v>64</v>
      </c>
      <c r="B65" s="10">
        <v>5034</v>
      </c>
      <c r="C65" s="10">
        <v>50</v>
      </c>
      <c r="D65" s="10" t="s">
        <v>201</v>
      </c>
      <c r="E65" s="10">
        <v>2</v>
      </c>
      <c r="F65" s="10" t="s">
        <v>20</v>
      </c>
      <c r="G65" s="10" t="str">
        <f t="shared" si="0"/>
        <v>D</v>
      </c>
      <c r="H65" s="10">
        <v>0</v>
      </c>
      <c r="I65" s="11">
        <v>0</v>
      </c>
      <c r="J65" s="18" t="str">
        <f t="shared" si="1"/>
        <v>INSERT INTO BASIS_SUBJECT (SUBJECT_CODE, SUBJECT_UP_CODE, SUBJECT_NAME, SUBJECT_LEVEL,SUBJECT_BALANCE_DIR, AMOUNT_DIRECTION,SUBJECT_BALANCE,IS_LEAF_SUBJECT) VALUES('5034','50','其他营业支出','2','D','D','0','0');</v>
      </c>
    </row>
    <row r="66" spans="1:10" x14ac:dyDescent="0.15">
      <c r="A66" s="10">
        <v>65</v>
      </c>
      <c r="B66" s="10">
        <v>503401</v>
      </c>
      <c r="C66" s="10">
        <v>5034</v>
      </c>
      <c r="D66" s="10" t="s">
        <v>202</v>
      </c>
      <c r="E66" s="10">
        <v>3</v>
      </c>
      <c r="F66" s="10" t="s">
        <v>20</v>
      </c>
      <c r="G66" s="10" t="str">
        <f t="shared" si="0"/>
        <v>D</v>
      </c>
      <c r="H66" s="10">
        <v>0</v>
      </c>
      <c r="I66" s="11">
        <v>1</v>
      </c>
      <c r="J66" s="18" t="str">
        <f t="shared" si="1"/>
        <v>INSERT INTO BASIS_SUBJECT (SUBJECT_CODE, SUBJECT_UP_CODE, SUBJECT_NAME, SUBJECT_LEVEL,SUBJECT_BALANCE_DIR, AMOUNT_DIRECTION,SUBJECT_BALANCE,IS_LEAF_SUBJECT) VALUES('503401','5034','机构营业成本','3','D','D','0','1');</v>
      </c>
    </row>
    <row r="67" spans="1:10" x14ac:dyDescent="0.15">
      <c r="A67" s="10">
        <v>66</v>
      </c>
      <c r="B67" s="10">
        <v>503402</v>
      </c>
      <c r="C67" s="10">
        <v>5034</v>
      </c>
      <c r="D67" s="10" t="s">
        <v>203</v>
      </c>
      <c r="E67" s="10">
        <v>3</v>
      </c>
      <c r="F67" s="10" t="s">
        <v>20</v>
      </c>
      <c r="G67" s="10" t="str">
        <f t="shared" si="0"/>
        <v>D</v>
      </c>
      <c r="H67" s="10">
        <v>0</v>
      </c>
      <c r="I67" s="11">
        <v>1</v>
      </c>
      <c r="J67" s="18" t="str">
        <f t="shared" si="1"/>
        <v>INSERT INTO BASIS_SUBJECT (SUBJECT_CODE, SUBJECT_UP_CODE, SUBJECT_NAME, SUBJECT_LEVEL,SUBJECT_BALANCE_DIR, AMOUNT_DIRECTION,SUBJECT_BALANCE,IS_LEAF_SUBJECT) VALUES('503402','5034','采购责任损耗','3','D','D','0','1');</v>
      </c>
    </row>
    <row r="68" spans="1:10" ht="16" thickBot="1" x14ac:dyDescent="0.2">
      <c r="A68" s="10">
        <v>67</v>
      </c>
      <c r="B68" s="13">
        <v>503403</v>
      </c>
      <c r="C68" s="13">
        <v>5034</v>
      </c>
      <c r="D68" s="13" t="s">
        <v>204</v>
      </c>
      <c r="E68" s="13">
        <v>3</v>
      </c>
      <c r="F68" s="13" t="s">
        <v>20</v>
      </c>
      <c r="G68" s="13" t="str">
        <f t="shared" si="0"/>
        <v>D</v>
      </c>
      <c r="H68" s="13">
        <v>0</v>
      </c>
      <c r="I68" s="14">
        <v>1</v>
      </c>
      <c r="J68" s="18" t="str">
        <f t="shared" si="1"/>
        <v>INSERT INTO BASIS_SUBJECT (SUBJECT_CODE, SUBJECT_UP_CODE, SUBJECT_NAME, SUBJECT_LEVEL,SUBJECT_BALANCE_DIR, AMOUNT_DIRECTION,SUBJECT_BALANCE,IS_LEAF_SUBJECT) VALUES('503403','5034','销售责任损耗','3','D','D','0','1');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科目基础表</vt:lpstr>
      <vt:lpstr>科目基础数据入库</vt:lpstr>
      <vt:lpstr>科目基础表（old）</vt:lpstr>
      <vt:lpstr>科目基础数据入库（old）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2016-03-13T09:40:26Z</dcterms:created>
  <dcterms:modified xsi:type="dcterms:W3CDTF">2017-02-22T10:48:45Z</dcterms:modified>
</cp:coreProperties>
</file>