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berts\Documents\MCH Ischemia\Figures\Poster Figures\"/>
    </mc:Choice>
  </mc:AlternateContent>
  <bookViews>
    <workbookView xWindow="0" yWindow="0" windowWidth="28800" windowHeight="14100" activeTab="1"/>
  </bookViews>
  <sheets>
    <sheet name="Sheet1 (2)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K27" i="2"/>
  <c r="J27" i="2"/>
  <c r="I27" i="2"/>
  <c r="H27" i="2"/>
  <c r="G27" i="2"/>
  <c r="F27" i="2"/>
  <c r="E27" i="2"/>
  <c r="D27" i="2"/>
  <c r="C27" i="2"/>
  <c r="K22" i="2"/>
  <c r="J22" i="2"/>
  <c r="I22" i="2"/>
  <c r="H22" i="2"/>
  <c r="G22" i="2"/>
  <c r="F22" i="2"/>
  <c r="E22" i="2"/>
  <c r="D22" i="2"/>
  <c r="C22" i="2"/>
</calcChain>
</file>

<file path=xl/sharedStrings.xml><?xml version="1.0" encoding="utf-8"?>
<sst xmlns="http://schemas.openxmlformats.org/spreadsheetml/2006/main" count="334" uniqueCount="131">
  <si>
    <t>CONTROLS (N=6)</t>
  </si>
  <si>
    <t>SCAo (mL/cycle)</t>
  </si>
  <si>
    <t>IRAo (mL/cycle)</t>
  </si>
  <si>
    <t>LRA (mL/cycle)</t>
  </si>
  <si>
    <t>RRA (mL/cycle)</t>
  </si>
  <si>
    <t>SMA (mL/cycle)</t>
  </si>
  <si>
    <t>CA (mL/cycle)</t>
  </si>
  <si>
    <t>SMV (mL/cycle)</t>
  </si>
  <si>
    <t>SV (mL/cycle)</t>
  </si>
  <si>
    <t>PV (mL/cycle)</t>
  </si>
  <si>
    <t xml:space="preserve">SCAo </t>
  </si>
  <si>
    <t xml:space="preserve">IRAo </t>
  </si>
  <si>
    <t>LRA</t>
  </si>
  <si>
    <t xml:space="preserve">RRA </t>
  </si>
  <si>
    <t>SMA</t>
  </si>
  <si>
    <t>CA</t>
  </si>
  <si>
    <t xml:space="preserve">SMV </t>
  </si>
  <si>
    <t xml:space="preserve">SV </t>
  </si>
  <si>
    <t>PV</t>
  </si>
  <si>
    <t>Average Flow Pre-Meal</t>
  </si>
  <si>
    <t>Average Flow Post-Meal</t>
  </si>
  <si>
    <t>Average % Change</t>
  </si>
  <si>
    <t>p-value (two-tail)</t>
  </si>
  <si>
    <t>ISCHEMIA (N=20)</t>
  </si>
  <si>
    <t>DIFFERENCE (ISCHEMIA - CONTROL)</t>
  </si>
  <si>
    <t>MEAL RESPONSE</t>
  </si>
  <si>
    <t>RRA</t>
  </si>
  <si>
    <t>SMV</t>
  </si>
  <si>
    <t>SV</t>
  </si>
  <si>
    <t>Difference in flow change between groups</t>
  </si>
  <si>
    <t>Control Group Average % Change</t>
  </si>
  <si>
    <t>Pooled SD</t>
  </si>
  <si>
    <t>Ischemia Group Average % Change</t>
  </si>
  <si>
    <t>p-value (Two-Tail)</t>
  </si>
  <si>
    <t>Difference in flow change between groups (mL/cycle)</t>
  </si>
  <si>
    <t>Effect Size (Cohen's D)</t>
  </si>
  <si>
    <t>p-value</t>
  </si>
  <si>
    <t>arterial_loss (L/min)</t>
  </si>
  <si>
    <t>calc_art_loss</t>
  </si>
  <si>
    <t>true_PV_flow</t>
  </si>
  <si>
    <t>calc_PV_flow</t>
  </si>
  <si>
    <t>err_arterial(%)</t>
  </si>
  <si>
    <t>err_venous(%)</t>
  </si>
  <si>
    <t>SCAo</t>
  </si>
  <si>
    <t>IRAo</t>
  </si>
  <si>
    <t>Average (Pre-Meal)</t>
  </si>
  <si>
    <t>Average (Post-Meal)</t>
  </si>
  <si>
    <t>Avg % Change</t>
  </si>
  <si>
    <t>STD (Pre-meal)</t>
  </si>
  <si>
    <t>STD (Post-meal)</t>
  </si>
  <si>
    <t>STD % Change</t>
  </si>
  <si>
    <t>`</t>
  </si>
  <si>
    <t>CONTROL (N = 20)</t>
  </si>
  <si>
    <t>ISCHEMIA (N=6)</t>
  </si>
  <si>
    <t>NEGATIVE DIAGNOSIS (N=15)</t>
  </si>
  <si>
    <t xml:space="preserve"> -9.5 ± 27.0</t>
  </si>
  <si>
    <t>15.0 ± 14.8</t>
  </si>
  <si>
    <t>3.4 ± 15.4</t>
  </si>
  <si>
    <t>6.6 ± 17.5</t>
  </si>
  <si>
    <t>94.1 ± 80.7</t>
  </si>
  <si>
    <t>5.0 ± 52.3</t>
  </si>
  <si>
    <t>125.8 ± 80.2</t>
  </si>
  <si>
    <t>-4.5 ± 32.3</t>
  </si>
  <si>
    <t>53.9 ± 47.9</t>
  </si>
  <si>
    <t>23.5 ± 32.7</t>
  </si>
  <si>
    <t>4.52 ± 8.52</t>
  </si>
  <si>
    <t>40.3 ± 55.6</t>
  </si>
  <si>
    <t>11.8 ± 30.9</t>
  </si>
  <si>
    <t>-11.7 ± 19.4</t>
  </si>
  <si>
    <t>-35.7 ± 37.1</t>
  </si>
  <si>
    <t>-19.9 ± 26.1</t>
  </si>
  <si>
    <t>-3.16 ± 27.1</t>
  </si>
  <si>
    <t>-2.57 ± 12.1</t>
  </si>
  <si>
    <t>30.1 ± 30.1</t>
  </si>
  <si>
    <t>26.5 ± 71.2</t>
  </si>
  <si>
    <t>8.46 ± 34.6</t>
  </si>
  <si>
    <t>7.71 ± 31.3</t>
  </si>
  <si>
    <t>105.6 ± 141.1</t>
  </si>
  <si>
    <t>252.8 ± 267.8</t>
  </si>
  <si>
    <t>118.0 ± 150.8</t>
  </si>
  <si>
    <t>-0.55 ± 38.2</t>
  </si>
  <si>
    <t>-9.09 ± 25.6</t>
  </si>
  <si>
    <t>Statistical significance in average % change (paired t-test)</t>
  </si>
  <si>
    <t>Statistical Significance in flow value compared to control group (Welch's t-test)</t>
  </si>
  <si>
    <t>Vessel</t>
  </si>
  <si>
    <t>Statistical Significance Compared to Controls</t>
  </si>
  <si>
    <t>p = 0.003</t>
  </si>
  <si>
    <t>p = 0.022</t>
  </si>
  <si>
    <t>p = 0.008</t>
  </si>
  <si>
    <t>p = 0.018</t>
  </si>
  <si>
    <t>Avg. % Change in Flow</t>
  </si>
  <si>
    <t>p = 0.633</t>
  </si>
  <si>
    <t>p = 0.080</t>
  </si>
  <si>
    <t>p = 0.060</t>
  </si>
  <si>
    <t>p = 0.954</t>
  </si>
  <si>
    <t>p = 0.544</t>
  </si>
  <si>
    <t>p = 0.141</t>
  </si>
  <si>
    <t>p = 0.087</t>
  </si>
  <si>
    <t>p = 0.569</t>
  </si>
  <si>
    <t>p = 0.959</t>
  </si>
  <si>
    <t>p = 0.719</t>
  </si>
  <si>
    <t>p = 0.704</t>
  </si>
  <si>
    <t>p = 0.110</t>
  </si>
  <si>
    <t>p = 0.547</t>
  </si>
  <si>
    <t>p = 0.139</t>
  </si>
  <si>
    <t>NEGATIVE DIAGNOSIS (N = 15)</t>
  </si>
  <si>
    <t>ISCHEMIA (N = 6)</t>
  </si>
  <si>
    <t>Statistical Significance of p &lt; 0.05</t>
  </si>
  <si>
    <t>Avg. % Change in Venous Flow after Meal Challenge</t>
  </si>
  <si>
    <t>Avg. % Change in Arterial Flow after Meal Challenge</t>
  </si>
  <si>
    <t>15.7 ± 14.8</t>
  </si>
  <si>
    <t xml:space="preserve"> -10.0 ± 27.0</t>
  </si>
  <si>
    <t>98.8 ± 80.7</t>
  </si>
  <si>
    <t>5.25 ± 52.3</t>
  </si>
  <si>
    <t>7.00 ± 17.5</t>
  </si>
  <si>
    <t>3.58 ± 15.4</t>
  </si>
  <si>
    <t>27.1 ± 72.4</t>
  </si>
  <si>
    <t>31.9 ± 38.5</t>
  </si>
  <si>
    <t>9.75 ± 38.8</t>
  </si>
  <si>
    <t>6.45 ± 33.2</t>
  </si>
  <si>
    <t>116 ± 163</t>
  </si>
  <si>
    <t>19.0 ± 124</t>
  </si>
  <si>
    <t>132 ± 80.2</t>
  </si>
  <si>
    <t>-4.75 ± 32.3</t>
  </si>
  <si>
    <t>56.7 ± 47.9</t>
  </si>
  <si>
    <t>254 ± 267</t>
  </si>
  <si>
    <t>4.21 ± 48.2</t>
  </si>
  <si>
    <t>120 ± 153</t>
  </si>
  <si>
    <t>Arterial</t>
  </si>
  <si>
    <t>Venous</t>
  </si>
  <si>
    <t>Avg. % Change in Blood Flow after Meal Challenge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</si>
</sst>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</font>
    <font>
      <b/>
      <sz val="26"/>
      <color rgb="FF000000"/>
      <name val="Calibri"/>
      <family val="2"/>
    </font>
    <font>
      <sz val="20"/>
      <color rgb="FF000000"/>
      <name val="Calibri"/>
      <family val="2"/>
    </font>
    <font>
      <b/>
      <sz val="2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rgb="FF9C65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20"/>
      <color rgb="FF9C65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sz val="21"/>
      <color rgb="FF9C6500"/>
      <name val="Calibri"/>
      <family val="2"/>
      <scheme val="minor"/>
    </font>
    <font>
      <sz val="2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theme="4" tint="0.79998168889431442"/>
        <bgColor indexed="64"/>
      </patternFill>
    </fill>
  </fills>
  <borders count="9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rgb="FF3F3F3F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rgb="FFB2B2B2"/>
      </right>
      <top style="thin">
        <color rgb="FFB2B2B2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ck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ck">
        <color indexed="64"/>
      </bottom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double">
        <color rgb="FF3F3F3F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rgb="FF3F3F3F"/>
      </bottom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indexed="64"/>
      </right>
      <top/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/>
      <right/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double">
        <color auto="1"/>
      </bottom>
      <diagonal/>
    </border>
    <border>
      <left/>
      <right style="thin">
        <color indexed="64"/>
      </right>
      <top style="medium">
        <color auto="1"/>
      </top>
      <bottom style="double">
        <color auto="1"/>
      </bottom>
      <diagonal/>
    </border>
    <border>
      <left style="thin">
        <color indexed="64"/>
      </left>
      <right style="mediumDashed">
        <color indexed="64"/>
      </right>
      <top style="medium">
        <color auto="1"/>
      </top>
      <bottom style="double">
        <color auto="1"/>
      </bottom>
      <diagonal/>
    </border>
    <border>
      <left/>
      <right style="thin">
        <color rgb="FFB2B2B2"/>
      </right>
      <top/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double">
        <color indexed="64"/>
      </right>
      <top/>
      <bottom/>
      <diagonal/>
    </border>
    <border>
      <left style="medium">
        <color auto="1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/>
      <top style="double">
        <color auto="1"/>
      </top>
      <bottom style="medium">
        <color indexed="64"/>
      </bottom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medium">
        <color auto="1"/>
      </right>
      <top style="double">
        <color auto="1"/>
      </top>
      <bottom style="medium">
        <color indexed="64"/>
      </bottom>
      <diagonal/>
    </border>
    <border>
      <left/>
      <right style="mediumDashed">
        <color indexed="64"/>
      </right>
      <top style="double">
        <color auto="1"/>
      </top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auto="1"/>
      </bottom>
      <diagonal/>
    </border>
    <border>
      <left/>
      <right style="mediumDashed">
        <color indexed="64"/>
      </right>
      <top/>
      <bottom style="medium">
        <color auto="1"/>
      </bottom>
      <diagonal/>
    </border>
    <border>
      <left style="medium">
        <color auto="1"/>
      </left>
      <right style="double">
        <color indexed="64"/>
      </right>
      <top style="thin">
        <color indexed="64"/>
      </top>
      <bottom/>
      <diagonal/>
    </border>
    <border>
      <left style="medium">
        <color auto="1"/>
      </left>
      <right style="double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auto="1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232">
    <xf numFmtId="0" fontId="0" fillId="0" borderId="0" xfId="0"/>
    <xf numFmtId="0" fontId="5" fillId="0" borderId="3" xfId="0" applyFont="1" applyFill="1" applyBorder="1"/>
    <xf numFmtId="0" fontId="6" fillId="0" borderId="4" xfId="0" applyFont="1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6" fillId="0" borderId="3" xfId="0" applyFont="1" applyFill="1" applyBorder="1"/>
    <xf numFmtId="164" fontId="6" fillId="0" borderId="0" xfId="0" applyNumberFormat="1" applyFont="1" applyFill="1" applyBorder="1"/>
    <xf numFmtId="164" fontId="6" fillId="0" borderId="6" xfId="0" applyNumberFormat="1" applyFont="1" applyFill="1" applyBorder="1"/>
    <xf numFmtId="0" fontId="7" fillId="0" borderId="3" xfId="0" applyFont="1" applyFill="1" applyBorder="1"/>
    <xf numFmtId="164" fontId="7" fillId="0" borderId="0" xfId="0" applyNumberFormat="1" applyFont="1" applyFill="1" applyBorder="1"/>
    <xf numFmtId="164" fontId="7" fillId="0" borderId="6" xfId="0" applyNumberFormat="1" applyFont="1" applyFill="1" applyBorder="1"/>
    <xf numFmtId="0" fontId="6" fillId="0" borderId="7" xfId="0" applyFont="1" applyFill="1" applyBorder="1"/>
    <xf numFmtId="164" fontId="6" fillId="0" borderId="8" xfId="0" applyNumberFormat="1" applyFont="1" applyFill="1" applyBorder="1"/>
    <xf numFmtId="164" fontId="6" fillId="0" borderId="9" xfId="0" applyNumberFormat="1" applyFont="1" applyFill="1" applyBorder="1"/>
    <xf numFmtId="0" fontId="0" fillId="0" borderId="6" xfId="0" applyBorder="1"/>
    <xf numFmtId="0" fontId="8" fillId="3" borderId="10" xfId="2" applyFont="1" applyBorder="1"/>
    <xf numFmtId="0" fontId="7" fillId="0" borderId="11" xfId="0" applyFont="1" applyFill="1" applyBorder="1"/>
    <xf numFmtId="0" fontId="9" fillId="0" borderId="12" xfId="0" applyFont="1" applyBorder="1"/>
    <xf numFmtId="164" fontId="10" fillId="4" borderId="13" xfId="3" applyNumberFormat="1" applyFont="1" applyBorder="1" applyAlignment="1"/>
    <xf numFmtId="164" fontId="6" fillId="0" borderId="14" xfId="0" applyNumberFormat="1" applyFont="1" applyFill="1" applyBorder="1" applyAlignment="1"/>
    <xf numFmtId="164" fontId="10" fillId="4" borderId="15" xfId="3" applyNumberFormat="1" applyFont="1" applyBorder="1" applyAlignment="1"/>
    <xf numFmtId="164" fontId="10" fillId="4" borderId="16" xfId="3" applyNumberFormat="1" applyFont="1" applyBorder="1" applyAlignment="1"/>
    <xf numFmtId="164" fontId="7" fillId="0" borderId="8" xfId="0" applyNumberFormat="1" applyFont="1" applyFill="1" applyBorder="1"/>
    <xf numFmtId="164" fontId="7" fillId="0" borderId="9" xfId="0" applyNumberFormat="1" applyFont="1" applyFill="1" applyBorder="1"/>
    <xf numFmtId="0" fontId="5" fillId="0" borderId="17" xfId="0" applyFont="1" applyFill="1" applyBorder="1"/>
    <xf numFmtId="0" fontId="0" fillId="0" borderId="0" xfId="0" applyBorder="1"/>
    <xf numFmtId="0" fontId="0" fillId="0" borderId="18" xfId="0" applyFill="1" applyBorder="1" applyAlignment="1"/>
    <xf numFmtId="0" fontId="0" fillId="0" borderId="0" xfId="0" applyFill="1" applyBorder="1" applyAlignment="1"/>
    <xf numFmtId="164" fontId="6" fillId="0" borderId="19" xfId="0" applyNumberFormat="1" applyFont="1" applyFill="1" applyBorder="1"/>
    <xf numFmtId="165" fontId="10" fillId="4" borderId="15" xfId="3" applyNumberFormat="1" applyFont="1" applyBorder="1" applyAlignment="1"/>
    <xf numFmtId="165" fontId="10" fillId="4" borderId="16" xfId="3" applyNumberFormat="1" applyFont="1" applyBorder="1" applyAlignment="1"/>
    <xf numFmtId="166" fontId="7" fillId="0" borderId="0" xfId="0" applyNumberFormat="1" applyFont="1" applyFill="1" applyBorder="1"/>
    <xf numFmtId="166" fontId="7" fillId="0" borderId="20" xfId="0" applyNumberFormat="1" applyFont="1" applyFill="1" applyBorder="1"/>
    <xf numFmtId="166" fontId="7" fillId="0" borderId="21" xfId="0" applyNumberFormat="1" applyFont="1" applyFill="1" applyBorder="1"/>
    <xf numFmtId="0" fontId="0" fillId="0" borderId="21" xfId="0" applyBorder="1"/>
    <xf numFmtId="0" fontId="0" fillId="0" borderId="22" xfId="0" applyBorder="1"/>
    <xf numFmtId="164" fontId="0" fillId="0" borderId="0" xfId="0" applyNumberFormat="1" applyBorder="1"/>
    <xf numFmtId="164" fontId="0" fillId="0" borderId="0" xfId="0" applyNumberFormat="1"/>
    <xf numFmtId="0" fontId="5" fillId="0" borderId="23" xfId="0" applyFont="1" applyFill="1" applyBorder="1" applyAlignment="1">
      <alignment horizontal="left" wrapText="1"/>
    </xf>
    <xf numFmtId="0" fontId="11" fillId="0" borderId="23" xfId="0" applyFont="1" applyBorder="1" applyAlignment="1">
      <alignment vertical="center"/>
    </xf>
    <xf numFmtId="0" fontId="12" fillId="0" borderId="24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8" fillId="3" borderId="26" xfId="2" applyFont="1" applyBorder="1"/>
    <xf numFmtId="164" fontId="9" fillId="5" borderId="21" xfId="0" applyNumberFormat="1" applyFont="1" applyFill="1" applyBorder="1"/>
    <xf numFmtId="164" fontId="9" fillId="5" borderId="22" xfId="0" applyNumberFormat="1" applyFont="1" applyFill="1" applyBorder="1"/>
    <xf numFmtId="0" fontId="13" fillId="0" borderId="27" xfId="0" applyFont="1" applyBorder="1" applyAlignment="1">
      <alignment vertical="center"/>
    </xf>
    <xf numFmtId="0" fontId="9" fillId="4" borderId="28" xfId="3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9" fillId="4" borderId="29" xfId="3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0" fillId="4" borderId="2" xfId="3" applyFont="1"/>
    <xf numFmtId="0" fontId="9" fillId="0" borderId="31" xfId="0" applyFont="1" applyFill="1" applyBorder="1" applyAlignment="1"/>
    <xf numFmtId="164" fontId="9" fillId="0" borderId="32" xfId="0" applyNumberFormat="1" applyFont="1" applyBorder="1"/>
    <xf numFmtId="164" fontId="9" fillId="0" borderId="31" xfId="0" applyNumberFormat="1" applyFont="1" applyBorder="1"/>
    <xf numFmtId="0" fontId="13" fillId="0" borderId="33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9" fillId="4" borderId="35" xfId="3" applyFont="1" applyBorder="1" applyAlignment="1">
      <alignment vertical="center"/>
    </xf>
    <xf numFmtId="0" fontId="9" fillId="4" borderId="36" xfId="3" applyFont="1" applyBorder="1" applyAlignment="1">
      <alignment vertical="center"/>
    </xf>
    <xf numFmtId="0" fontId="8" fillId="3" borderId="37" xfId="2" applyFont="1" applyBorder="1" applyAlignment="1"/>
    <xf numFmtId="164" fontId="10" fillId="4" borderId="38" xfId="3" applyNumberFormat="1" applyFont="1" applyBorder="1" applyAlignment="1"/>
    <xf numFmtId="164" fontId="6" fillId="0" borderId="0" xfId="0" applyNumberFormat="1" applyFont="1" applyFill="1" applyBorder="1" applyAlignment="1"/>
    <xf numFmtId="164" fontId="10" fillId="4" borderId="39" xfId="3" applyNumberFormat="1" applyFont="1" applyBorder="1" applyAlignment="1"/>
    <xf numFmtId="164" fontId="10" fillId="4" borderId="40" xfId="3" applyNumberFormat="1" applyFont="1" applyBorder="1" applyAlignment="1"/>
    <xf numFmtId="0" fontId="13" fillId="0" borderId="7" xfId="0" applyFont="1" applyBorder="1" applyAlignment="1">
      <alignment vertical="center" wrapText="1"/>
    </xf>
    <xf numFmtId="2" fontId="12" fillId="4" borderId="39" xfId="3" applyNumberFormat="1" applyFont="1" applyBorder="1" applyAlignment="1">
      <alignment horizontal="right" vertical="center"/>
    </xf>
    <xf numFmtId="2" fontId="12" fillId="0" borderId="41" xfId="0" applyNumberFormat="1" applyFont="1" applyBorder="1" applyAlignment="1">
      <alignment horizontal="right" vertical="center"/>
    </xf>
    <xf numFmtId="2" fontId="12" fillId="4" borderId="42" xfId="3" applyNumberFormat="1" applyFont="1" applyBorder="1" applyAlignment="1">
      <alignment horizontal="right" vertical="center"/>
    </xf>
    <xf numFmtId="0" fontId="8" fillId="3" borderId="43" xfId="2" applyFont="1" applyBorder="1" applyAlignment="1"/>
    <xf numFmtId="164" fontId="10" fillId="4" borderId="44" xfId="3" applyNumberFormat="1" applyFont="1" applyBorder="1"/>
    <xf numFmtId="164" fontId="6" fillId="0" borderId="45" xfId="0" applyNumberFormat="1" applyFont="1" applyFill="1" applyBorder="1"/>
    <xf numFmtId="164" fontId="10" fillId="4" borderId="46" xfId="3" applyNumberFormat="1" applyFont="1" applyBorder="1"/>
    <xf numFmtId="164" fontId="10" fillId="4" borderId="47" xfId="3" applyNumberFormat="1" applyFont="1" applyBorder="1"/>
    <xf numFmtId="0" fontId="13" fillId="0" borderId="17" xfId="0" applyFont="1" applyBorder="1" applyAlignment="1">
      <alignment vertical="center"/>
    </xf>
    <xf numFmtId="164" fontId="10" fillId="4" borderId="48" xfId="3" applyNumberFormat="1" applyFont="1" applyBorder="1" applyAlignment="1">
      <alignment vertical="center"/>
    </xf>
    <xf numFmtId="164" fontId="6" fillId="0" borderId="49" xfId="0" applyNumberFormat="1" applyFont="1" applyFill="1" applyBorder="1" applyAlignment="1">
      <alignment vertical="center"/>
    </xf>
    <xf numFmtId="164" fontId="10" fillId="4" borderId="49" xfId="3" applyNumberFormat="1" applyFont="1" applyBorder="1" applyAlignment="1">
      <alignment vertical="center"/>
    </xf>
    <xf numFmtId="164" fontId="10" fillId="4" borderId="50" xfId="3" applyNumberFormat="1" applyFont="1" applyBorder="1" applyAlignment="1">
      <alignment vertical="center"/>
    </xf>
    <xf numFmtId="0" fontId="7" fillId="0" borderId="0" xfId="0" applyFont="1" applyFill="1" applyBorder="1"/>
    <xf numFmtId="0" fontId="7" fillId="0" borderId="51" xfId="0" applyFont="1" applyFill="1" applyBorder="1" applyAlignment="1">
      <alignment wrapText="1"/>
    </xf>
    <xf numFmtId="0" fontId="7" fillId="0" borderId="51" xfId="0" applyFont="1" applyFill="1" applyBorder="1"/>
    <xf numFmtId="0" fontId="7" fillId="0" borderId="52" xfId="0" applyFont="1" applyFill="1" applyBorder="1"/>
    <xf numFmtId="0" fontId="7" fillId="0" borderId="53" xfId="0" applyFont="1" applyFill="1" applyBorder="1"/>
    <xf numFmtId="164" fontId="7" fillId="0" borderId="54" xfId="0" applyNumberFormat="1" applyFont="1" applyFill="1" applyBorder="1"/>
    <xf numFmtId="164" fontId="7" fillId="0" borderId="55" xfId="0" applyNumberFormat="1" applyFont="1" applyFill="1" applyBorder="1"/>
    <xf numFmtId="164" fontId="7" fillId="0" borderId="56" xfId="0" applyNumberFormat="1" applyFont="1" applyFill="1" applyBorder="1"/>
    <xf numFmtId="0" fontId="7" fillId="0" borderId="7" xfId="0" applyFont="1" applyFill="1" applyBorder="1"/>
    <xf numFmtId="164" fontId="7" fillId="0" borderId="57" xfId="0" applyNumberFormat="1" applyFont="1" applyFill="1" applyBorder="1"/>
    <xf numFmtId="164" fontId="7" fillId="0" borderId="58" xfId="0" applyNumberFormat="1" applyFont="1" applyFill="1" applyBorder="1"/>
    <xf numFmtId="0" fontId="7" fillId="6" borderId="17" xfId="0" applyFont="1" applyFill="1" applyBorder="1"/>
    <xf numFmtId="164" fontId="7" fillId="0" borderId="59" xfId="0" applyNumberFormat="1" applyFont="1" applyFill="1" applyBorder="1"/>
    <xf numFmtId="164" fontId="7" fillId="0" borderId="45" xfId="0" applyNumberFormat="1" applyFont="1" applyFill="1" applyBorder="1"/>
    <xf numFmtId="164" fontId="7" fillId="0" borderId="60" xfId="0" applyNumberFormat="1" applyFont="1" applyFill="1" applyBorder="1"/>
    <xf numFmtId="164" fontId="7" fillId="0" borderId="61" xfId="0" applyNumberFormat="1" applyFont="1" applyFill="1" applyBorder="1"/>
    <xf numFmtId="0" fontId="7" fillId="0" borderId="52" xfId="0" applyFont="1" applyFill="1" applyBorder="1" applyAlignment="1">
      <alignment wrapText="1"/>
    </xf>
    <xf numFmtId="0" fontId="7" fillId="0" borderId="53" xfId="0" applyFont="1" applyFill="1" applyBorder="1" applyAlignment="1">
      <alignment wrapText="1"/>
    </xf>
    <xf numFmtId="164" fontId="7" fillId="0" borderId="20" xfId="0" applyNumberFormat="1" applyFont="1" applyFill="1" applyBorder="1"/>
    <xf numFmtId="164" fontId="7" fillId="0" borderId="21" xfId="0" applyNumberFormat="1" applyFont="1" applyFill="1" applyBorder="1"/>
    <xf numFmtId="164" fontId="7" fillId="0" borderId="22" xfId="0" applyNumberFormat="1" applyFont="1" applyFill="1" applyBorder="1"/>
    <xf numFmtId="164" fontId="7" fillId="0" borderId="18" xfId="0" applyNumberFormat="1" applyFont="1" applyFill="1" applyBorder="1"/>
    <xf numFmtId="0" fontId="7" fillId="0" borderId="17" xfId="0" applyFont="1" applyFill="1" applyBorder="1"/>
    <xf numFmtId="0" fontId="7" fillId="6" borderId="7" xfId="0" applyFont="1" applyFill="1" applyBorder="1"/>
    <xf numFmtId="0" fontId="4" fillId="0" borderId="0" xfId="0" applyFont="1"/>
    <xf numFmtId="2" fontId="7" fillId="0" borderId="8" xfId="0" applyNumberFormat="1" applyFont="1" applyFill="1" applyBorder="1"/>
    <xf numFmtId="2" fontId="7" fillId="0" borderId="58" xfId="0" applyNumberFormat="1" applyFont="1" applyFill="1" applyBorder="1"/>
    <xf numFmtId="2" fontId="7" fillId="0" borderId="9" xfId="0" applyNumberFormat="1" applyFont="1" applyFill="1" applyBorder="1"/>
    <xf numFmtId="2" fontId="7" fillId="0" borderId="57" xfId="0" applyNumberFormat="1" applyFont="1" applyFill="1" applyBorder="1"/>
    <xf numFmtId="0" fontId="0" fillId="0" borderId="45" xfId="0" applyBorder="1"/>
    <xf numFmtId="0" fontId="4" fillId="0" borderId="0" xfId="0" applyFont="1" applyAlignment="1">
      <alignment horizontal="center"/>
    </xf>
    <xf numFmtId="0" fontId="0" fillId="0" borderId="0" xfId="0" applyAlignment="1"/>
    <xf numFmtId="0" fontId="14" fillId="8" borderId="23" xfId="0" applyFont="1" applyFill="1" applyBorder="1" applyAlignment="1">
      <alignment horizontal="center"/>
    </xf>
    <xf numFmtId="0" fontId="15" fillId="0" borderId="63" xfId="0" applyFont="1" applyFill="1" applyBorder="1" applyAlignment="1">
      <alignment horizontal="center" vertical="center"/>
    </xf>
    <xf numFmtId="0" fontId="15" fillId="7" borderId="64" xfId="0" applyFont="1" applyFill="1" applyBorder="1" applyAlignment="1">
      <alignment horizontal="center" vertical="center"/>
    </xf>
    <xf numFmtId="0" fontId="15" fillId="0" borderId="64" xfId="0" applyFont="1" applyFill="1" applyBorder="1" applyAlignment="1">
      <alignment horizontal="center" vertical="center"/>
    </xf>
    <xf numFmtId="0" fontId="15" fillId="7" borderId="66" xfId="0" applyFont="1" applyFill="1" applyBorder="1" applyAlignment="1">
      <alignment horizontal="center" vertical="center"/>
    </xf>
    <xf numFmtId="0" fontId="15" fillId="0" borderId="65" xfId="0" applyFont="1" applyFill="1" applyBorder="1" applyAlignment="1">
      <alignment horizontal="center" vertical="center"/>
    </xf>
    <xf numFmtId="0" fontId="14" fillId="9" borderId="23" xfId="0" applyFont="1" applyFill="1" applyBorder="1" applyAlignment="1">
      <alignment horizontal="center"/>
    </xf>
    <xf numFmtId="0" fontId="14" fillId="10" borderId="23" xfId="0" applyFont="1" applyFill="1" applyBorder="1" applyAlignment="1">
      <alignment horizontal="center"/>
    </xf>
    <xf numFmtId="0" fontId="17" fillId="2" borderId="27" xfId="1" applyFont="1" applyBorder="1" applyAlignment="1">
      <alignment horizontal="center" vertical="center"/>
    </xf>
    <xf numFmtId="0" fontId="15" fillId="0" borderId="27" xfId="0" applyFont="1" applyFill="1" applyBorder="1" applyAlignment="1">
      <alignment horizontal="center" vertical="center"/>
    </xf>
    <xf numFmtId="0" fontId="15" fillId="7" borderId="62" xfId="0" applyFont="1" applyFill="1" applyBorder="1" applyAlignment="1">
      <alignment horizontal="center" vertical="center"/>
    </xf>
    <xf numFmtId="0" fontId="15" fillId="0" borderId="69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60" xfId="0" applyFont="1" applyBorder="1" applyAlignment="1">
      <alignment horizontal="center" vertical="center"/>
    </xf>
    <xf numFmtId="0" fontId="18" fillId="0" borderId="60" xfId="0" applyFont="1" applyBorder="1" applyAlignment="1">
      <alignment horizontal="center" vertical="center"/>
    </xf>
    <xf numFmtId="0" fontId="16" fillId="0" borderId="62" xfId="0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49" fontId="16" fillId="0" borderId="62" xfId="0" applyNumberFormat="1" applyFont="1" applyBorder="1" applyAlignment="1">
      <alignment horizontal="center" vertical="center"/>
    </xf>
    <xf numFmtId="49" fontId="16" fillId="0" borderId="31" xfId="0" applyNumberFormat="1" applyFont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/>
    </xf>
    <xf numFmtId="49" fontId="16" fillId="0" borderId="6" xfId="0" applyNumberFormat="1" applyFont="1" applyBorder="1" applyAlignment="1">
      <alignment horizontal="center" vertical="center"/>
    </xf>
    <xf numFmtId="49" fontId="17" fillId="2" borderId="6" xfId="1" applyNumberFormat="1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49" fontId="17" fillId="2" borderId="60" xfId="1" applyNumberFormat="1" applyFont="1" applyBorder="1" applyAlignment="1">
      <alignment horizontal="center" vertical="center"/>
    </xf>
    <xf numFmtId="0" fontId="15" fillId="0" borderId="74" xfId="0" applyFont="1" applyFill="1" applyBorder="1" applyAlignment="1">
      <alignment horizontal="center" vertical="center"/>
    </xf>
    <xf numFmtId="0" fontId="16" fillId="0" borderId="70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75" xfId="0" applyFont="1" applyBorder="1" applyAlignment="1">
      <alignment horizontal="center" vertical="center"/>
    </xf>
    <xf numFmtId="0" fontId="16" fillId="0" borderId="76" xfId="0" applyFont="1" applyBorder="1" applyAlignment="1">
      <alignment horizontal="center" vertical="center"/>
    </xf>
    <xf numFmtId="0" fontId="16" fillId="0" borderId="77" xfId="0" applyFont="1" applyBorder="1" applyAlignment="1">
      <alignment horizontal="center" vertical="center"/>
    </xf>
    <xf numFmtId="0" fontId="16" fillId="0" borderId="78" xfId="0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/>
    </xf>
    <xf numFmtId="0" fontId="16" fillId="0" borderId="80" xfId="0" applyFont="1" applyBorder="1" applyAlignment="1">
      <alignment horizontal="center" vertical="center"/>
    </xf>
    <xf numFmtId="0" fontId="0" fillId="0" borderId="0" xfId="0"/>
    <xf numFmtId="49" fontId="16" fillId="0" borderId="21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49" fontId="16" fillId="0" borderId="45" xfId="0" applyNumberFormat="1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49" fontId="16" fillId="0" borderId="9" xfId="0" applyNumberFormat="1" applyFont="1" applyBorder="1" applyAlignment="1">
      <alignment horizontal="center" vertical="center"/>
    </xf>
    <xf numFmtId="49" fontId="17" fillId="2" borderId="27" xfId="1" applyNumberFormat="1" applyFont="1" applyBorder="1" applyAlignment="1">
      <alignment horizontal="center" vertical="center"/>
    </xf>
    <xf numFmtId="0" fontId="17" fillId="2" borderId="69" xfId="1" applyFont="1" applyBorder="1" applyAlignment="1">
      <alignment horizontal="center" vertical="center"/>
    </xf>
    <xf numFmtId="0" fontId="17" fillId="2" borderId="33" xfId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49" fontId="20" fillId="2" borderId="6" xfId="1" applyNumberFormat="1" applyFont="1" applyBorder="1" applyAlignment="1">
      <alignment horizontal="center" vertical="center"/>
    </xf>
    <xf numFmtId="49" fontId="20" fillId="2" borderId="60" xfId="1" applyNumberFormat="1" applyFont="1" applyBorder="1" applyAlignment="1">
      <alignment horizontal="center" vertical="center"/>
    </xf>
    <xf numFmtId="49" fontId="9" fillId="0" borderId="60" xfId="0" applyNumberFormat="1" applyFont="1" applyBorder="1" applyAlignment="1">
      <alignment horizontal="center" vertical="center"/>
    </xf>
    <xf numFmtId="0" fontId="6" fillId="7" borderId="71" xfId="0" applyFont="1" applyFill="1" applyBorder="1" applyAlignment="1">
      <alignment horizontal="center" vertical="center"/>
    </xf>
    <xf numFmtId="0" fontId="6" fillId="0" borderId="81" xfId="0" applyFont="1" applyFill="1" applyBorder="1" applyAlignment="1">
      <alignment horizontal="center" vertical="center"/>
    </xf>
    <xf numFmtId="0" fontId="6" fillId="0" borderId="72" xfId="0" applyFont="1" applyFill="1" applyBorder="1" applyAlignment="1">
      <alignment horizontal="center" vertical="center"/>
    </xf>
    <xf numFmtId="0" fontId="6" fillId="0" borderId="82" xfId="0" applyFont="1" applyFill="1" applyBorder="1" applyAlignment="1">
      <alignment horizontal="center" vertical="center"/>
    </xf>
    <xf numFmtId="0" fontId="6" fillId="0" borderId="73" xfId="0" applyFont="1" applyFill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20" fillId="2" borderId="7" xfId="1" applyNumberFormat="1" applyFont="1" applyBorder="1" applyAlignment="1">
      <alignment horizontal="center" vertical="center"/>
    </xf>
    <xf numFmtId="0" fontId="23" fillId="0" borderId="84" xfId="0" applyFont="1" applyBorder="1" applyAlignment="1">
      <alignment horizontal="center" vertical="center"/>
    </xf>
    <xf numFmtId="0" fontId="21" fillId="8" borderId="74" xfId="0" applyFont="1" applyFill="1" applyBorder="1" applyAlignment="1">
      <alignment horizontal="center" vertical="center"/>
    </xf>
    <xf numFmtId="0" fontId="21" fillId="10" borderId="68" xfId="0" applyFont="1" applyFill="1" applyBorder="1" applyAlignment="1">
      <alignment horizontal="center" vertical="center" wrapText="1"/>
    </xf>
    <xf numFmtId="0" fontId="21" fillId="9" borderId="83" xfId="0" applyFont="1" applyFill="1" applyBorder="1" applyAlignment="1">
      <alignment horizontal="center" vertical="center"/>
    </xf>
    <xf numFmtId="0" fontId="0" fillId="0" borderId="61" xfId="0" applyBorder="1"/>
    <xf numFmtId="0" fontId="0" fillId="0" borderId="8" xfId="0" applyBorder="1"/>
    <xf numFmtId="0" fontId="6" fillId="7" borderId="88" xfId="0" applyFont="1" applyFill="1" applyBorder="1" applyAlignment="1">
      <alignment horizontal="center" vertical="center"/>
    </xf>
    <xf numFmtId="49" fontId="9" fillId="0" borderId="36" xfId="0" applyNumberFormat="1" applyFont="1" applyBorder="1" applyAlignment="1">
      <alignment horizontal="center" vertical="center"/>
    </xf>
    <xf numFmtId="0" fontId="0" fillId="0" borderId="0" xfId="0"/>
    <xf numFmtId="0" fontId="14" fillId="0" borderId="0" xfId="0" applyFont="1" applyBorder="1" applyAlignment="1">
      <alignment horizontal="center" vertical="center" wrapText="1"/>
    </xf>
    <xf numFmtId="0" fontId="0" fillId="0" borderId="56" xfId="0" applyBorder="1"/>
    <xf numFmtId="0" fontId="0" fillId="0" borderId="58" xfId="0" applyBorder="1"/>
    <xf numFmtId="0" fontId="0" fillId="0" borderId="90" xfId="0" applyBorder="1"/>
    <xf numFmtId="0" fontId="0" fillId="0" borderId="91" xfId="0" applyBorder="1"/>
    <xf numFmtId="0" fontId="0" fillId="0" borderId="89" xfId="0" applyBorder="1"/>
    <xf numFmtId="0" fontId="0" fillId="0" borderId="32" xfId="0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2" fillId="2" borderId="0" xfId="1" applyAlignment="1">
      <alignment horizontal="center"/>
    </xf>
    <xf numFmtId="0" fontId="2" fillId="4" borderId="0" xfId="3" applyFont="1" applyBorder="1" applyAlignment="1">
      <alignment horizontal="center"/>
    </xf>
    <xf numFmtId="0" fontId="2" fillId="4" borderId="67" xfId="3" applyFont="1" applyBorder="1" applyAlignment="1">
      <alignment horizontal="center"/>
    </xf>
    <xf numFmtId="0" fontId="22" fillId="0" borderId="85" xfId="0" applyFont="1" applyBorder="1" applyAlignment="1">
      <alignment horizontal="center" vertical="center"/>
    </xf>
    <xf numFmtId="0" fontId="22" fillId="0" borderId="86" xfId="0" applyFont="1" applyBorder="1" applyAlignment="1">
      <alignment horizontal="center" vertical="center"/>
    </xf>
    <xf numFmtId="0" fontId="22" fillId="0" borderId="87" xfId="0" applyFont="1" applyBorder="1" applyAlignment="1">
      <alignment horizontal="center" vertical="center"/>
    </xf>
    <xf numFmtId="0" fontId="0" fillId="0" borderId="0" xfId="0"/>
    <xf numFmtId="0" fontId="19" fillId="2" borderId="70" xfId="1" applyFont="1" applyBorder="1" applyAlignment="1">
      <alignment horizontal="center" vertical="center"/>
    </xf>
    <xf numFmtId="0" fontId="19" fillId="2" borderId="5" xfId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4" fillId="9" borderId="70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8" borderId="70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10" borderId="70" xfId="0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24" fillId="11" borderId="3" xfId="0" applyFont="1" applyFill="1" applyBorder="1" applyAlignment="1">
      <alignment horizontal="center" vertical="center" textRotation="90"/>
    </xf>
    <xf numFmtId="0" fontId="24" fillId="11" borderId="11" xfId="0" applyFont="1" applyFill="1" applyBorder="1" applyAlignment="1">
      <alignment horizontal="center" vertical="center" textRotation="90"/>
    </xf>
    <xf numFmtId="0" fontId="24" fillId="12" borderId="11" xfId="0" applyFont="1" applyFill="1" applyBorder="1" applyAlignment="1">
      <alignment horizontal="center" vertical="center" textRotation="90"/>
    </xf>
    <xf numFmtId="0" fontId="24" fillId="12" borderId="17" xfId="0" applyFont="1" applyFill="1" applyBorder="1" applyAlignment="1">
      <alignment horizontal="center" vertical="center" textRotation="90"/>
    </xf>
    <xf numFmtId="0" fontId="24" fillId="11" borderId="12" xfId="0" applyFont="1" applyFill="1" applyBorder="1" applyAlignment="1">
      <alignment horizontal="center" vertical="center" textRotation="90"/>
    </xf>
    <xf numFmtId="49" fontId="25" fillId="0" borderId="6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 vertical="center"/>
    </xf>
    <xf numFmtId="49" fontId="26" fillId="2" borderId="7" xfId="1" applyNumberFormat="1" applyFont="1" applyBorder="1" applyAlignment="1">
      <alignment horizontal="center" vertical="center"/>
    </xf>
    <xf numFmtId="49" fontId="25" fillId="0" borderId="31" xfId="0" applyNumberFormat="1" applyFont="1" applyBorder="1" applyAlignment="1">
      <alignment horizontal="center" vertical="center"/>
    </xf>
    <xf numFmtId="49" fontId="25" fillId="0" borderId="9" xfId="0" applyNumberFormat="1" applyFont="1" applyBorder="1" applyAlignment="1">
      <alignment horizontal="center" vertical="center"/>
    </xf>
    <xf numFmtId="49" fontId="26" fillId="2" borderId="6" xfId="1" applyNumberFormat="1" applyFont="1" applyBorder="1" applyAlignment="1">
      <alignment horizontal="center" vertical="center"/>
    </xf>
    <xf numFmtId="49" fontId="25" fillId="0" borderId="96" xfId="0" applyNumberFormat="1" applyFont="1" applyBorder="1" applyAlignment="1">
      <alignment horizontal="center" vertical="center"/>
    </xf>
    <xf numFmtId="49" fontId="25" fillId="0" borderId="60" xfId="0" applyNumberFormat="1" applyFont="1" applyBorder="1" applyAlignment="1">
      <alignment horizontal="center" vertical="center"/>
    </xf>
    <xf numFmtId="49" fontId="26" fillId="2" borderId="60" xfId="1" applyNumberFormat="1" applyFont="1" applyBorder="1" applyAlignment="1">
      <alignment horizontal="center" vertical="center"/>
    </xf>
    <xf numFmtId="0" fontId="27" fillId="0" borderId="82" xfId="0" applyFont="1" applyFill="1" applyBorder="1" applyAlignment="1">
      <alignment horizontal="center" vertical="center"/>
    </xf>
    <xf numFmtId="0" fontId="27" fillId="7" borderId="71" xfId="0" applyFont="1" applyFill="1" applyBorder="1" applyAlignment="1">
      <alignment horizontal="center" vertical="center"/>
    </xf>
    <xf numFmtId="0" fontId="27" fillId="0" borderId="81" xfId="0" applyFont="1" applyFill="1" applyBorder="1" applyAlignment="1">
      <alignment horizontal="center" vertical="center"/>
    </xf>
    <xf numFmtId="0" fontId="27" fillId="0" borderId="72" xfId="0" applyFont="1" applyFill="1" applyBorder="1" applyAlignment="1">
      <alignment horizontal="center" vertical="center"/>
    </xf>
    <xf numFmtId="0" fontId="27" fillId="7" borderId="95" xfId="0" applyFont="1" applyFill="1" applyBorder="1" applyAlignment="1">
      <alignment horizontal="center" vertical="center"/>
    </xf>
    <xf numFmtId="0" fontId="27" fillId="0" borderId="73" xfId="0" applyFont="1" applyFill="1" applyBorder="1" applyAlignment="1">
      <alignment horizontal="center" vertical="center"/>
    </xf>
  </cellXfs>
  <cellStyles count="4">
    <cellStyle name="Check Cell" xfId="2" builtinId="23"/>
    <cellStyle name="Neutral" xfId="1" builtinId="28"/>
    <cellStyle name="Normal" xfId="0" builtinId="0"/>
    <cellStyle name="Note" xfId="3" builtinId="10"/>
  </cellStyles>
  <dxfs count="0"/>
  <tableStyles count="0" defaultTableStyle="TableStyleMedium2" defaultPivotStyle="PivotStyleLight16"/>
  <colors>
    <mruColors>
      <color rgb="FFFFD1D1"/>
      <color rgb="FFFFA9A7"/>
      <color rgb="FFFF6B69"/>
      <color rgb="FFEE696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6000" baseline="0"/>
              <a:t>Flow Response to Meal Challenge</a:t>
            </a:r>
          </a:p>
        </c:rich>
      </c:tx>
      <c:layout>
        <c:manualLayout>
          <c:xMode val="edge"/>
          <c:yMode val="edge"/>
          <c:x val="0.21038365039386256"/>
          <c:y val="3.327478481263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74099891979"/>
          <c:y val="2.2036494587205885E-2"/>
          <c:w val="0.88784916800574298"/>
          <c:h val="0.775015885181116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(2)'!$O$20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plus"/>
            <c:errValType val="cust"/>
            <c:noEndCap val="0"/>
            <c:plus>
              <c:numRef>
                <c:f>'Sheet1 (2)'!$P$21:$X$21</c:f>
                <c:numCache>
                  <c:formatCode>General</c:formatCode>
                  <c:ptCount val="9"/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'Sheet1 (2)'!$P$19:$X$19</c:f>
              <c:numCache>
                <c:formatCode>General</c:formatCode>
                <c:ptCount val="9"/>
              </c:numCache>
            </c:numRef>
          </c:cat>
          <c:val>
            <c:numRef>
              <c:f>'Sheet1 (2)'!$P$20:$X$20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254C-4399-8896-51CC457AD5A9}"/>
            </c:ext>
          </c:extLst>
        </c:ser>
        <c:ser>
          <c:idx val="1"/>
          <c:order val="1"/>
          <c:tx>
            <c:strRef>
              <c:f>'Sheet1 (2)'!$O$22</c:f>
              <c:strCache>
                <c:ptCount val="1"/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plus"/>
            <c:errValType val="cust"/>
            <c:noEndCap val="0"/>
            <c:plus>
              <c:numRef>
                <c:f>'Sheet1 (2)'!$P$23:$X$23</c:f>
                <c:numCache>
                  <c:formatCode>General</c:formatCode>
                  <c:ptCount val="9"/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'Sheet1 (2)'!$P$19:$X$19</c:f>
              <c:numCache>
                <c:formatCode>General</c:formatCode>
                <c:ptCount val="9"/>
              </c:numCache>
            </c:numRef>
          </c:cat>
          <c:val>
            <c:numRef>
              <c:f>'Sheet1 (2)'!$P$22:$X$22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254C-4399-8896-51CC457AD5A9}"/>
            </c:ext>
          </c:extLst>
        </c:ser>
        <c:ser>
          <c:idx val="2"/>
          <c:order val="2"/>
          <c:tx>
            <c:strRef>
              <c:f>'Sheet1 (2)'!$O$24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plus"/>
            <c:errValType val="cust"/>
            <c:noEndCap val="0"/>
            <c:plus>
              <c:numRef>
                <c:f>'Sheet1 (2)'!$P$25:$X$25</c:f>
                <c:numCache>
                  <c:formatCode>General</c:formatCode>
                  <c:ptCount val="9"/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'Sheet1 (2)'!$P$19:$X$19</c:f>
              <c:numCache>
                <c:formatCode>General</c:formatCode>
                <c:ptCount val="9"/>
              </c:numCache>
            </c:numRef>
          </c:cat>
          <c:val>
            <c:numRef>
              <c:f>'Sheet1 (2)'!$P$24:$X$24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254C-4399-8896-51CC457AD5A9}"/>
            </c:ext>
          </c:extLst>
        </c:ser>
        <c:ser>
          <c:idx val="3"/>
          <c:order val="3"/>
          <c:tx>
            <c:strRef>
              <c:f>'Sheet1 (2)'!$O$26</c:f>
              <c:strCache>
                <c:ptCount val="1"/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plus"/>
            <c:errValType val="cust"/>
            <c:noEndCap val="0"/>
            <c:plus>
              <c:numRef>
                <c:f>'Sheet1 (2)'!$P$27:$X$27</c:f>
                <c:numCache>
                  <c:formatCode>General</c:formatCode>
                  <c:ptCount val="9"/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'Sheet1 (2)'!$P$19:$X$19</c:f>
              <c:numCache>
                <c:formatCode>General</c:formatCode>
                <c:ptCount val="9"/>
              </c:numCache>
            </c:numRef>
          </c:cat>
          <c:val>
            <c:numRef>
              <c:f>'Sheet1 (2)'!$P$26:$X$26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254C-4399-8896-51CC457AD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11"/>
        <c:axId val="1669177760"/>
        <c:axId val="1669186496"/>
      </c:barChart>
      <c:catAx>
        <c:axId val="166917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400" spc="-1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86496"/>
        <c:crosses val="autoZero"/>
        <c:auto val="1"/>
        <c:lblAlgn val="ctr"/>
        <c:lblOffset val="100"/>
        <c:noMultiLvlLbl val="0"/>
      </c:catAx>
      <c:valAx>
        <c:axId val="16691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 cap="none" baseline="0"/>
                  <a:t>Net Flow (mL/cycle)</a:t>
                </a:r>
              </a:p>
            </c:rich>
          </c:tx>
          <c:layout>
            <c:manualLayout>
              <c:xMode val="edge"/>
              <c:yMode val="edge"/>
              <c:x val="1.2144567676886169E-2"/>
              <c:y val="0.3386986000925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9554170413714557E-2"/>
          <c:y val="0.89712555555874851"/>
          <c:w val="0.89655040002916964"/>
          <c:h val="0.10180106428600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5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750" baseline="0"/>
              <a:t>Meal Challenge Flow Response by Vessel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5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28823843748999E-2"/>
          <c:y val="9.1462350103742263E-2"/>
          <c:w val="0.88694198147830006"/>
          <c:h val="0.83568794586606621"/>
        </c:manualLayout>
      </c:layout>
      <c:barChart>
        <c:barDir val="col"/>
        <c:grouping val="clustered"/>
        <c:varyColors val="0"/>
        <c:ser>
          <c:idx val="0"/>
          <c:order val="0"/>
          <c:tx>
            <c:v>Control Group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Sheet1!$I$8:$Q$8</c:f>
                <c:numCache>
                  <c:formatCode>General</c:formatCode>
                  <c:ptCount val="9"/>
                  <c:pt idx="0">
                    <c:v>14.848089005587166</c:v>
                  </c:pt>
                  <c:pt idx="1">
                    <c:v>26.976528730855065</c:v>
                  </c:pt>
                  <c:pt idx="2">
                    <c:v>15.438430622802706</c:v>
                  </c:pt>
                  <c:pt idx="3">
                    <c:v>17.545750192422997</c:v>
                  </c:pt>
                  <c:pt idx="4">
                    <c:v>80.720638429129309</c:v>
                  </c:pt>
                  <c:pt idx="5">
                    <c:v>52.938430081952681</c:v>
                  </c:pt>
                  <c:pt idx="6">
                    <c:v>80.173291965198459</c:v>
                  </c:pt>
                  <c:pt idx="7">
                    <c:v>32.26803628273445</c:v>
                  </c:pt>
                  <c:pt idx="8">
                    <c:v>47.900799340885122</c:v>
                  </c:pt>
                </c:numCache>
              </c:numRef>
            </c:plus>
            <c:minus>
              <c:numRef>
                <c:f>Sheet1!$I$8:$Q$8</c:f>
                <c:numCache>
                  <c:formatCode>General</c:formatCode>
                  <c:ptCount val="9"/>
                  <c:pt idx="0">
                    <c:v>14.848089005587166</c:v>
                  </c:pt>
                  <c:pt idx="1">
                    <c:v>26.976528730855065</c:v>
                  </c:pt>
                  <c:pt idx="2">
                    <c:v>15.438430622802706</c:v>
                  </c:pt>
                  <c:pt idx="3">
                    <c:v>17.545750192422997</c:v>
                  </c:pt>
                  <c:pt idx="4">
                    <c:v>80.720638429129309</c:v>
                  </c:pt>
                  <c:pt idx="5">
                    <c:v>52.938430081952681</c:v>
                  </c:pt>
                  <c:pt idx="6">
                    <c:v>80.173291965198459</c:v>
                  </c:pt>
                  <c:pt idx="7">
                    <c:v>32.26803628273445</c:v>
                  </c:pt>
                  <c:pt idx="8">
                    <c:v>47.900799340885122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Sheet1!$I$2:$Q$2</c:f>
              <c:strCache>
                <c:ptCount val="9"/>
                <c:pt idx="0">
                  <c:v>SCAo</c:v>
                </c:pt>
                <c:pt idx="1">
                  <c:v>IRAo</c:v>
                </c:pt>
                <c:pt idx="2">
                  <c:v>LRA</c:v>
                </c:pt>
                <c:pt idx="3">
                  <c:v>RRA</c:v>
                </c:pt>
                <c:pt idx="4">
                  <c:v>SMA</c:v>
                </c:pt>
                <c:pt idx="5">
                  <c:v>CA</c:v>
                </c:pt>
                <c:pt idx="6">
                  <c:v>SMV</c:v>
                </c:pt>
                <c:pt idx="7">
                  <c:v>SV</c:v>
                </c:pt>
                <c:pt idx="8">
                  <c:v>PV</c:v>
                </c:pt>
              </c:strCache>
            </c:strRef>
          </c:cat>
          <c:val>
            <c:numRef>
              <c:f>Sheet1!$I$5:$Q$5</c:f>
              <c:numCache>
                <c:formatCode>0.000</c:formatCode>
                <c:ptCount val="9"/>
                <c:pt idx="0">
                  <c:v>14.979734240988353</c:v>
                </c:pt>
                <c:pt idx="1">
                  <c:v>-9.4921714105800969</c:v>
                </c:pt>
                <c:pt idx="2">
                  <c:v>3.4024219669248077</c:v>
                </c:pt>
                <c:pt idx="3">
                  <c:v>6.6346812213918422</c:v>
                </c:pt>
                <c:pt idx="4">
                  <c:v>94.082358940546314</c:v>
                </c:pt>
                <c:pt idx="5">
                  <c:v>4.9914162792126469</c:v>
                </c:pt>
                <c:pt idx="6">
                  <c:v>125.84173918651236</c:v>
                </c:pt>
                <c:pt idx="7">
                  <c:v>-4.491012814722092</c:v>
                </c:pt>
                <c:pt idx="8">
                  <c:v>53.856570298485849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7-4A62-9A65-837A25205D8E}"/>
            </c:ext>
          </c:extLst>
        </c:ser>
        <c:ser>
          <c:idx val="1"/>
          <c:order val="1"/>
          <c:tx>
            <c:v>Ischemia Diagnosis Group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Sheet1!$I$16:$Q$16</c:f>
                <c:numCache>
                  <c:formatCode>General</c:formatCode>
                  <c:ptCount val="9"/>
                  <c:pt idx="0">
                    <c:v>12.087481756030144</c:v>
                  </c:pt>
                  <c:pt idx="1">
                    <c:v>27.120529507400772</c:v>
                  </c:pt>
                  <c:pt idx="2">
                    <c:v>26.088136125177623</c:v>
                  </c:pt>
                  <c:pt idx="3">
                    <c:v>37.089336431282867</c:v>
                  </c:pt>
                  <c:pt idx="4">
                    <c:v>32.693347609879353</c:v>
                  </c:pt>
                  <c:pt idx="5">
                    <c:v>8.524616471367489</c:v>
                  </c:pt>
                  <c:pt idx="6">
                    <c:v>55.577516301277413</c:v>
                  </c:pt>
                  <c:pt idx="7">
                    <c:v>19.381552794283817</c:v>
                  </c:pt>
                  <c:pt idx="8">
                    <c:v>30.935571579267808</c:v>
                  </c:pt>
                </c:numCache>
              </c:numRef>
            </c:plus>
            <c:minus>
              <c:numRef>
                <c:f>Sheet1!$I$16:$Q$16</c:f>
                <c:numCache>
                  <c:formatCode>General</c:formatCode>
                  <c:ptCount val="9"/>
                  <c:pt idx="0">
                    <c:v>12.087481756030144</c:v>
                  </c:pt>
                  <c:pt idx="1">
                    <c:v>27.120529507400772</c:v>
                  </c:pt>
                  <c:pt idx="2">
                    <c:v>26.088136125177623</c:v>
                  </c:pt>
                  <c:pt idx="3">
                    <c:v>37.089336431282867</c:v>
                  </c:pt>
                  <c:pt idx="4">
                    <c:v>32.693347609879353</c:v>
                  </c:pt>
                  <c:pt idx="5">
                    <c:v>8.524616471367489</c:v>
                  </c:pt>
                  <c:pt idx="6">
                    <c:v>55.577516301277413</c:v>
                  </c:pt>
                  <c:pt idx="7">
                    <c:v>19.381552794283817</c:v>
                  </c:pt>
                  <c:pt idx="8">
                    <c:v>30.935571579267808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Sheet1!$I$2:$Q$2</c:f>
              <c:strCache>
                <c:ptCount val="9"/>
                <c:pt idx="0">
                  <c:v>SCAo</c:v>
                </c:pt>
                <c:pt idx="1">
                  <c:v>IRAo</c:v>
                </c:pt>
                <c:pt idx="2">
                  <c:v>LRA</c:v>
                </c:pt>
                <c:pt idx="3">
                  <c:v>RRA</c:v>
                </c:pt>
                <c:pt idx="4">
                  <c:v>SMA</c:v>
                </c:pt>
                <c:pt idx="5">
                  <c:v>CA</c:v>
                </c:pt>
                <c:pt idx="6">
                  <c:v>SMV</c:v>
                </c:pt>
                <c:pt idx="7">
                  <c:v>SV</c:v>
                </c:pt>
                <c:pt idx="8">
                  <c:v>PV</c:v>
                </c:pt>
              </c:strCache>
            </c:strRef>
          </c:cat>
          <c:val>
            <c:numRef>
              <c:f>Sheet1!$I$13:$Q$13</c:f>
              <c:numCache>
                <c:formatCode>0.000</c:formatCode>
                <c:ptCount val="9"/>
                <c:pt idx="0">
                  <c:v>-2.572949872236669</c:v>
                </c:pt>
                <c:pt idx="1">
                  <c:v>-3.1625067125502468</c:v>
                </c:pt>
                <c:pt idx="2">
                  <c:v>-19.884636513817608</c:v>
                </c:pt>
                <c:pt idx="3">
                  <c:v>-35.665599347210076</c:v>
                </c:pt>
                <c:pt idx="4">
                  <c:v>23.483638883763479</c:v>
                </c:pt>
                <c:pt idx="5">
                  <c:v>4.5205497785659619</c:v>
                </c:pt>
                <c:pt idx="6">
                  <c:v>40.33798242259396</c:v>
                </c:pt>
                <c:pt idx="7">
                  <c:v>-11.670314491628062</c:v>
                </c:pt>
                <c:pt idx="8">
                  <c:v>11.771005062720553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7-4A62-9A65-837A25205D8E}"/>
            </c:ext>
          </c:extLst>
        </c:ser>
        <c:ser>
          <c:idx val="2"/>
          <c:order val="2"/>
          <c:tx>
            <c:v>Non-Ischemia Diagnosis Group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Sheet1!$I$25:$Q$25</c:f>
                <c:numCache>
                  <c:formatCode>General</c:formatCode>
                  <c:ptCount val="9"/>
                  <c:pt idx="0">
                    <c:v>30.051256689076357</c:v>
                  </c:pt>
                  <c:pt idx="1">
                    <c:v>71.244469051160138</c:v>
                  </c:pt>
                  <c:pt idx="2">
                    <c:v>34.632874788008337</c:v>
                  </c:pt>
                  <c:pt idx="3">
                    <c:v>31.245668568036038</c:v>
                  </c:pt>
                  <c:pt idx="4">
                    <c:v>141.12529908885637</c:v>
                  </c:pt>
                  <c:pt idx="5">
                    <c:v>25.609976107657417</c:v>
                  </c:pt>
                  <c:pt idx="6">
                    <c:v>267.76998620934444</c:v>
                  </c:pt>
                  <c:pt idx="7">
                    <c:v>38.172301654529363</c:v>
                  </c:pt>
                  <c:pt idx="8">
                    <c:v>150.8125351605068</c:v>
                  </c:pt>
                </c:numCache>
              </c:numRef>
            </c:plus>
            <c:minus>
              <c:numRef>
                <c:f>Sheet1!$I$25:$Q$25</c:f>
                <c:numCache>
                  <c:formatCode>General</c:formatCode>
                  <c:ptCount val="9"/>
                  <c:pt idx="0">
                    <c:v>30.051256689076357</c:v>
                  </c:pt>
                  <c:pt idx="1">
                    <c:v>71.244469051160138</c:v>
                  </c:pt>
                  <c:pt idx="2">
                    <c:v>34.632874788008337</c:v>
                  </c:pt>
                  <c:pt idx="3">
                    <c:v>31.245668568036038</c:v>
                  </c:pt>
                  <c:pt idx="4">
                    <c:v>141.12529908885637</c:v>
                  </c:pt>
                  <c:pt idx="5">
                    <c:v>25.609976107657417</c:v>
                  </c:pt>
                  <c:pt idx="6">
                    <c:v>267.76998620934444</c:v>
                  </c:pt>
                  <c:pt idx="7">
                    <c:v>38.172301654529363</c:v>
                  </c:pt>
                  <c:pt idx="8">
                    <c:v>150.8125351605068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Sheet1!$I$2:$Q$2</c:f>
              <c:strCache>
                <c:ptCount val="9"/>
                <c:pt idx="0">
                  <c:v>SCAo</c:v>
                </c:pt>
                <c:pt idx="1">
                  <c:v>IRAo</c:v>
                </c:pt>
                <c:pt idx="2">
                  <c:v>LRA</c:v>
                </c:pt>
                <c:pt idx="3">
                  <c:v>RRA</c:v>
                </c:pt>
                <c:pt idx="4">
                  <c:v>SMA</c:v>
                </c:pt>
                <c:pt idx="5">
                  <c:v>CA</c:v>
                </c:pt>
                <c:pt idx="6">
                  <c:v>SMV</c:v>
                </c:pt>
                <c:pt idx="7">
                  <c:v>SV</c:v>
                </c:pt>
                <c:pt idx="8">
                  <c:v>PV</c:v>
                </c:pt>
              </c:strCache>
            </c:strRef>
          </c:cat>
          <c:val>
            <c:numRef>
              <c:f>Sheet1!$I$22:$Q$22</c:f>
              <c:numCache>
                <c:formatCode>0.00</c:formatCode>
                <c:ptCount val="9"/>
                <c:pt idx="0">
                  <c:v>30.144249473382175</c:v>
                </c:pt>
                <c:pt idx="1">
                  <c:v>26.500869834351551</c:v>
                </c:pt>
                <c:pt idx="2">
                  <c:v>8.461778362578098</c:v>
                </c:pt>
                <c:pt idx="3">
                  <c:v>7.7122063152302172</c:v>
                </c:pt>
                <c:pt idx="4">
                  <c:v>105.61956222777457</c:v>
                </c:pt>
                <c:pt idx="5">
                  <c:v>-9.0918574473122469</c:v>
                </c:pt>
                <c:pt idx="6">
                  <c:v>252.79179335136902</c:v>
                </c:pt>
                <c:pt idx="7">
                  <c:v>-0.54519070506700396</c:v>
                </c:pt>
                <c:pt idx="8">
                  <c:v>118.03187639566245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7-4A62-9A65-837A25205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-15"/>
        <c:axId val="1641800735"/>
        <c:axId val="1641809887"/>
      </c:barChart>
      <c:catAx>
        <c:axId val="164180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09887"/>
        <c:crosses val="autoZero"/>
        <c:auto val="1"/>
        <c:lblAlgn val="ctr"/>
        <c:lblOffset val="0"/>
        <c:noMultiLvlLbl val="0"/>
      </c:catAx>
      <c:valAx>
        <c:axId val="1641809887"/>
        <c:scaling>
          <c:orientation val="minMax"/>
          <c:max val="3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 change (%)</a:t>
                </a:r>
              </a:p>
            </c:rich>
          </c:tx>
          <c:layout>
            <c:manualLayout>
              <c:xMode val="edge"/>
              <c:yMode val="edge"/>
              <c:x val="1.6220864627258965E-2"/>
              <c:y val="0.38546213098600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0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045984823058055E-2"/>
          <c:y val="0.116397745085472"/>
          <c:w val="0.35753350187083549"/>
          <c:h val="3.4031158045361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205345</xdr:colOff>
      <xdr:row>58</xdr:row>
      <xdr:rowOff>25729</xdr:rowOff>
    </xdr:from>
    <xdr:to>
      <xdr:col>17</xdr:col>
      <xdr:colOff>327065</xdr:colOff>
      <xdr:row>120</xdr:row>
      <xdr:rowOff>46511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661986</xdr:colOff>
      <xdr:row>69</xdr:row>
      <xdr:rowOff>95249</xdr:rowOff>
    </xdr:from>
    <xdr:to>
      <xdr:col>15</xdr:col>
      <xdr:colOff>200025</xdr:colOff>
      <xdr:row>107</xdr:row>
      <xdr:rowOff>57150</xdr:rowOff>
    </xdr:to>
    <xdr:grpSp>
      <xdr:nvGrpSpPr>
        <xdr:cNvPr id="38" name="Group 37"/>
        <xdr:cNvGrpSpPr/>
      </xdr:nvGrpSpPr>
      <xdr:grpSpPr>
        <a:xfrm>
          <a:off x="5407921" y="21555488"/>
          <a:ext cx="15009952" cy="7200901"/>
          <a:chOff x="4889329" y="11002886"/>
          <a:chExt cx="8634414" cy="5905501"/>
        </a:xfrm>
      </xdr:grpSpPr>
      <xdr:graphicFrame macro="">
        <xdr:nvGraphicFramePr>
          <xdr:cNvPr id="7" name="Chart 6"/>
          <xdr:cNvGraphicFramePr/>
        </xdr:nvGraphicFramePr>
        <xdr:xfrm>
          <a:off x="4889329" y="11002886"/>
          <a:ext cx="8634414" cy="59055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37" name="Group 36"/>
          <xdr:cNvGrpSpPr/>
        </xdr:nvGrpSpPr>
        <xdr:grpSpPr>
          <a:xfrm>
            <a:off x="5667375" y="12096750"/>
            <a:ext cx="7520504" cy="2981325"/>
            <a:chOff x="5667375" y="12096750"/>
            <a:chExt cx="7520504" cy="2981325"/>
          </a:xfrm>
        </xdr:grpSpPr>
        <xdr:grpSp>
          <xdr:nvGrpSpPr>
            <xdr:cNvPr id="8" name="Group 7"/>
            <xdr:cNvGrpSpPr/>
          </xdr:nvGrpSpPr>
          <xdr:grpSpPr>
            <a:xfrm rot="10800000" flipV="1">
              <a:off x="9334500" y="12696825"/>
              <a:ext cx="209550" cy="1685925"/>
              <a:chOff x="0" y="0"/>
              <a:chExt cx="1908212" cy="8352887"/>
            </a:xfrm>
          </xdr:grpSpPr>
          <xdr:cxnSp macro="">
            <xdr:nvCxnSpPr>
              <xdr:cNvPr id="9" name="Straight Connector 8"/>
              <xdr:cNvCxnSpPr/>
            </xdr:nvCxnSpPr>
            <xdr:spPr bwMode="auto">
              <a:xfrm rot="10800000">
                <a:off x="0" y="0"/>
                <a:ext cx="0" cy="8352887"/>
              </a:xfrm>
              <a:prstGeom prst="line">
                <a:avLst/>
              </a:prstGeom>
              <a:ln w="19050">
                <a:solidFill>
                  <a:srgbClr val="FFC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10" name="Straight Connector 9"/>
              <xdr:cNvCxnSpPr/>
            </xdr:nvCxnSpPr>
            <xdr:spPr bwMode="auto">
              <a:xfrm rot="10800000">
                <a:off x="1908212" y="2"/>
                <a:ext cx="0" cy="1557316"/>
              </a:xfrm>
              <a:prstGeom prst="line">
                <a:avLst/>
              </a:prstGeom>
              <a:ln w="19050">
                <a:solidFill>
                  <a:srgbClr val="FFC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11" name="Straight Connector 10"/>
              <xdr:cNvCxnSpPr/>
            </xdr:nvCxnSpPr>
            <xdr:spPr bwMode="auto">
              <a:xfrm>
                <a:off x="0" y="0"/>
                <a:ext cx="1908212" cy="0"/>
              </a:xfrm>
              <a:prstGeom prst="line">
                <a:avLst/>
              </a:prstGeom>
              <a:ln w="19050">
                <a:solidFill>
                  <a:srgbClr val="FFC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4" name="TextBox 1"/>
            <xdr:cNvSpPr txBox="1"/>
          </xdr:nvSpPr>
          <xdr:spPr>
            <a:xfrm>
              <a:off x="8653634" y="12353925"/>
              <a:ext cx="1111101" cy="295275"/>
            </a:xfrm>
            <a:prstGeom prst="rect">
              <a:avLst/>
            </a:prstGeom>
            <a:ln>
              <a:noFill/>
            </a:ln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600">
                  <a:solidFill>
                    <a:srgbClr val="FFC000"/>
                  </a:solidFill>
                </a:rPr>
                <a:t>*</a:t>
              </a:r>
              <a:r>
                <a:rPr lang="en-US" sz="1200">
                  <a:solidFill>
                    <a:srgbClr val="FFC000"/>
                  </a:solidFill>
                </a:rPr>
                <a:t>(p = 0.003) </a:t>
              </a:r>
              <a:endParaRPr lang="en-US" sz="1600">
                <a:solidFill>
                  <a:srgbClr val="FFC000"/>
                </a:solidFill>
              </a:endParaRPr>
            </a:p>
          </xdr:txBody>
        </xdr:sp>
        <xdr:grpSp>
          <xdr:nvGrpSpPr>
            <xdr:cNvPr id="15" name="Group 14"/>
            <xdr:cNvGrpSpPr/>
          </xdr:nvGrpSpPr>
          <xdr:grpSpPr>
            <a:xfrm rot="10800000" flipV="1">
              <a:off x="11039475" y="12439650"/>
              <a:ext cx="190500" cy="1485900"/>
              <a:chOff x="318035" y="0"/>
              <a:chExt cx="1590177" cy="12312087"/>
            </a:xfrm>
          </xdr:grpSpPr>
          <xdr:cxnSp macro="">
            <xdr:nvCxnSpPr>
              <xdr:cNvPr id="16" name="Straight Connector 15"/>
              <xdr:cNvCxnSpPr/>
            </xdr:nvCxnSpPr>
            <xdr:spPr bwMode="auto">
              <a:xfrm rot="10800000">
                <a:off x="318035" y="8"/>
                <a:ext cx="0" cy="12312079"/>
              </a:xfrm>
              <a:prstGeom prst="line">
                <a:avLst/>
              </a:prstGeom>
              <a:ln w="19050">
                <a:solidFill>
                  <a:srgbClr val="FFC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17" name="Straight Connector 16"/>
              <xdr:cNvCxnSpPr/>
            </xdr:nvCxnSpPr>
            <xdr:spPr bwMode="auto">
              <a:xfrm rot="10800000">
                <a:off x="1908212" y="2"/>
                <a:ext cx="0" cy="1736318"/>
              </a:xfrm>
              <a:prstGeom prst="line">
                <a:avLst/>
              </a:prstGeom>
              <a:ln w="19050">
                <a:solidFill>
                  <a:srgbClr val="FFC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18" name="Straight Connector 17"/>
              <xdr:cNvCxnSpPr/>
            </xdr:nvCxnSpPr>
            <xdr:spPr bwMode="auto">
              <a:xfrm rot="10800000" flipH="1" flipV="1">
                <a:off x="318035" y="0"/>
                <a:ext cx="1590169" cy="0"/>
              </a:xfrm>
              <a:prstGeom prst="line">
                <a:avLst/>
              </a:prstGeom>
              <a:ln w="19050">
                <a:solidFill>
                  <a:srgbClr val="FFC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9" name="TextBox 1"/>
            <xdr:cNvSpPr txBox="1"/>
          </xdr:nvSpPr>
          <xdr:spPr>
            <a:xfrm>
              <a:off x="10291934" y="12096750"/>
              <a:ext cx="1181100" cy="295275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600">
                  <a:solidFill>
                    <a:srgbClr val="FFC000"/>
                  </a:solidFill>
                </a:rPr>
                <a:t>*</a:t>
              </a:r>
              <a:r>
                <a:rPr lang="en-US" sz="1200">
                  <a:solidFill>
                    <a:srgbClr val="FFC000"/>
                  </a:solidFill>
                </a:rPr>
                <a:t>(p = 0.008) </a:t>
              </a:r>
              <a:endParaRPr lang="en-US" sz="1600">
                <a:solidFill>
                  <a:srgbClr val="FFC000"/>
                </a:solidFill>
              </a:endParaRPr>
            </a:p>
          </xdr:txBody>
        </xdr:sp>
        <xdr:grpSp>
          <xdr:nvGrpSpPr>
            <xdr:cNvPr id="21" name="Group 20"/>
            <xdr:cNvGrpSpPr/>
          </xdr:nvGrpSpPr>
          <xdr:grpSpPr>
            <a:xfrm>
              <a:off x="12748854" y="12632851"/>
              <a:ext cx="214671" cy="1955065"/>
              <a:chOff x="282538" y="342676"/>
              <a:chExt cx="1908212" cy="2366489"/>
            </a:xfrm>
          </xdr:grpSpPr>
          <xdr:cxnSp macro="">
            <xdr:nvCxnSpPr>
              <xdr:cNvPr id="23" name="Straight Connector 22"/>
              <xdr:cNvCxnSpPr/>
            </xdr:nvCxnSpPr>
            <xdr:spPr bwMode="auto">
              <a:xfrm flipV="1">
                <a:off x="282538" y="359509"/>
                <a:ext cx="0" cy="1555018"/>
              </a:xfrm>
              <a:prstGeom prst="line">
                <a:avLst/>
              </a:prstGeom>
              <a:ln w="19050">
                <a:solidFill>
                  <a:srgbClr val="FFC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24" name="Straight Connector 23"/>
              <xdr:cNvCxnSpPr/>
            </xdr:nvCxnSpPr>
            <xdr:spPr bwMode="auto">
              <a:xfrm flipV="1">
                <a:off x="2099613" y="342676"/>
                <a:ext cx="84667" cy="2366489"/>
              </a:xfrm>
              <a:prstGeom prst="line">
                <a:avLst/>
              </a:prstGeom>
              <a:ln w="19050">
                <a:solidFill>
                  <a:srgbClr val="FFC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25" name="Straight Connector 24"/>
              <xdr:cNvCxnSpPr/>
            </xdr:nvCxnSpPr>
            <xdr:spPr bwMode="auto">
              <a:xfrm>
                <a:off x="282538" y="359509"/>
                <a:ext cx="1908212" cy="0"/>
              </a:xfrm>
              <a:prstGeom prst="line">
                <a:avLst/>
              </a:prstGeom>
              <a:ln w="19050">
                <a:solidFill>
                  <a:srgbClr val="FFC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2" name="TextBox 5"/>
            <xdr:cNvSpPr txBox="1"/>
          </xdr:nvSpPr>
          <xdr:spPr>
            <a:xfrm>
              <a:off x="12025485" y="12306300"/>
              <a:ext cx="1162394" cy="315949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600">
                  <a:solidFill>
                    <a:srgbClr val="FFC000"/>
                  </a:solidFill>
                </a:rPr>
                <a:t>*</a:t>
              </a:r>
              <a:r>
                <a:rPr lang="en-US" sz="1200">
                  <a:solidFill>
                    <a:srgbClr val="FFC000"/>
                  </a:solidFill>
                </a:rPr>
                <a:t>(p = 0.018) </a:t>
              </a:r>
              <a:endParaRPr lang="en-US" sz="1600">
                <a:solidFill>
                  <a:srgbClr val="FFC000"/>
                </a:solidFill>
              </a:endParaRPr>
            </a:p>
          </xdr:txBody>
        </xdr:sp>
        <xdr:grpSp>
          <xdr:nvGrpSpPr>
            <xdr:cNvPr id="27" name="Group 26"/>
            <xdr:cNvGrpSpPr/>
          </xdr:nvGrpSpPr>
          <xdr:grpSpPr>
            <a:xfrm rot="10800000" flipV="1">
              <a:off x="5934074" y="13992225"/>
              <a:ext cx="209550" cy="1085850"/>
              <a:chOff x="0" y="0"/>
              <a:chExt cx="1908212" cy="2040624"/>
            </a:xfrm>
          </xdr:grpSpPr>
          <xdr:cxnSp macro="">
            <xdr:nvCxnSpPr>
              <xdr:cNvPr id="28" name="Straight Connector 27"/>
              <xdr:cNvCxnSpPr/>
            </xdr:nvCxnSpPr>
            <xdr:spPr bwMode="auto">
              <a:xfrm rot="10800000">
                <a:off x="0" y="2"/>
                <a:ext cx="86728" cy="2040622"/>
              </a:xfrm>
              <a:prstGeom prst="line">
                <a:avLst/>
              </a:prstGeom>
              <a:ln w="19050">
                <a:solidFill>
                  <a:srgbClr val="FFC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29" name="Straight Connector 28"/>
              <xdr:cNvCxnSpPr/>
            </xdr:nvCxnSpPr>
            <xdr:spPr bwMode="auto">
              <a:xfrm rot="10800000" flipH="1">
                <a:off x="1908203" y="2"/>
                <a:ext cx="9" cy="1628915"/>
              </a:xfrm>
              <a:prstGeom prst="line">
                <a:avLst/>
              </a:prstGeom>
              <a:ln w="19050">
                <a:solidFill>
                  <a:srgbClr val="FFC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30" name="Straight Connector 29"/>
              <xdr:cNvCxnSpPr/>
            </xdr:nvCxnSpPr>
            <xdr:spPr bwMode="auto">
              <a:xfrm>
                <a:off x="0" y="0"/>
                <a:ext cx="1908212" cy="0"/>
              </a:xfrm>
              <a:prstGeom prst="line">
                <a:avLst/>
              </a:prstGeom>
              <a:ln w="19050">
                <a:solidFill>
                  <a:srgbClr val="FFC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1" name="TextBox 1"/>
            <xdr:cNvSpPr txBox="1"/>
          </xdr:nvSpPr>
          <xdr:spPr>
            <a:xfrm>
              <a:off x="5667375" y="13649325"/>
              <a:ext cx="1181100" cy="295275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600">
                  <a:solidFill>
                    <a:srgbClr val="FFC000"/>
                  </a:solidFill>
                </a:rPr>
                <a:t>*</a:t>
              </a:r>
              <a:r>
                <a:rPr lang="en-US" sz="1200">
                  <a:solidFill>
                    <a:srgbClr val="FFC000"/>
                  </a:solidFill>
                </a:rPr>
                <a:t>(p = 0.022) </a:t>
              </a:r>
              <a:endParaRPr lang="en-US" sz="1600">
                <a:solidFill>
                  <a:srgbClr val="FFC000"/>
                </a:solidFill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Y48"/>
  <sheetViews>
    <sheetView topLeftCell="L33" zoomScaleNormal="100" workbookViewId="0">
      <selection activeCell="O30" sqref="O30"/>
    </sheetView>
  </sheetViews>
  <sheetFormatPr defaultRowHeight="15" x14ac:dyDescent="0.25"/>
  <cols>
    <col min="1" max="1" width="4.5703125" customWidth="1"/>
    <col min="2" max="2" width="74.42578125" customWidth="1"/>
    <col min="3" max="3" width="18.85546875" customWidth="1"/>
    <col min="4" max="4" width="18.140625" customWidth="1"/>
    <col min="5" max="5" width="18.42578125" customWidth="1"/>
    <col min="6" max="6" width="18" customWidth="1"/>
    <col min="7" max="7" width="21" customWidth="1"/>
    <col min="8" max="8" width="19.7109375" customWidth="1"/>
    <col min="9" max="9" width="20.7109375" customWidth="1"/>
    <col min="10" max="10" width="17.85546875" customWidth="1"/>
    <col min="11" max="11" width="19" customWidth="1"/>
    <col min="15" max="15" width="64.28515625" customWidth="1"/>
    <col min="16" max="24" width="17.42578125" customWidth="1"/>
  </cols>
  <sheetData>
    <row r="18" spans="1:21" ht="15.75" thickBot="1" x14ac:dyDescent="0.3"/>
    <row r="19" spans="1:21" ht="65.25" customHeight="1" thickBot="1" x14ac:dyDescent="0.5">
      <c r="B19" s="1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3" t="s">
        <v>9</v>
      </c>
    </row>
    <row r="20" spans="1:21" ht="31.5" customHeight="1" x14ac:dyDescent="0.4">
      <c r="B20" s="4" t="s">
        <v>19</v>
      </c>
      <c r="C20" s="5">
        <v>66.001583333333329</v>
      </c>
      <c r="D20" s="5">
        <v>19.944349999999996</v>
      </c>
      <c r="E20" s="5">
        <v>7.9061833333333347</v>
      </c>
      <c r="F20" s="5">
        <v>7.2690166666666665</v>
      </c>
      <c r="G20" s="5">
        <v>8.8505666666666674</v>
      </c>
      <c r="H20" s="5">
        <v>14.462683333333333</v>
      </c>
      <c r="I20" s="5">
        <v>10.472283333333332</v>
      </c>
      <c r="J20" s="5">
        <v>7.5706333333333333</v>
      </c>
      <c r="K20" s="6">
        <v>18.801166666666667</v>
      </c>
    </row>
    <row r="21" spans="1:21" ht="32.25" customHeight="1" x14ac:dyDescent="0.4">
      <c r="B21" s="10" t="s">
        <v>20</v>
      </c>
      <c r="C21" s="11">
        <v>81.775199999999998</v>
      </c>
      <c r="D21" s="11">
        <v>20.697816666666665</v>
      </c>
      <c r="E21" s="11">
        <v>7.4474666666666671</v>
      </c>
      <c r="F21" s="11">
        <v>7.4787999999999988</v>
      </c>
      <c r="G21" s="11">
        <v>20.315749999999998</v>
      </c>
      <c r="H21" s="11">
        <v>13.466133333333337</v>
      </c>
      <c r="I21" s="11">
        <v>26.299683333333331</v>
      </c>
      <c r="J21" s="11">
        <v>7.6438500000000005</v>
      </c>
      <c r="K21" s="12">
        <v>35.604833333333339</v>
      </c>
    </row>
    <row r="22" spans="1:21" ht="30" customHeight="1" thickBot="1" x14ac:dyDescent="0.45">
      <c r="A22" s="13"/>
      <c r="B22" s="14" t="s">
        <v>21</v>
      </c>
      <c r="C22" s="5">
        <f>(C21-C20)/C20*100</f>
        <v>23.898845861021016</v>
      </c>
      <c r="D22" s="5">
        <f t="shared" ref="D22:K22" si="0">(D21-D20)/D20*100</f>
        <v>3.7778451875677481</v>
      </c>
      <c r="E22" s="5">
        <f t="shared" si="0"/>
        <v>-5.8019988574343806</v>
      </c>
      <c r="F22" s="5">
        <f t="shared" si="0"/>
        <v>2.8859932911604136</v>
      </c>
      <c r="G22" s="5">
        <f t="shared" si="0"/>
        <v>129.54179958345412</v>
      </c>
      <c r="H22" s="5">
        <f t="shared" si="0"/>
        <v>-6.8904917367800289</v>
      </c>
      <c r="I22" s="5">
        <f t="shared" si="0"/>
        <v>151.13609416602876</v>
      </c>
      <c r="J22" s="5">
        <f t="shared" si="0"/>
        <v>0.96711415601513506</v>
      </c>
      <c r="K22" s="6">
        <f t="shared" si="0"/>
        <v>89.375659311922163</v>
      </c>
    </row>
    <row r="23" spans="1:21" ht="37.5" customHeight="1" thickTop="1" thickBot="1" x14ac:dyDescent="0.45">
      <c r="A23" s="13"/>
      <c r="B23" s="16" t="s">
        <v>22</v>
      </c>
      <c r="C23" s="17">
        <v>1.0290468599240174E-2</v>
      </c>
      <c r="D23" s="18">
        <v>0.1094498948286594</v>
      </c>
      <c r="E23" s="18">
        <v>0.49801742627545176</v>
      </c>
      <c r="F23" s="18">
        <v>0.69690936642682022</v>
      </c>
      <c r="G23" s="19">
        <v>1.4046777372313076E-2</v>
      </c>
      <c r="H23" s="18">
        <v>0.19120691045263452</v>
      </c>
      <c r="I23" s="19">
        <v>2.7324638249959991E-3</v>
      </c>
      <c r="J23" s="18">
        <v>0.94175009977905222</v>
      </c>
      <c r="K23" s="20">
        <v>1.3858089026735274E-3</v>
      </c>
    </row>
    <row r="24" spans="1:21" ht="69.75" customHeight="1" thickTop="1" thickBot="1" x14ac:dyDescent="0.5">
      <c r="A24" s="13"/>
      <c r="B24" s="23" t="s">
        <v>23</v>
      </c>
      <c r="C24" s="2" t="s">
        <v>10</v>
      </c>
      <c r="D24" s="2" t="s">
        <v>11</v>
      </c>
      <c r="E24" s="2" t="s">
        <v>12</v>
      </c>
      <c r="F24" s="2" t="s">
        <v>13</v>
      </c>
      <c r="G24" s="2" t="s">
        <v>14</v>
      </c>
      <c r="H24" s="2" t="s">
        <v>15</v>
      </c>
      <c r="I24" s="2" t="s">
        <v>16</v>
      </c>
      <c r="J24" s="2" t="s">
        <v>17</v>
      </c>
      <c r="K24" s="3" t="s">
        <v>18</v>
      </c>
    </row>
    <row r="25" spans="1:21" ht="30.75" customHeight="1" x14ac:dyDescent="0.4">
      <c r="A25" s="13"/>
      <c r="B25" s="4" t="s">
        <v>19</v>
      </c>
      <c r="C25" s="5">
        <v>42.967614999999995</v>
      </c>
      <c r="D25" s="5">
        <v>15.23242105263158</v>
      </c>
      <c r="E25" s="5">
        <v>6.0837400000000006</v>
      </c>
      <c r="F25" s="5">
        <v>5.1716947368421051</v>
      </c>
      <c r="G25" s="5">
        <v>7.9803349999999984</v>
      </c>
      <c r="H25" s="5">
        <v>8.2496210526315803</v>
      </c>
      <c r="I25" s="5">
        <v>8.1794200000000004</v>
      </c>
      <c r="J25" s="5">
        <v>5.2931100000000004</v>
      </c>
      <c r="K25" s="6">
        <v>14.054515</v>
      </c>
      <c r="M25" s="24"/>
    </row>
    <row r="26" spans="1:21" ht="33" customHeight="1" x14ac:dyDescent="0.4">
      <c r="A26" s="13"/>
      <c r="B26" s="10" t="s">
        <v>20</v>
      </c>
      <c r="C26" s="11">
        <v>47.430210000000002</v>
      </c>
      <c r="D26" s="11">
        <v>16.18097894736842</v>
      </c>
      <c r="E26" s="11">
        <v>5.7933450000000004</v>
      </c>
      <c r="F26" s="11">
        <v>4.4237526315789477</v>
      </c>
      <c r="G26" s="11">
        <v>10.819084999999999</v>
      </c>
      <c r="H26" s="11">
        <v>8.7241368421052634</v>
      </c>
      <c r="I26" s="11">
        <v>14.859835</v>
      </c>
      <c r="J26" s="11">
        <v>4.7830849999999998</v>
      </c>
      <c r="K26" s="12">
        <v>20.621869999999998</v>
      </c>
      <c r="L26" s="25"/>
      <c r="M26" s="26"/>
    </row>
    <row r="27" spans="1:21" ht="30" customHeight="1" thickBot="1" x14ac:dyDescent="0.45">
      <c r="A27" s="13"/>
      <c r="B27" s="14" t="s">
        <v>21</v>
      </c>
      <c r="C27" s="5">
        <f>(C26-C25)/C25*100</f>
        <v>10.385949976511398</v>
      </c>
      <c r="D27" s="5">
        <f t="shared" ref="D27:K27" si="1">(D26-D25)/D25*100</f>
        <v>6.2272300080161305</v>
      </c>
      <c r="E27" s="5">
        <f t="shared" si="1"/>
        <v>-4.7732973466979214</v>
      </c>
      <c r="F27" s="5">
        <f t="shared" si="1"/>
        <v>-14.462224538021735</v>
      </c>
      <c r="G27" s="5">
        <f t="shared" si="1"/>
        <v>35.571814967667414</v>
      </c>
      <c r="H27" s="5">
        <f t="shared" si="1"/>
        <v>5.7519707444297135</v>
      </c>
      <c r="I27" s="5">
        <f t="shared" si="1"/>
        <v>81.673456064121908</v>
      </c>
      <c r="J27" s="5">
        <f t="shared" si="1"/>
        <v>-9.635639538947812</v>
      </c>
      <c r="K27" s="27">
        <f t="shared" si="1"/>
        <v>46.727724151278053</v>
      </c>
      <c r="M27" s="24"/>
    </row>
    <row r="28" spans="1:21" ht="34.5" customHeight="1" thickTop="1" thickBot="1" x14ac:dyDescent="0.45">
      <c r="A28" s="13"/>
      <c r="B28" s="16" t="s">
        <v>22</v>
      </c>
      <c r="C28" s="18">
        <v>7.7506169400094138E-2</v>
      </c>
      <c r="D28" s="18">
        <v>0.50966299007384586</v>
      </c>
      <c r="E28" s="18">
        <v>0.21123576802243665</v>
      </c>
      <c r="F28" s="19">
        <v>3.3316819889068233E-2</v>
      </c>
      <c r="G28" s="19">
        <v>2.6236724322992504E-2</v>
      </c>
      <c r="H28" s="18">
        <v>0.43505542866853864</v>
      </c>
      <c r="I28" s="28">
        <v>4.141651552989959E-5</v>
      </c>
      <c r="J28" s="18">
        <v>0.20859873517200972</v>
      </c>
      <c r="K28" s="29">
        <v>1.2208355001488481E-4</v>
      </c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58.5" customHeight="1" thickTop="1" x14ac:dyDescent="0.25">
      <c r="A29" s="24"/>
      <c r="B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9.5" customHeight="1" x14ac:dyDescent="0.25">
      <c r="A30" s="24"/>
      <c r="B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21" customHeight="1" x14ac:dyDescent="0.25">
      <c r="A31" s="24"/>
      <c r="B31" s="24"/>
      <c r="D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8.75" customHeight="1" x14ac:dyDescent="0.25">
      <c r="A32" s="24"/>
      <c r="B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5" ht="9" customHeight="1" thickBot="1" x14ac:dyDescent="0.3">
      <c r="A33" s="24"/>
      <c r="B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5" ht="0.75" customHeight="1" x14ac:dyDescent="0.25">
      <c r="A34" s="24"/>
      <c r="B34" s="24"/>
      <c r="L34" s="30"/>
      <c r="M34" s="30"/>
      <c r="N34" s="30"/>
      <c r="O34" s="31"/>
      <c r="P34" s="32"/>
      <c r="Q34" s="32"/>
      <c r="R34" s="32"/>
      <c r="S34" s="32"/>
      <c r="T34" s="32"/>
      <c r="U34" s="33"/>
      <c r="V34" s="33"/>
      <c r="W34" s="33"/>
      <c r="X34" s="34"/>
    </row>
    <row r="35" spans="1:25" ht="18.75" hidden="1" customHeight="1" x14ac:dyDescent="0.25">
      <c r="A35" s="13"/>
      <c r="B35" s="24"/>
      <c r="C35" s="24"/>
      <c r="H35" s="24"/>
      <c r="L35" s="26"/>
      <c r="M35" s="26"/>
      <c r="N35" s="26"/>
      <c r="O35" s="25"/>
      <c r="P35" s="26"/>
      <c r="Q35" s="26"/>
      <c r="R35" s="26"/>
      <c r="S35" s="26"/>
      <c r="T35" s="26"/>
      <c r="U35" s="26"/>
      <c r="V35" s="24"/>
      <c r="W35" s="24"/>
      <c r="X35" s="13"/>
    </row>
    <row r="36" spans="1:25" ht="22.5" customHeight="1" thickBot="1" x14ac:dyDescent="0.3">
      <c r="A36" s="13"/>
      <c r="C36" s="35"/>
      <c r="D36" s="36"/>
      <c r="E36" s="36"/>
      <c r="F36" s="36"/>
      <c r="G36" s="36"/>
      <c r="H36" s="36"/>
      <c r="I36" s="36"/>
      <c r="J36" s="36"/>
      <c r="K36" s="36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1:25" ht="72.75" customHeight="1" thickBot="1" x14ac:dyDescent="0.5">
      <c r="A37" s="13"/>
      <c r="B37" s="37" t="s">
        <v>24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3" t="s">
        <v>9</v>
      </c>
      <c r="N37" s="13"/>
      <c r="O37" s="38" t="s">
        <v>25</v>
      </c>
      <c r="P37" s="39" t="s">
        <v>10</v>
      </c>
      <c r="Q37" s="40" t="s">
        <v>11</v>
      </c>
      <c r="R37" s="40" t="s">
        <v>12</v>
      </c>
      <c r="S37" s="40" t="s">
        <v>26</v>
      </c>
      <c r="T37" s="40" t="s">
        <v>14</v>
      </c>
      <c r="U37" s="40" t="s">
        <v>15</v>
      </c>
      <c r="V37" s="40" t="s">
        <v>27</v>
      </c>
      <c r="W37" s="40" t="s">
        <v>28</v>
      </c>
      <c r="X37" s="41" t="s">
        <v>18</v>
      </c>
    </row>
    <row r="38" spans="1:25" ht="72.75" customHeight="1" thickTop="1" x14ac:dyDescent="0.4">
      <c r="A38" s="13"/>
      <c r="B38" s="42" t="s">
        <v>29</v>
      </c>
      <c r="C38" s="43">
        <v>-11.311021666666671</v>
      </c>
      <c r="D38" s="43">
        <v>0.14766333333333248</v>
      </c>
      <c r="E38" s="43">
        <v>0.16832166666666687</v>
      </c>
      <c r="F38" s="43">
        <v>-0.9203283333333333</v>
      </c>
      <c r="G38" s="43">
        <v>-8.6264333333333347</v>
      </c>
      <c r="H38" s="43">
        <v>1.4473399999999992</v>
      </c>
      <c r="I38" s="43">
        <v>-9.1469849999999973</v>
      </c>
      <c r="J38" s="43">
        <v>-0.58324166666666655</v>
      </c>
      <c r="K38" s="44">
        <v>-10.236311666666667</v>
      </c>
      <c r="N38" s="13"/>
      <c r="O38" s="45" t="s">
        <v>30</v>
      </c>
      <c r="P38" s="46">
        <v>23.898845861021016</v>
      </c>
      <c r="Q38" s="47">
        <v>3.7778451875677481</v>
      </c>
      <c r="R38" s="47">
        <v>-5.8019988574343806</v>
      </c>
      <c r="S38" s="47">
        <v>2.8859932911604136</v>
      </c>
      <c r="T38" s="48">
        <v>129.54179958345412</v>
      </c>
      <c r="U38" s="47">
        <v>-6.8904917367800289</v>
      </c>
      <c r="V38" s="48">
        <v>151.13609416602876</v>
      </c>
      <c r="W38" s="47">
        <v>0.96711415601513506</v>
      </c>
      <c r="X38" s="49">
        <v>89.375659311922163</v>
      </c>
      <c r="Y38" s="50"/>
    </row>
    <row r="39" spans="1:25" ht="72.75" customHeight="1" thickBot="1" x14ac:dyDescent="0.45">
      <c r="A39" s="13"/>
      <c r="B39" s="51" t="s">
        <v>31</v>
      </c>
      <c r="C39" s="52">
        <v>10.484797222283781</v>
      </c>
      <c r="D39" s="52">
        <v>5.3436044979619224</v>
      </c>
      <c r="E39" s="52">
        <v>1.1361827486117959</v>
      </c>
      <c r="F39" s="52">
        <v>1.3586850324522319</v>
      </c>
      <c r="G39" s="52">
        <v>5.8297724651079266</v>
      </c>
      <c r="H39" s="52">
        <v>2.363570514188579</v>
      </c>
      <c r="I39" s="52">
        <v>5.966183132335324</v>
      </c>
      <c r="J39" s="52">
        <v>1.8885322637107338</v>
      </c>
      <c r="K39" s="53">
        <v>6.1778178808096467</v>
      </c>
      <c r="N39" s="13"/>
      <c r="O39" s="54" t="s">
        <v>32</v>
      </c>
      <c r="P39" s="55">
        <v>10.385949976511398</v>
      </c>
      <c r="Q39" s="56">
        <v>6.2272300080161305</v>
      </c>
      <c r="R39" s="56">
        <v>-4.7732973466979214</v>
      </c>
      <c r="S39" s="57">
        <v>-14.462224538021735</v>
      </c>
      <c r="T39" s="57">
        <v>35.571814967667414</v>
      </c>
      <c r="U39" s="56">
        <v>5.7519707444297135</v>
      </c>
      <c r="V39" s="57">
        <v>81.673456064121908</v>
      </c>
      <c r="W39" s="56">
        <v>-9.635639538947812</v>
      </c>
      <c r="X39" s="58">
        <v>46.727724151278053</v>
      </c>
    </row>
    <row r="40" spans="1:25" ht="72.75" customHeight="1" thickBot="1" x14ac:dyDescent="0.45">
      <c r="A40" s="13"/>
      <c r="B40" s="59" t="s">
        <v>33</v>
      </c>
      <c r="C40" s="60">
        <v>2.9314510349023278E-2</v>
      </c>
      <c r="D40" s="61">
        <v>0.95315166934923534</v>
      </c>
      <c r="E40" s="61">
        <v>0.75303312096996577</v>
      </c>
      <c r="F40" s="61">
        <v>0.15856526280984981</v>
      </c>
      <c r="G40" s="62">
        <v>4.0413020023362571E-3</v>
      </c>
      <c r="H40" s="61">
        <v>0.20075623877854903</v>
      </c>
      <c r="I40" s="62">
        <v>3.0584799007711814E-3</v>
      </c>
      <c r="J40" s="61">
        <v>0.51334622883619552</v>
      </c>
      <c r="K40" s="63">
        <v>1.5890538451794757E-3</v>
      </c>
      <c r="N40" s="13"/>
      <c r="O40" s="64" t="s">
        <v>34</v>
      </c>
      <c r="P40" s="65">
        <v>-11.311</v>
      </c>
      <c r="Q40" s="66">
        <v>0.14799999999999999</v>
      </c>
      <c r="R40" s="66">
        <v>0.16800000000000001</v>
      </c>
      <c r="S40" s="66">
        <v>-0.92</v>
      </c>
      <c r="T40" s="65">
        <v>-8.6259999999999994</v>
      </c>
      <c r="U40" s="66">
        <v>1.4470000000000001</v>
      </c>
      <c r="V40" s="65">
        <v>-9.1470000000000002</v>
      </c>
      <c r="W40" s="66">
        <v>-0.58299999999999996</v>
      </c>
      <c r="X40" s="67">
        <v>-10.236000000000001</v>
      </c>
    </row>
    <row r="41" spans="1:25" ht="49.5" customHeight="1" thickTop="1" thickBot="1" x14ac:dyDescent="0.45">
      <c r="A41" s="13"/>
      <c r="B41" s="68" t="s">
        <v>35</v>
      </c>
      <c r="C41" s="69">
        <v>-1.0788021386457414</v>
      </c>
      <c r="D41" s="70">
        <v>2.7633656905119385E-2</v>
      </c>
      <c r="E41" s="70">
        <v>0.14814664883120665</v>
      </c>
      <c r="F41" s="70">
        <v>-0.67736694771140038</v>
      </c>
      <c r="G41" s="71">
        <v>-1.4797204153273302</v>
      </c>
      <c r="H41" s="70">
        <v>0.61235321362810091</v>
      </c>
      <c r="I41" s="71">
        <v>-1.5331384902393403</v>
      </c>
      <c r="J41" s="70">
        <v>-0.30883330821188532</v>
      </c>
      <c r="K41" s="72">
        <v>-1.6569461683977524</v>
      </c>
      <c r="N41" s="13"/>
      <c r="O41" s="73" t="s">
        <v>36</v>
      </c>
      <c r="P41" s="74">
        <v>2.9314510349023278E-2</v>
      </c>
      <c r="Q41" s="75">
        <v>0.95315166934923534</v>
      </c>
      <c r="R41" s="75">
        <v>0.75303312096996577</v>
      </c>
      <c r="S41" s="75">
        <v>0.15856526280984981</v>
      </c>
      <c r="T41" s="76">
        <v>4.0413020023362571E-3</v>
      </c>
      <c r="U41" s="75">
        <v>0.20075623877854903</v>
      </c>
      <c r="V41" s="76">
        <v>3.0584799007711814E-3</v>
      </c>
      <c r="W41" s="75">
        <v>0.51334622883619552</v>
      </c>
      <c r="X41" s="77">
        <v>1.5890538451794757E-3</v>
      </c>
    </row>
    <row r="42" spans="1:25" ht="18.75" customHeight="1" x14ac:dyDescent="0.25">
      <c r="A42" s="24"/>
    </row>
    <row r="43" spans="1:25" ht="18.75" customHeight="1" x14ac:dyDescent="0.25">
      <c r="A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5" ht="17.25" customHeight="1" x14ac:dyDescent="0.25">
      <c r="A44" s="24"/>
      <c r="O44" s="50"/>
    </row>
    <row r="45" spans="1:25" ht="17.25" customHeight="1" x14ac:dyDescent="0.25">
      <c r="A45" s="24"/>
    </row>
    <row r="46" spans="1:25" ht="17.25" customHeight="1" x14ac:dyDescent="0.25"/>
    <row r="47" spans="1:25" ht="17.25" customHeight="1" x14ac:dyDescent="0.25"/>
    <row r="48" spans="1:25" ht="17.25" customHeight="1" x14ac:dyDescent="0.25"/>
  </sheetData>
  <conditionalFormatting sqref="C22:K22">
    <cfRule type="colorScale" priority="3">
      <colorScale>
        <cfvo type="num" val="-50"/>
        <cfvo type="num" val="0"/>
        <cfvo type="num" val="50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4:T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K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66"/>
  <sheetViews>
    <sheetView showGridLines="0" tabSelected="1" topLeftCell="R1" zoomScale="115" zoomScaleNormal="115" workbookViewId="0">
      <selection activeCell="X74" sqref="X74"/>
    </sheetView>
  </sheetViews>
  <sheetFormatPr defaultRowHeight="15" x14ac:dyDescent="0.25"/>
  <cols>
    <col min="2" max="2" width="21.42578125" customWidth="1"/>
    <col min="3" max="3" width="14" customWidth="1"/>
    <col min="4" max="4" width="13.140625" customWidth="1"/>
    <col min="5" max="5" width="13.28515625" customWidth="1"/>
    <col min="6" max="6" width="13.140625" customWidth="1"/>
    <col min="7" max="7" width="13.85546875" customWidth="1"/>
    <col min="8" max="8" width="41.85546875" customWidth="1"/>
    <col min="9" max="11" width="14.85546875" customWidth="1"/>
    <col min="12" max="12" width="20.7109375" customWidth="1"/>
    <col min="13" max="15" width="32.5703125" customWidth="1"/>
    <col min="16" max="16" width="14.85546875" customWidth="1"/>
    <col min="17" max="17" width="16.42578125" customWidth="1"/>
    <col min="21" max="21" width="14.42578125" customWidth="1"/>
    <col min="22" max="22" width="4.28515625" customWidth="1"/>
    <col min="23" max="23" width="20.7109375" customWidth="1"/>
    <col min="24" max="26" width="32.5703125" customWidth="1"/>
    <col min="27" max="27" width="22.140625" customWidth="1"/>
    <col min="28" max="28" width="20.7109375" customWidth="1"/>
    <col min="29" max="31" width="32.5703125" customWidth="1"/>
    <col min="32" max="32" width="3.28515625" customWidth="1"/>
  </cols>
  <sheetData>
    <row r="2" spans="2:21" ht="30.75" thickBot="1" x14ac:dyDescent="0.3">
      <c r="B2" s="78"/>
      <c r="C2" s="79" t="s">
        <v>37</v>
      </c>
      <c r="D2" s="80" t="s">
        <v>38</v>
      </c>
      <c r="E2" s="80" t="s">
        <v>39</v>
      </c>
      <c r="F2" s="80" t="s">
        <v>40</v>
      </c>
      <c r="G2" s="80" t="s">
        <v>41</v>
      </c>
      <c r="H2" s="81" t="s">
        <v>42</v>
      </c>
      <c r="I2" s="80" t="s">
        <v>43</v>
      </c>
      <c r="J2" s="80" t="s">
        <v>44</v>
      </c>
      <c r="K2" s="80" t="s">
        <v>12</v>
      </c>
      <c r="L2" s="80" t="s">
        <v>26</v>
      </c>
      <c r="M2" s="80" t="s">
        <v>14</v>
      </c>
      <c r="N2" s="82" t="s">
        <v>15</v>
      </c>
      <c r="O2" s="80" t="s">
        <v>27</v>
      </c>
      <c r="P2" s="80" t="s">
        <v>28</v>
      </c>
      <c r="Q2" s="81" t="s">
        <v>18</v>
      </c>
    </row>
    <row r="3" spans="2:21" ht="15.75" thickTop="1" x14ac:dyDescent="0.25">
      <c r="B3" s="7" t="s">
        <v>45</v>
      </c>
      <c r="C3" s="8">
        <v>2.3518864070350451</v>
      </c>
      <c r="D3" s="8">
        <v>1.8601639796696379</v>
      </c>
      <c r="E3" s="8">
        <v>1.0168739828609845</v>
      </c>
      <c r="F3" s="8">
        <v>0.92725992322858486</v>
      </c>
      <c r="G3" s="8">
        <v>17.7486</v>
      </c>
      <c r="H3" s="83">
        <v>7.0584050000000023</v>
      </c>
      <c r="I3" s="8">
        <v>3.431385580340129</v>
      </c>
      <c r="J3" s="8">
        <v>1.0539709673861093</v>
      </c>
      <c r="K3" s="8">
        <v>0.3472104741042345</v>
      </c>
      <c r="L3" s="8">
        <v>0.34391725227952524</v>
      </c>
      <c r="M3" s="8">
        <v>0.42462456288892803</v>
      </c>
      <c r="N3" s="84">
        <v>0.790771277722501</v>
      </c>
      <c r="O3" s="8">
        <v>0.48124123234066946</v>
      </c>
      <c r="P3" s="8">
        <v>0.46220308541343291</v>
      </c>
      <c r="Q3" s="83">
        <v>1.0168711424594858</v>
      </c>
    </row>
    <row r="4" spans="2:21" x14ac:dyDescent="0.25">
      <c r="B4" s="15" t="s">
        <v>46</v>
      </c>
      <c r="C4" s="8">
        <v>2.9726277093463245</v>
      </c>
      <c r="D4" s="8">
        <v>2.1990694801225907</v>
      </c>
      <c r="E4" s="8">
        <v>1.5078555421293989</v>
      </c>
      <c r="F4" s="8">
        <v>1.4255452933530057</v>
      </c>
      <c r="G4" s="8">
        <v>24.257138095238094</v>
      </c>
      <c r="H4" s="9">
        <v>4.4206999999999992</v>
      </c>
      <c r="I4" s="8">
        <v>3.9538969250335834</v>
      </c>
      <c r="J4" s="8">
        <v>0.98128220965724444</v>
      </c>
      <c r="K4" s="8">
        <v>0.34748370538045104</v>
      </c>
      <c r="L4" s="8">
        <v>0.36821237896605136</v>
      </c>
      <c r="M4" s="8">
        <v>0.79090238941973301</v>
      </c>
      <c r="N4" s="85">
        <v>0.7430542723252167</v>
      </c>
      <c r="O4" s="8">
        <v>1.0387375758455122</v>
      </c>
      <c r="P4" s="8">
        <v>0.41893122251422893</v>
      </c>
      <c r="Q4" s="9">
        <v>1.5078470408835616</v>
      </c>
    </row>
    <row r="5" spans="2:21" x14ac:dyDescent="0.25">
      <c r="B5" s="86" t="s">
        <v>47</v>
      </c>
      <c r="C5" s="87">
        <v>27.593408318294276</v>
      </c>
      <c r="D5" s="21">
        <v>17.866394659152313</v>
      </c>
      <c r="E5" s="21">
        <v>53.857101930196244</v>
      </c>
      <c r="F5" s="21">
        <v>59.324022951122835</v>
      </c>
      <c r="G5" s="21"/>
      <c r="H5" s="22"/>
      <c r="I5" s="21">
        <v>14.979734240988353</v>
      </c>
      <c r="J5" s="21">
        <v>-9.4921714105800969</v>
      </c>
      <c r="K5" s="21">
        <v>3.4024219669248077</v>
      </c>
      <c r="L5" s="21">
        <v>6.6346812213918422</v>
      </c>
      <c r="M5" s="21">
        <v>94.082358940546314</v>
      </c>
      <c r="N5" s="88">
        <v>4.9914162792126469</v>
      </c>
      <c r="O5" s="21">
        <v>125.84173918651236</v>
      </c>
      <c r="P5" s="21">
        <v>-4.491012814722092</v>
      </c>
      <c r="Q5" s="22">
        <v>53.856570298485849</v>
      </c>
      <c r="U5">
        <v>-100</v>
      </c>
    </row>
    <row r="6" spans="2:21" x14ac:dyDescent="0.25">
      <c r="B6" s="15" t="s">
        <v>48</v>
      </c>
      <c r="C6" s="8">
        <v>0.52695270592283383</v>
      </c>
      <c r="D6" s="8">
        <v>0.50281470686889929</v>
      </c>
      <c r="E6" s="8">
        <v>0.3501258033206105</v>
      </c>
      <c r="F6" s="8">
        <v>0.319655879444872</v>
      </c>
      <c r="G6" s="8">
        <v>14.558333165358162</v>
      </c>
      <c r="H6" s="9">
        <v>16.473626163322052</v>
      </c>
      <c r="I6" s="8">
        <v>0.70538706921235295</v>
      </c>
      <c r="J6" s="8">
        <v>0.48390628212125358</v>
      </c>
      <c r="K6" s="8">
        <v>0.16621144812573979</v>
      </c>
      <c r="L6" s="8">
        <v>0.11226151498097181</v>
      </c>
      <c r="M6" s="8">
        <v>0.17028480697752854</v>
      </c>
      <c r="N6" s="85">
        <v>0.37615417370032889</v>
      </c>
      <c r="O6" s="8">
        <v>0.20249392130009969</v>
      </c>
      <c r="P6" s="8">
        <v>0.23171251234090834</v>
      </c>
      <c r="Q6" s="9">
        <v>0.35013277364303352</v>
      </c>
      <c r="U6">
        <f>U5+5</f>
        <v>-95</v>
      </c>
    </row>
    <row r="7" spans="2:21" x14ac:dyDescent="0.25">
      <c r="B7" s="15" t="s">
        <v>49</v>
      </c>
      <c r="C7" s="8">
        <v>0.65540282966045404</v>
      </c>
      <c r="D7" s="8">
        <v>0.60612143790650264</v>
      </c>
      <c r="E7" s="8">
        <v>0.4717890343379792</v>
      </c>
      <c r="F7" s="8">
        <v>0.44532937888458368</v>
      </c>
      <c r="G7" s="8">
        <v>13.951393907626693</v>
      </c>
      <c r="H7" s="9">
        <v>11.484300445586703</v>
      </c>
      <c r="I7" s="8">
        <v>0.88339061896179616</v>
      </c>
      <c r="J7" s="8">
        <v>0.54070917699258203</v>
      </c>
      <c r="K7" s="8">
        <v>0.1400432485961304</v>
      </c>
      <c r="L7" s="8">
        <v>0.13162446120242335</v>
      </c>
      <c r="M7" s="8">
        <v>0.32952625615136144</v>
      </c>
      <c r="N7" s="85">
        <v>0.33061994799152267</v>
      </c>
      <c r="O7" s="8">
        <v>0.39148147975173031</v>
      </c>
      <c r="P7" s="8">
        <v>0.14940105228151446</v>
      </c>
      <c r="Q7" s="9">
        <v>0.47179812630805551</v>
      </c>
      <c r="U7">
        <f t="shared" ref="U7:U39" si="0">U6+5</f>
        <v>-90</v>
      </c>
    </row>
    <row r="8" spans="2:21" ht="15.75" thickBot="1" x14ac:dyDescent="0.3">
      <c r="B8" s="89" t="s">
        <v>50</v>
      </c>
      <c r="C8" s="90">
        <v>27.294548724310971</v>
      </c>
      <c r="D8" s="91">
        <v>18.406202838769889</v>
      </c>
      <c r="E8" s="91">
        <v>47.900666471780696</v>
      </c>
      <c r="F8" s="91">
        <v>45.585298932944859</v>
      </c>
      <c r="G8" s="91" t="s">
        <v>51</v>
      </c>
      <c r="H8" s="92"/>
      <c r="I8" s="91">
        <v>14.848089005587166</v>
      </c>
      <c r="J8" s="91">
        <v>26.976528730855065</v>
      </c>
      <c r="K8" s="91">
        <v>15.438430622802706</v>
      </c>
      <c r="L8" s="91">
        <v>17.545750192422997</v>
      </c>
      <c r="M8" s="91">
        <v>80.720638429129309</v>
      </c>
      <c r="N8" s="93">
        <v>52.938430081952681</v>
      </c>
      <c r="O8" s="91">
        <v>80.173291965198459</v>
      </c>
      <c r="P8" s="91">
        <v>32.26803628273445</v>
      </c>
      <c r="Q8" s="92">
        <v>47.900799340885122</v>
      </c>
      <c r="U8">
        <f t="shared" si="0"/>
        <v>-85</v>
      </c>
    </row>
    <row r="9" spans="2:21" x14ac:dyDescent="0.25">
      <c r="U9">
        <f t="shared" si="0"/>
        <v>-80</v>
      </c>
    </row>
    <row r="10" spans="2:21" ht="30.75" thickBot="1" x14ac:dyDescent="0.3">
      <c r="B10" s="78"/>
      <c r="C10" s="79" t="s">
        <v>37</v>
      </c>
      <c r="D10" s="79" t="s">
        <v>38</v>
      </c>
      <c r="E10" s="79" t="s">
        <v>39</v>
      </c>
      <c r="F10" s="79" t="s">
        <v>40</v>
      </c>
      <c r="G10" s="79" t="s">
        <v>41</v>
      </c>
      <c r="H10" s="94" t="s">
        <v>42</v>
      </c>
      <c r="I10" s="79" t="s">
        <v>43</v>
      </c>
      <c r="J10" s="79" t="s">
        <v>44</v>
      </c>
      <c r="K10" s="79" t="s">
        <v>12</v>
      </c>
      <c r="L10" s="79" t="s">
        <v>26</v>
      </c>
      <c r="M10" s="79" t="s">
        <v>14</v>
      </c>
      <c r="N10" s="95" t="s">
        <v>15</v>
      </c>
      <c r="O10" s="79" t="s">
        <v>27</v>
      </c>
      <c r="P10" s="79" t="s">
        <v>28</v>
      </c>
      <c r="Q10" s="94" t="s">
        <v>18</v>
      </c>
      <c r="U10">
        <f t="shared" si="0"/>
        <v>-75</v>
      </c>
    </row>
    <row r="11" spans="2:21" ht="15.75" thickTop="1" x14ac:dyDescent="0.25">
      <c r="B11" s="7" t="s">
        <v>45</v>
      </c>
      <c r="C11" s="96">
        <v>1.5992183930539661</v>
      </c>
      <c r="D11" s="97">
        <v>1.6786449189074926</v>
      </c>
      <c r="E11" s="97">
        <v>1.0818506632081963</v>
      </c>
      <c r="F11" s="97">
        <v>0.98868554772408979</v>
      </c>
      <c r="G11" s="97">
        <v>-4.1710186127903484</v>
      </c>
      <c r="H11" s="98">
        <v>9.5475635745746885</v>
      </c>
      <c r="I11" s="97">
        <v>2.4187533650387891</v>
      </c>
      <c r="J11" s="97">
        <v>1.2286110256544989</v>
      </c>
      <c r="K11" s="97">
        <v>0.38390326256214724</v>
      </c>
      <c r="L11" s="97">
        <v>0.30542506067550979</v>
      </c>
      <c r="M11" s="97">
        <v>0.48072544281263235</v>
      </c>
      <c r="N11" s="97">
        <v>0.51066865891946578</v>
      </c>
      <c r="O11" s="97">
        <v>0.66554761167929211</v>
      </c>
      <c r="P11" s="97">
        <v>0.32313616052678401</v>
      </c>
      <c r="Q11" s="98">
        <v>1.081846924497387</v>
      </c>
      <c r="U11">
        <f t="shared" si="0"/>
        <v>-70</v>
      </c>
    </row>
    <row r="12" spans="2:21" x14ac:dyDescent="0.25">
      <c r="B12" s="15" t="s">
        <v>46</v>
      </c>
      <c r="C12" s="99">
        <v>1.481285118074025</v>
      </c>
      <c r="D12" s="8">
        <v>1.6842039510390505</v>
      </c>
      <c r="E12" s="8">
        <v>1.2501808352779886</v>
      </c>
      <c r="F12" s="8">
        <v>1.1841158699352468</v>
      </c>
      <c r="G12" s="8">
        <v>-12.978361475666668</v>
      </c>
      <c r="H12" s="9">
        <v>3.3880667450000002</v>
      </c>
      <c r="I12" s="8">
        <v>2.2958621140588149</v>
      </c>
      <c r="J12" s="8">
        <v>1.1625049953697153</v>
      </c>
      <c r="K12" s="8">
        <v>0.3635117862397173</v>
      </c>
      <c r="L12" s="8">
        <v>0.19380039384883432</v>
      </c>
      <c r="M12" s="8">
        <v>0.57814699149649129</v>
      </c>
      <c r="N12" s="8">
        <v>0.53885872924795997</v>
      </c>
      <c r="O12" s="8">
        <v>0.90166606679182559</v>
      </c>
      <c r="P12" s="8">
        <v>0.2824591483369972</v>
      </c>
      <c r="Q12" s="9">
        <v>1.2501903727867756</v>
      </c>
      <c r="U12">
        <f t="shared" si="0"/>
        <v>-65</v>
      </c>
    </row>
    <row r="13" spans="2:21" x14ac:dyDescent="0.25">
      <c r="B13" s="86" t="s">
        <v>21</v>
      </c>
      <c r="C13" s="87">
        <v>-0.27617000804321751</v>
      </c>
      <c r="D13" s="21">
        <v>2.0717412705763061</v>
      </c>
      <c r="E13" s="21">
        <v>11.769766273388624</v>
      </c>
      <c r="F13" s="21">
        <v>19.031832581467729</v>
      </c>
      <c r="G13" s="21"/>
      <c r="H13" s="22"/>
      <c r="I13" s="21">
        <v>-2.572949872236669</v>
      </c>
      <c r="J13" s="21">
        <v>-3.1625067125502468</v>
      </c>
      <c r="K13" s="21">
        <v>-19.884636513817608</v>
      </c>
      <c r="L13" s="21">
        <v>-35.665599347210076</v>
      </c>
      <c r="M13" s="21">
        <v>23.483638883763479</v>
      </c>
      <c r="N13" s="21">
        <v>4.5205497785659619</v>
      </c>
      <c r="O13" s="21">
        <v>40.33798242259396</v>
      </c>
      <c r="P13" s="21">
        <v>-11.670314491628062</v>
      </c>
      <c r="Q13" s="22">
        <v>11.771005062720553</v>
      </c>
      <c r="U13">
        <f t="shared" si="0"/>
        <v>-60</v>
      </c>
    </row>
    <row r="14" spans="2:21" x14ac:dyDescent="0.25">
      <c r="B14" s="15" t="s">
        <v>48</v>
      </c>
      <c r="C14" s="99">
        <v>0.68451062964218012</v>
      </c>
      <c r="D14" s="8">
        <v>0.88256988174172568</v>
      </c>
      <c r="E14" s="8">
        <v>0.34373836107226463</v>
      </c>
      <c r="F14" s="8">
        <v>0.40069584953371645</v>
      </c>
      <c r="G14" s="8">
        <v>26.610269829777792</v>
      </c>
      <c r="H14" s="9">
        <v>10.482568357223156</v>
      </c>
      <c r="I14" s="8">
        <v>0.86661530689166999</v>
      </c>
      <c r="J14" s="8">
        <v>0.55414813195549273</v>
      </c>
      <c r="K14" s="8">
        <v>0.39368328623812787</v>
      </c>
      <c r="L14" s="8">
        <v>0.27439660509271635</v>
      </c>
      <c r="M14" s="8">
        <v>0.26208975415987579</v>
      </c>
      <c r="N14" s="8">
        <v>0.37585627336152005</v>
      </c>
      <c r="O14" s="8">
        <v>0.29173015401610697</v>
      </c>
      <c r="P14" s="8">
        <v>0.14616781808074913</v>
      </c>
      <c r="Q14" s="9">
        <v>0.3437379972770559</v>
      </c>
      <c r="U14">
        <f t="shared" si="0"/>
        <v>-55</v>
      </c>
    </row>
    <row r="15" spans="2:21" x14ac:dyDescent="0.25">
      <c r="B15" s="15" t="s">
        <v>49</v>
      </c>
      <c r="C15" s="99">
        <v>0.37588264425312318</v>
      </c>
      <c r="D15" s="8">
        <v>0.82704354881566344</v>
      </c>
      <c r="E15" s="8">
        <v>0.5850872987355703</v>
      </c>
      <c r="F15" s="8">
        <v>0.50819802808493164</v>
      </c>
      <c r="G15" s="8">
        <v>46.267475789591728</v>
      </c>
      <c r="H15" s="9">
        <v>8.7625946568388837</v>
      </c>
      <c r="I15" s="8">
        <v>0.63352472114474179</v>
      </c>
      <c r="J15" s="8">
        <v>0.48401510415515919</v>
      </c>
      <c r="K15" s="8">
        <v>0.43289411466709199</v>
      </c>
      <c r="L15" s="8">
        <v>0.18584104928852324</v>
      </c>
      <c r="M15" s="8">
        <v>0.3085916643709023</v>
      </c>
      <c r="N15" s="8">
        <v>0.41719184392543723</v>
      </c>
      <c r="O15" s="8">
        <v>0.3890526702432619</v>
      </c>
      <c r="P15" s="8">
        <v>0.15484364062535722</v>
      </c>
      <c r="Q15" s="9">
        <v>0.5850888944550432</v>
      </c>
      <c r="U15">
        <f t="shared" si="0"/>
        <v>-50</v>
      </c>
    </row>
    <row r="16" spans="2:21" ht="15.75" thickBot="1" x14ac:dyDescent="0.3">
      <c r="B16" s="100" t="s">
        <v>50</v>
      </c>
      <c r="C16" s="90">
        <v>23.664403490225432</v>
      </c>
      <c r="D16" s="91">
        <v>8.8822710651602232</v>
      </c>
      <c r="E16" s="91">
        <v>30.936762734607306</v>
      </c>
      <c r="F16" s="91">
        <v>32.086043328706076</v>
      </c>
      <c r="G16" s="91"/>
      <c r="H16" s="92"/>
      <c r="I16" s="91">
        <v>12.087481756030144</v>
      </c>
      <c r="J16" s="91">
        <v>27.120529507400772</v>
      </c>
      <c r="K16" s="91">
        <v>26.088136125177623</v>
      </c>
      <c r="L16" s="91">
        <v>37.089336431282867</v>
      </c>
      <c r="M16" s="91">
        <v>32.693347609879353</v>
      </c>
      <c r="N16" s="91">
        <v>8.524616471367489</v>
      </c>
      <c r="O16" s="91">
        <v>55.577516301277413</v>
      </c>
      <c r="P16" s="91">
        <v>19.381552794283817</v>
      </c>
      <c r="Q16" s="92">
        <v>30.935571579267808</v>
      </c>
      <c r="U16">
        <f t="shared" si="0"/>
        <v>-45</v>
      </c>
    </row>
    <row r="17" spans="2:32" x14ac:dyDescent="0.25">
      <c r="U17">
        <f t="shared" si="0"/>
        <v>-40</v>
      </c>
    </row>
    <row r="18" spans="2:32" x14ac:dyDescent="0.25">
      <c r="U18">
        <f t="shared" si="0"/>
        <v>-35</v>
      </c>
    </row>
    <row r="19" spans="2:32" ht="30.75" thickBot="1" x14ac:dyDescent="0.3">
      <c r="B19" s="78"/>
      <c r="C19" s="79" t="s">
        <v>37</v>
      </c>
      <c r="D19" s="79" t="s">
        <v>38</v>
      </c>
      <c r="E19" s="79" t="s">
        <v>39</v>
      </c>
      <c r="F19" s="79" t="s">
        <v>40</v>
      </c>
      <c r="G19" s="79" t="s">
        <v>41</v>
      </c>
      <c r="H19" s="94" t="s">
        <v>42</v>
      </c>
      <c r="I19" s="79" t="s">
        <v>43</v>
      </c>
      <c r="J19" s="79" t="s">
        <v>44</v>
      </c>
      <c r="K19" s="79" t="s">
        <v>12</v>
      </c>
      <c r="L19" s="79" t="s">
        <v>26</v>
      </c>
      <c r="M19" s="79" t="s">
        <v>14</v>
      </c>
      <c r="N19" s="95" t="s">
        <v>15</v>
      </c>
      <c r="O19" s="79" t="s">
        <v>27</v>
      </c>
      <c r="P19" s="79" t="s">
        <v>28</v>
      </c>
      <c r="Q19" s="94" t="s">
        <v>18</v>
      </c>
      <c r="U19">
        <f t="shared" si="0"/>
        <v>-30</v>
      </c>
    </row>
    <row r="20" spans="2:32" ht="15.75" thickTop="1" x14ac:dyDescent="0.25">
      <c r="B20" s="7" t="s">
        <v>45</v>
      </c>
      <c r="C20" s="8">
        <v>1.808779848925703</v>
      </c>
      <c r="D20" s="8">
        <v>1.774733727148339</v>
      </c>
      <c r="E20" s="8">
        <v>0.9125585681144478</v>
      </c>
      <c r="F20" s="8">
        <v>0.88019019333359738</v>
      </c>
      <c r="G20" s="8">
        <v>-7.7225312462307709</v>
      </c>
      <c r="H20" s="83">
        <v>4.3044970487348975</v>
      </c>
      <c r="I20" s="8">
        <v>2.9151414949384544</v>
      </c>
      <c r="J20" s="8">
        <v>1.105365310338793</v>
      </c>
      <c r="K20" s="8">
        <v>0.40951555431734948</v>
      </c>
      <c r="L20" s="8">
        <v>0.384548989845511</v>
      </c>
      <c r="M20" s="8">
        <v>0.51721805685059175</v>
      </c>
      <c r="N20" s="84">
        <v>0.46894183500374614</v>
      </c>
      <c r="O20" s="8">
        <v>0.4286913141882111</v>
      </c>
      <c r="P20" s="8">
        <v>0.42243346482962435</v>
      </c>
      <c r="Q20" s="83">
        <v>0.86195815547291477</v>
      </c>
      <c r="U20">
        <f t="shared" si="0"/>
        <v>-25</v>
      </c>
    </row>
    <row r="21" spans="2:32" x14ac:dyDescent="0.25">
      <c r="B21" s="15" t="s">
        <v>46</v>
      </c>
      <c r="C21" s="8">
        <v>2.330905408149297</v>
      </c>
      <c r="D21" s="8">
        <v>1.9684642038495868</v>
      </c>
      <c r="E21" s="8">
        <v>1.5066805481654559</v>
      </c>
      <c r="F21" s="8">
        <v>1.447510714270815</v>
      </c>
      <c r="G21" s="8">
        <v>2.6070869750769226</v>
      </c>
      <c r="H21" s="9">
        <v>3.7669237494615397</v>
      </c>
      <c r="I21" s="8">
        <v>3.7497962944982373</v>
      </c>
      <c r="J21" s="8">
        <v>1.2530121589064844</v>
      </c>
      <c r="K21" s="8">
        <v>0.42860124583426806</v>
      </c>
      <c r="L21" s="8">
        <v>0.40700727994924385</v>
      </c>
      <c r="M21" s="8">
        <v>0.83772874235729611</v>
      </c>
      <c r="N21" s="85">
        <v>0.45496289820369679</v>
      </c>
      <c r="O21" s="8">
        <v>1.1333660921287603</v>
      </c>
      <c r="P21" s="8">
        <v>0.41395153873844215</v>
      </c>
      <c r="Q21" s="9">
        <v>1.6116441962293278</v>
      </c>
      <c r="U21">
        <f t="shared" si="0"/>
        <v>-20</v>
      </c>
    </row>
    <row r="22" spans="2:32" x14ac:dyDescent="0.25">
      <c r="B22" s="101" t="s">
        <v>21</v>
      </c>
      <c r="C22" s="87">
        <v>27.936425443393926</v>
      </c>
      <c r="D22" s="21">
        <v>11.797438621479493</v>
      </c>
      <c r="E22" s="21">
        <v>72.128453037616723</v>
      </c>
      <c r="F22" s="21">
        <v>73.375796865726969</v>
      </c>
      <c r="G22" s="21"/>
      <c r="H22" s="22"/>
      <c r="I22" s="106">
        <v>30.144249473382175</v>
      </c>
      <c r="J22" s="103">
        <v>26.500869834351551</v>
      </c>
      <c r="K22" s="103">
        <v>8.461778362578098</v>
      </c>
      <c r="L22" s="103">
        <v>7.7122063152302172</v>
      </c>
      <c r="M22" s="103">
        <v>105.61956222777457</v>
      </c>
      <c r="N22" s="104">
        <v>-9.0918574473122469</v>
      </c>
      <c r="O22" s="103">
        <v>252.79179335136902</v>
      </c>
      <c r="P22" s="103">
        <v>-0.54519070506700396</v>
      </c>
      <c r="Q22" s="105">
        <v>118.03187639566245</v>
      </c>
      <c r="U22">
        <f t="shared" si="0"/>
        <v>-15</v>
      </c>
    </row>
    <row r="23" spans="2:32" x14ac:dyDescent="0.25">
      <c r="B23" s="15" t="s">
        <v>48</v>
      </c>
      <c r="C23" s="8">
        <v>0.53162080470650686</v>
      </c>
      <c r="D23" s="8">
        <v>0.3261561896099695</v>
      </c>
      <c r="E23" s="8">
        <v>0.27264424539515753</v>
      </c>
      <c r="F23" s="8">
        <v>0.31250653845374105</v>
      </c>
      <c r="G23" s="8">
        <v>45.615368129785431</v>
      </c>
      <c r="H23" s="9">
        <v>16.900136651717009</v>
      </c>
      <c r="I23" s="8">
        <v>0.67385989400338975</v>
      </c>
      <c r="J23" s="8">
        <v>0.39122505044110323</v>
      </c>
      <c r="K23" s="8">
        <v>0.12075862902281255</v>
      </c>
      <c r="L23" s="8">
        <v>0.15645357495888296</v>
      </c>
      <c r="M23" s="8">
        <v>0.27165876316882576</v>
      </c>
      <c r="N23" s="85">
        <v>0.31475959370423806</v>
      </c>
      <c r="O23" s="8">
        <v>0.21906627478607008</v>
      </c>
      <c r="P23" s="8">
        <v>0.24592324522989481</v>
      </c>
      <c r="Q23" s="9">
        <v>0.29805952042033551</v>
      </c>
      <c r="U23">
        <f t="shared" si="0"/>
        <v>-10</v>
      </c>
    </row>
    <row r="24" spans="2:32" x14ac:dyDescent="0.25">
      <c r="B24" s="15" t="s">
        <v>49</v>
      </c>
      <c r="C24" s="8">
        <v>0.83037068519063562</v>
      </c>
      <c r="D24" s="8">
        <v>0.39268294221594446</v>
      </c>
      <c r="E24" s="8">
        <v>0.38291007431016921</v>
      </c>
      <c r="F24" s="8">
        <v>0.3699793718687453</v>
      </c>
      <c r="G24" s="8">
        <v>52.249975262839513</v>
      </c>
      <c r="H24" s="9">
        <v>9.5690039602362624</v>
      </c>
      <c r="I24" s="8">
        <v>1.0512471843523843</v>
      </c>
      <c r="J24" s="8">
        <v>0.4515995343625766</v>
      </c>
      <c r="K24" s="8">
        <v>0.13535841979854377</v>
      </c>
      <c r="L24" s="8">
        <v>0.17450083467494434</v>
      </c>
      <c r="M24" s="8">
        <v>0.33227913696295058</v>
      </c>
      <c r="N24" s="85">
        <v>0.34902989025754838</v>
      </c>
      <c r="O24" s="8">
        <v>0.3878701615964274</v>
      </c>
      <c r="P24" s="8">
        <v>0.27068306065623982</v>
      </c>
      <c r="Q24" s="9">
        <v>0.45104437170481904</v>
      </c>
      <c r="U24">
        <f t="shared" si="0"/>
        <v>-5</v>
      </c>
    </row>
    <row r="25" spans="2:32" ht="15.75" thickBot="1" x14ac:dyDescent="0.3">
      <c r="B25" s="89" t="s">
        <v>50</v>
      </c>
      <c r="C25" s="8">
        <v>20.803769223148112</v>
      </c>
      <c r="D25" s="8">
        <v>18.041016714640371</v>
      </c>
      <c r="E25" s="8">
        <v>50.430629288035192</v>
      </c>
      <c r="F25" s="8">
        <v>42.637968876218828</v>
      </c>
      <c r="G25" s="8"/>
      <c r="H25" s="92"/>
      <c r="I25" s="8">
        <v>30.051256689076357</v>
      </c>
      <c r="J25" s="8">
        <v>71.244469051160138</v>
      </c>
      <c r="K25" s="8">
        <v>34.632874788008337</v>
      </c>
      <c r="L25" s="8">
        <v>31.245668568036038</v>
      </c>
      <c r="M25" s="8">
        <v>141.12529908885637</v>
      </c>
      <c r="N25" s="93">
        <v>25.609976107657417</v>
      </c>
      <c r="O25" s="8">
        <v>267.76998620934444</v>
      </c>
      <c r="P25" s="8">
        <v>38.172301654529363</v>
      </c>
      <c r="Q25" s="92">
        <v>150.8125351605068</v>
      </c>
      <c r="U25">
        <f t="shared" si="0"/>
        <v>0</v>
      </c>
    </row>
    <row r="26" spans="2:32" x14ac:dyDescent="0.25">
      <c r="U26">
        <f t="shared" si="0"/>
        <v>5</v>
      </c>
    </row>
    <row r="27" spans="2:32" ht="15.75" thickBot="1" x14ac:dyDescent="0.3">
      <c r="U27">
        <f t="shared" si="0"/>
        <v>10</v>
      </c>
      <c r="W27" s="107"/>
      <c r="X27" s="109"/>
      <c r="Y27" s="109"/>
      <c r="Z27" s="109"/>
      <c r="AA27" s="109"/>
      <c r="AB27" s="109"/>
      <c r="AC27" s="109"/>
      <c r="AD27" s="109"/>
    </row>
    <row r="28" spans="2:32" ht="38.25" customHeight="1" thickBot="1" x14ac:dyDescent="0.3">
      <c r="H28" s="107"/>
      <c r="I28" s="211"/>
      <c r="J28" s="211"/>
      <c r="K28" s="211"/>
      <c r="L28" s="211"/>
      <c r="M28" s="211"/>
      <c r="N28" s="211"/>
      <c r="O28" s="211"/>
      <c r="P28" s="211"/>
      <c r="Q28" s="211"/>
      <c r="U28">
        <f t="shared" si="0"/>
        <v>15</v>
      </c>
      <c r="V28" s="13"/>
      <c r="W28" s="206" t="s">
        <v>52</v>
      </c>
      <c r="X28" s="207"/>
      <c r="Y28" s="202"/>
      <c r="Z28" s="208" t="s">
        <v>105</v>
      </c>
      <c r="AA28" s="209"/>
      <c r="AB28" s="210"/>
      <c r="AC28" s="202"/>
      <c r="AD28" s="203" t="s">
        <v>106</v>
      </c>
      <c r="AE28" s="204"/>
      <c r="AF28" s="205"/>
    </row>
    <row r="29" spans="2:32" ht="52.5" customHeight="1" thickBot="1" x14ac:dyDescent="0.3">
      <c r="B29" s="194" t="s">
        <v>82</v>
      </c>
      <c r="C29" s="194"/>
      <c r="D29" s="194"/>
      <c r="E29" s="194"/>
      <c r="F29" s="195"/>
      <c r="G29" s="13"/>
      <c r="I29" s="111" t="s">
        <v>43</v>
      </c>
      <c r="J29" s="112" t="s">
        <v>44</v>
      </c>
      <c r="K29" s="113" t="s">
        <v>12</v>
      </c>
      <c r="L29" s="112" t="s">
        <v>26</v>
      </c>
      <c r="M29" s="113" t="s">
        <v>14</v>
      </c>
      <c r="N29" s="114" t="s">
        <v>15</v>
      </c>
      <c r="O29" s="115" t="s">
        <v>27</v>
      </c>
      <c r="P29" s="112" t="s">
        <v>28</v>
      </c>
      <c r="Q29" s="137" t="s">
        <v>18</v>
      </c>
      <c r="U29">
        <f t="shared" si="0"/>
        <v>20</v>
      </c>
      <c r="V29" s="13"/>
      <c r="W29" s="127" t="s">
        <v>84</v>
      </c>
      <c r="X29" s="158" t="s">
        <v>90</v>
      </c>
      <c r="Y29" s="202"/>
      <c r="Z29" s="152" t="s">
        <v>84</v>
      </c>
      <c r="AA29" s="159" t="s">
        <v>90</v>
      </c>
      <c r="AB29" s="157" t="s">
        <v>85</v>
      </c>
      <c r="AC29" s="202"/>
      <c r="AD29" s="152" t="s">
        <v>84</v>
      </c>
      <c r="AE29" s="160" t="s">
        <v>90</v>
      </c>
      <c r="AF29" s="157" t="s">
        <v>85</v>
      </c>
    </row>
    <row r="30" spans="2:32" ht="23.25" customHeight="1" thickTop="1" thickBot="1" x14ac:dyDescent="0.35">
      <c r="B30" s="193" t="s">
        <v>83</v>
      </c>
      <c r="C30" s="193"/>
      <c r="D30" s="193"/>
      <c r="E30" s="193"/>
      <c r="F30" s="193"/>
      <c r="G30" s="108"/>
      <c r="H30" s="110" t="s">
        <v>52</v>
      </c>
      <c r="I30" s="141" t="s">
        <v>56</v>
      </c>
      <c r="J30" s="142" t="s">
        <v>55</v>
      </c>
      <c r="K30" s="142" t="s">
        <v>57</v>
      </c>
      <c r="L30" s="142" t="s">
        <v>58</v>
      </c>
      <c r="M30" s="142" t="s">
        <v>59</v>
      </c>
      <c r="N30" s="144" t="s">
        <v>60</v>
      </c>
      <c r="O30" s="142" t="s">
        <v>61</v>
      </c>
      <c r="P30" s="142" t="s">
        <v>62</v>
      </c>
      <c r="Q30" s="143" t="s">
        <v>63</v>
      </c>
      <c r="U30">
        <f t="shared" si="0"/>
        <v>25</v>
      </c>
      <c r="V30" s="13"/>
      <c r="W30" s="119" t="s">
        <v>43</v>
      </c>
      <c r="X30" s="129" t="s">
        <v>56</v>
      </c>
      <c r="Y30" s="202"/>
      <c r="Z30" s="119" t="s">
        <v>43</v>
      </c>
      <c r="AA30" s="148" t="s">
        <v>73</v>
      </c>
      <c r="AB30" s="129" t="s">
        <v>96</v>
      </c>
      <c r="AC30" s="202"/>
      <c r="AD30" s="119" t="s">
        <v>43</v>
      </c>
      <c r="AE30" s="154" t="s">
        <v>72</v>
      </c>
      <c r="AF30" s="118" t="s">
        <v>87</v>
      </c>
    </row>
    <row r="31" spans="2:32" ht="23.25" customHeight="1" thickBot="1" x14ac:dyDescent="0.35">
      <c r="H31" s="117" t="s">
        <v>54</v>
      </c>
      <c r="I31" s="125" t="s">
        <v>73</v>
      </c>
      <c r="J31" s="125" t="s">
        <v>74</v>
      </c>
      <c r="K31" s="125" t="s">
        <v>75</v>
      </c>
      <c r="L31" s="125" t="s">
        <v>76</v>
      </c>
      <c r="M31" s="125" t="s">
        <v>77</v>
      </c>
      <c r="N31" s="146" t="s">
        <v>81</v>
      </c>
      <c r="O31" s="125" t="s">
        <v>78</v>
      </c>
      <c r="P31" s="125" t="s">
        <v>80</v>
      </c>
      <c r="Q31" s="126" t="s">
        <v>79</v>
      </c>
      <c r="R31" s="24"/>
      <c r="U31">
        <f t="shared" si="0"/>
        <v>30</v>
      </c>
      <c r="V31" s="13"/>
      <c r="W31" s="120" t="s">
        <v>44</v>
      </c>
      <c r="X31" s="130" t="s">
        <v>55</v>
      </c>
      <c r="Y31" s="202"/>
      <c r="Z31" s="120" t="s">
        <v>44</v>
      </c>
      <c r="AA31" s="149" t="s">
        <v>74</v>
      </c>
      <c r="AB31" s="130" t="s">
        <v>97</v>
      </c>
      <c r="AC31" s="202"/>
      <c r="AD31" s="120" t="s">
        <v>44</v>
      </c>
      <c r="AE31" s="153" t="s">
        <v>71</v>
      </c>
      <c r="AF31" s="128" t="s">
        <v>91</v>
      </c>
    </row>
    <row r="32" spans="2:32" ht="23.25" customHeight="1" thickBot="1" x14ac:dyDescent="0.35">
      <c r="H32" s="116" t="s">
        <v>53</v>
      </c>
      <c r="I32" s="138" t="s">
        <v>72</v>
      </c>
      <c r="J32" s="139" t="s">
        <v>71</v>
      </c>
      <c r="K32" s="139" t="s">
        <v>70</v>
      </c>
      <c r="L32" s="139" t="s">
        <v>69</v>
      </c>
      <c r="M32" s="139" t="s">
        <v>64</v>
      </c>
      <c r="N32" s="145" t="s">
        <v>65</v>
      </c>
      <c r="O32" s="139" t="s">
        <v>66</v>
      </c>
      <c r="P32" s="139" t="s">
        <v>68</v>
      </c>
      <c r="Q32" s="140" t="s">
        <v>67</v>
      </c>
      <c r="U32">
        <f t="shared" si="0"/>
        <v>35</v>
      </c>
      <c r="V32" s="13"/>
      <c r="W32" s="121" t="s">
        <v>12</v>
      </c>
      <c r="X32" s="132" t="s">
        <v>57</v>
      </c>
      <c r="Y32" s="202"/>
      <c r="Z32" s="121" t="s">
        <v>12</v>
      </c>
      <c r="AA32" s="150" t="s">
        <v>75</v>
      </c>
      <c r="AB32" s="132" t="s">
        <v>98</v>
      </c>
      <c r="AC32" s="202"/>
      <c r="AD32" s="121" t="s">
        <v>12</v>
      </c>
      <c r="AE32" s="133" t="s">
        <v>70</v>
      </c>
      <c r="AF32" s="128" t="s">
        <v>92</v>
      </c>
    </row>
    <row r="33" spans="7:32" ht="23.25" customHeight="1" x14ac:dyDescent="0.25">
      <c r="U33">
        <f t="shared" si="0"/>
        <v>40</v>
      </c>
      <c r="V33" s="13"/>
      <c r="W33" s="120" t="s">
        <v>26</v>
      </c>
      <c r="X33" s="130" t="s">
        <v>58</v>
      </c>
      <c r="Y33" s="202"/>
      <c r="Z33" s="120" t="s">
        <v>26</v>
      </c>
      <c r="AA33" s="149" t="s">
        <v>76</v>
      </c>
      <c r="AB33" s="130" t="s">
        <v>99</v>
      </c>
      <c r="AC33" s="202"/>
      <c r="AD33" s="120" t="s">
        <v>26</v>
      </c>
      <c r="AE33" s="131" t="s">
        <v>69</v>
      </c>
      <c r="AF33" s="128" t="s">
        <v>93</v>
      </c>
    </row>
    <row r="34" spans="7:32" ht="23.25" customHeight="1" x14ac:dyDescent="0.25">
      <c r="G34" s="24"/>
      <c r="R34" s="24"/>
      <c r="U34">
        <f t="shared" si="0"/>
        <v>45</v>
      </c>
      <c r="V34" s="13"/>
      <c r="W34" s="122" t="s">
        <v>14</v>
      </c>
      <c r="X34" s="132" t="s">
        <v>59</v>
      </c>
      <c r="Y34" s="202"/>
      <c r="Z34" s="122" t="s">
        <v>14</v>
      </c>
      <c r="AA34" s="150" t="s">
        <v>77</v>
      </c>
      <c r="AB34" s="132" t="s">
        <v>100</v>
      </c>
      <c r="AC34" s="202"/>
      <c r="AD34" s="122" t="s">
        <v>14</v>
      </c>
      <c r="AE34" s="134" t="s">
        <v>64</v>
      </c>
      <c r="AF34" s="155" t="s">
        <v>86</v>
      </c>
    </row>
    <row r="35" spans="7:32" ht="23.25" customHeight="1" x14ac:dyDescent="0.25">
      <c r="G35" s="108"/>
      <c r="U35">
        <f t="shared" si="0"/>
        <v>50</v>
      </c>
      <c r="V35" s="13"/>
      <c r="W35" s="120" t="s">
        <v>15</v>
      </c>
      <c r="X35" s="130" t="s">
        <v>60</v>
      </c>
      <c r="Y35" s="202"/>
      <c r="Z35" s="120" t="s">
        <v>15</v>
      </c>
      <c r="AA35" s="149" t="s">
        <v>81</v>
      </c>
      <c r="AB35" s="130" t="s">
        <v>101</v>
      </c>
      <c r="AC35" s="202"/>
      <c r="AD35" s="120" t="s">
        <v>15</v>
      </c>
      <c r="AE35" s="131" t="s">
        <v>65</v>
      </c>
      <c r="AF35" s="128" t="s">
        <v>94</v>
      </c>
    </row>
    <row r="36" spans="7:32" ht="21.75" customHeight="1" x14ac:dyDescent="0.25">
      <c r="U36">
        <f t="shared" si="0"/>
        <v>55</v>
      </c>
      <c r="V36" s="13"/>
      <c r="W36" s="123" t="s">
        <v>27</v>
      </c>
      <c r="X36" s="132" t="s">
        <v>61</v>
      </c>
      <c r="Y36" s="202"/>
      <c r="Z36" s="123" t="s">
        <v>27</v>
      </c>
      <c r="AA36" s="150" t="s">
        <v>78</v>
      </c>
      <c r="AB36" s="132" t="s">
        <v>102</v>
      </c>
      <c r="AC36" s="202"/>
      <c r="AD36" s="123" t="s">
        <v>27</v>
      </c>
      <c r="AE36" s="134" t="s">
        <v>66</v>
      </c>
      <c r="AF36" s="155" t="s">
        <v>88</v>
      </c>
    </row>
    <row r="37" spans="7:32" ht="23.25" customHeight="1" x14ac:dyDescent="0.25">
      <c r="U37">
        <f t="shared" si="0"/>
        <v>60</v>
      </c>
      <c r="V37" s="13"/>
      <c r="W37" s="120" t="s">
        <v>28</v>
      </c>
      <c r="X37" s="130" t="s">
        <v>62</v>
      </c>
      <c r="Y37" s="202"/>
      <c r="Z37" s="120" t="s">
        <v>28</v>
      </c>
      <c r="AA37" s="149" t="s">
        <v>80</v>
      </c>
      <c r="AB37" s="130" t="s">
        <v>103</v>
      </c>
      <c r="AC37" s="202"/>
      <c r="AD37" s="120" t="s">
        <v>28</v>
      </c>
      <c r="AE37" s="131" t="s">
        <v>68</v>
      </c>
      <c r="AF37" s="128" t="s">
        <v>95</v>
      </c>
    </row>
    <row r="38" spans="7:32" ht="23.25" customHeight="1" thickBot="1" x14ac:dyDescent="0.3">
      <c r="U38">
        <f t="shared" si="0"/>
        <v>65</v>
      </c>
      <c r="W38" s="124" t="s">
        <v>18</v>
      </c>
      <c r="X38" s="135" t="s">
        <v>63</v>
      </c>
      <c r="Y38" s="202"/>
      <c r="Z38" s="124" t="s">
        <v>18</v>
      </c>
      <c r="AA38" s="151" t="s">
        <v>79</v>
      </c>
      <c r="AB38" s="135" t="s">
        <v>104</v>
      </c>
      <c r="AC38" s="202"/>
      <c r="AD38" s="124" t="s">
        <v>18</v>
      </c>
      <c r="AE38" s="136" t="s">
        <v>67</v>
      </c>
      <c r="AF38" s="156" t="s">
        <v>89</v>
      </c>
    </row>
    <row r="39" spans="7:32" ht="23.25" customHeight="1" thickBot="1" x14ac:dyDescent="0.3">
      <c r="U39">
        <f t="shared" si="0"/>
        <v>70</v>
      </c>
      <c r="W39" s="33"/>
      <c r="Y39" s="109"/>
      <c r="AC39" s="109"/>
    </row>
    <row r="40" spans="7:32" ht="23.25" customHeight="1" thickBot="1" x14ac:dyDescent="0.3">
      <c r="G40" s="108"/>
      <c r="U40" s="147"/>
      <c r="AE40" s="200" t="s">
        <v>107</v>
      </c>
      <c r="AF40" s="201"/>
    </row>
    <row r="41" spans="7:32" ht="25.5" customHeight="1" x14ac:dyDescent="0.25">
      <c r="G41" s="102"/>
      <c r="U41" s="147"/>
    </row>
    <row r="42" spans="7:32" ht="25.5" customHeight="1" x14ac:dyDescent="0.25">
      <c r="U42" s="147"/>
    </row>
    <row r="43" spans="7:32" ht="40.5" customHeight="1" x14ac:dyDescent="0.25">
      <c r="U43" s="147"/>
    </row>
    <row r="44" spans="7:32" ht="17.25" customHeight="1" x14ac:dyDescent="0.25">
      <c r="U44" s="147"/>
      <c r="V44" s="188"/>
      <c r="W44" s="186"/>
      <c r="X44" s="189"/>
      <c r="Y44" s="189"/>
      <c r="Z44" s="189"/>
      <c r="AA44" s="186"/>
      <c r="AB44" s="186"/>
      <c r="AC44" s="186"/>
      <c r="AD44" s="186"/>
      <c r="AE44" s="186"/>
      <c r="AF44" s="187"/>
    </row>
    <row r="45" spans="7:32" ht="35.25" customHeight="1" thickBot="1" x14ac:dyDescent="0.3">
      <c r="L45" s="182"/>
      <c r="M45" s="199"/>
      <c r="N45" s="199"/>
      <c r="O45" s="199"/>
      <c r="U45" s="147"/>
      <c r="V45" s="190"/>
      <c r="W45" s="178"/>
      <c r="X45" s="196" t="s">
        <v>109</v>
      </c>
      <c r="Y45" s="197"/>
      <c r="Z45" s="198"/>
      <c r="AA45" s="24"/>
      <c r="AB45" s="24"/>
      <c r="AC45" s="196" t="s">
        <v>108</v>
      </c>
      <c r="AD45" s="197"/>
      <c r="AE45" s="198"/>
      <c r="AF45" s="184"/>
    </row>
    <row r="46" spans="7:32" ht="48" customHeight="1" thickBot="1" x14ac:dyDescent="0.3">
      <c r="L46" s="182"/>
      <c r="M46" s="182"/>
      <c r="N46" s="182"/>
      <c r="O46" s="182"/>
      <c r="V46" s="191"/>
      <c r="W46" s="174" t="s">
        <v>84</v>
      </c>
      <c r="X46" s="175" t="s">
        <v>52</v>
      </c>
      <c r="Y46" s="176" t="s">
        <v>105</v>
      </c>
      <c r="Z46" s="177" t="s">
        <v>106</v>
      </c>
      <c r="AA46" s="183"/>
      <c r="AB46" s="174" t="s">
        <v>84</v>
      </c>
      <c r="AC46" s="175" t="s">
        <v>52</v>
      </c>
      <c r="AD46" s="176" t="s">
        <v>105</v>
      </c>
      <c r="AE46" s="177" t="s">
        <v>106</v>
      </c>
      <c r="AF46" s="184"/>
    </row>
    <row r="47" spans="7:32" ht="36.75" customHeight="1" thickTop="1" x14ac:dyDescent="0.25">
      <c r="G47" s="102"/>
      <c r="L47" s="182"/>
      <c r="M47" s="182"/>
      <c r="N47" s="182"/>
      <c r="O47" s="182"/>
      <c r="V47" s="190"/>
      <c r="W47" s="170" t="s">
        <v>43</v>
      </c>
      <c r="X47" s="163" t="s">
        <v>110</v>
      </c>
      <c r="Y47" s="172" t="s">
        <v>117</v>
      </c>
      <c r="Z47" s="173" t="s">
        <v>72</v>
      </c>
      <c r="AA47" s="24"/>
      <c r="AB47" s="170" t="s">
        <v>27</v>
      </c>
      <c r="AC47" s="163" t="s">
        <v>122</v>
      </c>
      <c r="AD47" s="163" t="s">
        <v>125</v>
      </c>
      <c r="AE47" s="164" t="s">
        <v>66</v>
      </c>
      <c r="AF47" s="184"/>
    </row>
    <row r="48" spans="7:32" ht="36.75" customHeight="1" x14ac:dyDescent="0.25">
      <c r="L48" s="182"/>
      <c r="M48" s="182"/>
      <c r="N48" s="182"/>
      <c r="O48" s="182"/>
      <c r="V48" s="190"/>
      <c r="W48" s="167" t="s">
        <v>44</v>
      </c>
      <c r="X48" s="161" t="s">
        <v>111</v>
      </c>
      <c r="Y48" s="161" t="s">
        <v>116</v>
      </c>
      <c r="Z48" s="162" t="s">
        <v>71</v>
      </c>
      <c r="AA48" s="24"/>
      <c r="AB48" s="167" t="s">
        <v>28</v>
      </c>
      <c r="AC48" s="161" t="s">
        <v>123</v>
      </c>
      <c r="AD48" s="161" t="s">
        <v>126</v>
      </c>
      <c r="AE48" s="161" t="s">
        <v>68</v>
      </c>
      <c r="AF48" s="184"/>
    </row>
    <row r="49" spans="12:32" ht="36.75" customHeight="1" thickBot="1" x14ac:dyDescent="0.3">
      <c r="L49" s="182"/>
      <c r="M49" s="182"/>
      <c r="N49" s="182"/>
      <c r="O49" s="182"/>
      <c r="V49" s="190"/>
      <c r="W49" s="168" t="s">
        <v>12</v>
      </c>
      <c r="X49" s="163" t="s">
        <v>115</v>
      </c>
      <c r="Y49" s="163" t="s">
        <v>118</v>
      </c>
      <c r="Z49" s="163" t="s">
        <v>70</v>
      </c>
      <c r="AA49" s="24"/>
      <c r="AB49" s="171" t="s">
        <v>18</v>
      </c>
      <c r="AC49" s="166" t="s">
        <v>124</v>
      </c>
      <c r="AD49" s="166" t="s">
        <v>127</v>
      </c>
      <c r="AE49" s="165" t="s">
        <v>67</v>
      </c>
      <c r="AF49" s="184"/>
    </row>
    <row r="50" spans="12:32" ht="36.75" customHeight="1" x14ac:dyDescent="0.25">
      <c r="V50" s="190"/>
      <c r="W50" s="167" t="s">
        <v>26</v>
      </c>
      <c r="X50" s="161" t="s">
        <v>114</v>
      </c>
      <c r="Y50" s="161" t="s">
        <v>119</v>
      </c>
      <c r="Z50" s="161" t="s">
        <v>69</v>
      </c>
      <c r="AA50" s="24"/>
      <c r="AB50" s="24"/>
      <c r="AC50" s="24"/>
      <c r="AD50" s="24"/>
      <c r="AE50" s="24"/>
      <c r="AF50" s="184"/>
    </row>
    <row r="51" spans="12:32" ht="36.75" customHeight="1" x14ac:dyDescent="0.25">
      <c r="V51" s="190"/>
      <c r="W51" s="169" t="s">
        <v>14</v>
      </c>
      <c r="X51" s="163" t="s">
        <v>112</v>
      </c>
      <c r="Y51" s="163" t="s">
        <v>120</v>
      </c>
      <c r="Z51" s="164" t="s">
        <v>64</v>
      </c>
      <c r="AA51" s="24"/>
      <c r="AB51" s="24"/>
      <c r="AC51" s="24"/>
      <c r="AD51" s="24"/>
      <c r="AE51" s="24"/>
      <c r="AF51" s="184"/>
    </row>
    <row r="52" spans="12:32" ht="36.75" customHeight="1" thickBot="1" x14ac:dyDescent="0.3">
      <c r="V52" s="190"/>
      <c r="W52" s="180" t="s">
        <v>15</v>
      </c>
      <c r="X52" s="181" t="s">
        <v>113</v>
      </c>
      <c r="Y52" s="181" t="s">
        <v>121</v>
      </c>
      <c r="Z52" s="181" t="s">
        <v>65</v>
      </c>
      <c r="AA52" s="24"/>
      <c r="AB52" s="24"/>
      <c r="AC52" s="24"/>
      <c r="AD52" s="24"/>
      <c r="AE52" s="24"/>
      <c r="AF52" s="184"/>
    </row>
    <row r="53" spans="12:32" ht="16.5" customHeight="1" x14ac:dyDescent="0.25">
      <c r="V53" s="192"/>
      <c r="W53" s="179"/>
      <c r="X53" s="179"/>
      <c r="Y53" s="179"/>
      <c r="Z53" s="179"/>
      <c r="AA53" s="179"/>
      <c r="AB53" s="179"/>
      <c r="AC53" s="179"/>
      <c r="AD53" s="179"/>
      <c r="AE53" s="179"/>
      <c r="AF53" s="185"/>
    </row>
    <row r="54" spans="12:32" ht="36.75" customHeight="1" x14ac:dyDescent="0.25"/>
    <row r="55" spans="12:32" ht="36.75" customHeight="1" x14ac:dyDescent="0.25">
      <c r="X55" s="199"/>
      <c r="Y55" s="199"/>
      <c r="Z55" s="199"/>
    </row>
    <row r="56" spans="12:32" ht="27" thickBot="1" x14ac:dyDescent="0.3">
      <c r="W56" s="178"/>
      <c r="X56" s="196" t="s">
        <v>130</v>
      </c>
      <c r="Y56" s="197"/>
      <c r="Z56" s="198"/>
    </row>
    <row r="57" spans="12:32" ht="49.5" customHeight="1" thickBot="1" x14ac:dyDescent="0.3">
      <c r="W57" s="174" t="s">
        <v>84</v>
      </c>
      <c r="X57" s="175" t="s">
        <v>52</v>
      </c>
      <c r="Y57" s="176" t="s">
        <v>105</v>
      </c>
      <c r="Z57" s="177" t="s">
        <v>106</v>
      </c>
    </row>
    <row r="58" spans="12:32" ht="29.25" customHeight="1" thickTop="1" x14ac:dyDescent="0.25">
      <c r="V58" s="212" t="s">
        <v>128</v>
      </c>
      <c r="W58" s="226" t="s">
        <v>43</v>
      </c>
      <c r="X58" s="217" t="s">
        <v>110</v>
      </c>
      <c r="Y58" s="218" t="s">
        <v>117</v>
      </c>
      <c r="Z58" s="219" t="s">
        <v>72</v>
      </c>
    </row>
    <row r="59" spans="12:32" ht="29.25" customHeight="1" x14ac:dyDescent="0.25">
      <c r="V59" s="213"/>
      <c r="W59" s="227" t="s">
        <v>44</v>
      </c>
      <c r="X59" s="220" t="s">
        <v>111</v>
      </c>
      <c r="Y59" s="220" t="s">
        <v>116</v>
      </c>
      <c r="Z59" s="221" t="s">
        <v>71</v>
      </c>
    </row>
    <row r="60" spans="12:32" ht="29.25" customHeight="1" x14ac:dyDescent="0.25">
      <c r="V60" s="213"/>
      <c r="W60" s="228" t="s">
        <v>12</v>
      </c>
      <c r="X60" s="217" t="s">
        <v>115</v>
      </c>
      <c r="Y60" s="217" t="s">
        <v>118</v>
      </c>
      <c r="Z60" s="217" t="s">
        <v>70</v>
      </c>
    </row>
    <row r="61" spans="12:32" ht="29.25" customHeight="1" x14ac:dyDescent="0.25">
      <c r="V61" s="213"/>
      <c r="W61" s="227" t="s">
        <v>26</v>
      </c>
      <c r="X61" s="220" t="s">
        <v>114</v>
      </c>
      <c r="Y61" s="220" t="s">
        <v>119</v>
      </c>
      <c r="Z61" s="220" t="s">
        <v>69</v>
      </c>
    </row>
    <row r="62" spans="12:32" ht="29.25" customHeight="1" x14ac:dyDescent="0.25">
      <c r="V62" s="213"/>
      <c r="W62" s="229" t="s">
        <v>14</v>
      </c>
      <c r="X62" s="217" t="s">
        <v>112</v>
      </c>
      <c r="Y62" s="217" t="s">
        <v>120</v>
      </c>
      <c r="Z62" s="222" t="s">
        <v>64</v>
      </c>
    </row>
    <row r="63" spans="12:32" ht="29.25" customHeight="1" thickBot="1" x14ac:dyDescent="0.3">
      <c r="V63" s="216"/>
      <c r="W63" s="230" t="s">
        <v>15</v>
      </c>
      <c r="X63" s="223" t="s">
        <v>113</v>
      </c>
      <c r="Y63" s="223" t="s">
        <v>121</v>
      </c>
      <c r="Z63" s="223" t="s">
        <v>65</v>
      </c>
    </row>
    <row r="64" spans="12:32" ht="29.25" customHeight="1" thickTop="1" x14ac:dyDescent="0.25">
      <c r="V64" s="214" t="s">
        <v>129</v>
      </c>
      <c r="W64" s="226" t="s">
        <v>27</v>
      </c>
      <c r="X64" s="217" t="s">
        <v>122</v>
      </c>
      <c r="Y64" s="217" t="s">
        <v>125</v>
      </c>
      <c r="Z64" s="222" t="s">
        <v>66</v>
      </c>
    </row>
    <row r="65" spans="22:26" ht="29.25" customHeight="1" x14ac:dyDescent="0.25">
      <c r="V65" s="214"/>
      <c r="W65" s="227" t="s">
        <v>28</v>
      </c>
      <c r="X65" s="220" t="s">
        <v>123</v>
      </c>
      <c r="Y65" s="220" t="s">
        <v>126</v>
      </c>
      <c r="Z65" s="220" t="s">
        <v>68</v>
      </c>
    </row>
    <row r="66" spans="22:26" ht="29.25" customHeight="1" thickBot="1" x14ac:dyDescent="0.3">
      <c r="V66" s="215"/>
      <c r="W66" s="231" t="s">
        <v>18</v>
      </c>
      <c r="X66" s="224" t="s">
        <v>124</v>
      </c>
      <c r="Y66" s="224" t="s">
        <v>127</v>
      </c>
      <c r="Z66" s="225" t="s">
        <v>67</v>
      </c>
    </row>
  </sheetData>
  <mergeCells count="17">
    <mergeCell ref="V58:V63"/>
    <mergeCell ref="V64:V66"/>
    <mergeCell ref="W28:X28"/>
    <mergeCell ref="Z28:AB28"/>
    <mergeCell ref="I28:N28"/>
    <mergeCell ref="O28:Q28"/>
    <mergeCell ref="X56:Z56"/>
    <mergeCell ref="AE40:AF40"/>
    <mergeCell ref="Y28:Y38"/>
    <mergeCell ref="AC28:AC38"/>
    <mergeCell ref="AC45:AE45"/>
    <mergeCell ref="AD28:AF28"/>
    <mergeCell ref="B30:F30"/>
    <mergeCell ref="B29:F29"/>
    <mergeCell ref="X45:Z45"/>
    <mergeCell ref="X55:Z55"/>
    <mergeCell ref="M45:O45"/>
  </mergeCells>
  <conditionalFormatting sqref="C5:Q5 X30:X38">
    <cfRule type="colorScale" priority="50">
      <colorScale>
        <cfvo type="num" val="-100"/>
        <cfvo type="num" val="0"/>
        <cfvo type="num" val="100"/>
        <color rgb="FFF8696B"/>
        <color rgb="FFFFFFFF"/>
        <color rgb="FF63BE7B"/>
      </colorScale>
    </cfRule>
    <cfRule type="colorScale" priority="51">
      <colorScale>
        <cfvo type="num" val="-100"/>
        <cfvo type="num" val="0"/>
        <cfvo type="num" val="100"/>
        <color rgb="FFF8696B"/>
        <color rgb="FFFFEB84"/>
        <color rgb="FF63BE7B"/>
      </colorScale>
    </cfRule>
  </conditionalFormatting>
  <conditionalFormatting sqref="C13:Q13 AB30:AB34 AB38 AB36">
    <cfRule type="colorScale" priority="49">
      <colorScale>
        <cfvo type="num" val="-100"/>
        <cfvo type="num" val="0"/>
        <cfvo type="num" val="100"/>
        <color rgb="FFF8696B"/>
        <color rgb="FFFFFFFF"/>
        <color rgb="FF63BE7B"/>
      </colorScale>
    </cfRule>
  </conditionalFormatting>
  <conditionalFormatting sqref="C22:H22">
    <cfRule type="colorScale" priority="48">
      <colorScale>
        <cfvo type="num" val="-100"/>
        <cfvo type="num" val="0"/>
        <cfvo type="num" val="100"/>
        <color rgb="FFF8696B"/>
        <color rgb="FFFFFFFF"/>
        <color rgb="FF63BE7B"/>
      </colorScale>
    </cfRule>
  </conditionalFormatting>
  <conditionalFormatting sqref="I22:Q22">
    <cfRule type="colorScale" priority="47">
      <colorScale>
        <cfvo type="num" val="-100"/>
        <cfvo type="num" val="0"/>
        <cfvo type="num" val="100"/>
        <color rgb="FFF8696B"/>
        <color rgb="FFFFFFFF"/>
        <color rgb="FF63BE7B"/>
      </colorScale>
    </cfRule>
  </conditionalFormatting>
  <conditionalFormatting sqref="I30:Q30">
    <cfRule type="colorScale" priority="45">
      <colorScale>
        <cfvo type="num" val="-100"/>
        <cfvo type="num" val="0"/>
        <cfvo type="num" val="100"/>
        <color rgb="FFF8696B"/>
        <color rgb="FFFFFFFF"/>
        <color rgb="FF63BE7B"/>
      </colorScale>
    </cfRule>
    <cfRule type="colorScale" priority="46">
      <colorScale>
        <cfvo type="num" val="-100"/>
        <cfvo type="num" val="0"/>
        <cfvo type="num" val="100"/>
        <color rgb="FFF8696B"/>
        <color rgb="FFFFEB84"/>
        <color rgb="FF63BE7B"/>
      </colorScale>
    </cfRule>
  </conditionalFormatting>
  <conditionalFormatting sqref="I31:M31 Q31 O31">
    <cfRule type="colorScale" priority="43">
      <colorScale>
        <cfvo type="num" val="-100"/>
        <cfvo type="num" val="0"/>
        <cfvo type="num" val="100"/>
        <color rgb="FFF8696B"/>
        <color rgb="FFFFFFFF"/>
        <color rgb="FF63BE7B"/>
      </colorScale>
    </cfRule>
  </conditionalFormatting>
  <conditionalFormatting sqref="AH35:AI35">
    <cfRule type="colorScale" priority="37">
      <colorScale>
        <cfvo type="num" val="-100"/>
        <cfvo type="num" val="0"/>
        <cfvo type="num" val="100"/>
        <color rgb="FFF8696B"/>
        <color rgb="FFFFFFFF"/>
        <color rgb="FF63BE7B"/>
      </colorScale>
    </cfRule>
    <cfRule type="colorScale" priority="38">
      <colorScale>
        <cfvo type="num" val="-100"/>
        <cfvo type="num" val="0"/>
        <cfvo type="num" val="100"/>
        <color rgb="FFF8696B"/>
        <color rgb="FFFFEB84"/>
        <color rgb="FF63BE7B"/>
      </colorScale>
    </cfRule>
  </conditionalFormatting>
  <conditionalFormatting sqref="U5:U45">
    <cfRule type="colorScale" priority="35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O36">
    <cfRule type="colorScale" priority="34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G29:AG33 AG37 AG35">
    <cfRule type="colorScale" priority="30">
      <colorScale>
        <cfvo type="num" val="-100"/>
        <cfvo type="num" val="0"/>
        <cfvo type="num" val="100"/>
        <color rgb="FFF8696B"/>
        <color rgb="FFFFFFFF"/>
        <color rgb="FF63BE7B"/>
      </colorScale>
    </cfRule>
  </conditionalFormatting>
  <conditionalFormatting sqref="AE34:AE36 AE38">
    <cfRule type="colorScale" priority="31">
      <colorScale>
        <cfvo type="num" val="-100"/>
        <cfvo type="num" val="0"/>
        <cfvo type="num" val="100"/>
        <color rgb="FFF8696B"/>
        <color rgb="FFFFFFFF"/>
        <color rgb="FF63BE7B"/>
      </colorScale>
    </cfRule>
  </conditionalFormatting>
  <conditionalFormatting sqref="M32:O32 Q32">
    <cfRule type="colorScale" priority="28">
      <colorScale>
        <cfvo type="num" val="-100"/>
        <cfvo type="num" val="0"/>
        <cfvo type="num" val="100"/>
        <color rgb="FFF8696B"/>
        <color rgb="FFFFFFFF"/>
        <color rgb="FF63BE7B"/>
      </colorScale>
    </cfRule>
  </conditionalFormatting>
  <conditionalFormatting sqref="AA30:AA34 AA38 AA36">
    <cfRule type="colorScale" priority="27">
      <colorScale>
        <cfvo type="num" val="-100"/>
        <cfvo type="num" val="0"/>
        <cfvo type="num" val="100"/>
        <color rgb="FFF8696B"/>
        <color rgb="FFFFFFFF"/>
        <color rgb="FF63BE7B"/>
      </colorScale>
    </cfRule>
  </conditionalFormatting>
  <conditionalFormatting sqref="X47:X52">
    <cfRule type="colorScale" priority="25">
      <colorScale>
        <cfvo type="num" val="-100"/>
        <cfvo type="num" val="0"/>
        <cfvo type="num" val="100"/>
        <color rgb="FFF8696B"/>
        <color rgb="FFFFFFFF"/>
        <color rgb="FF63BE7B"/>
      </colorScale>
    </cfRule>
    <cfRule type="colorScale" priority="26">
      <colorScale>
        <cfvo type="num" val="-100"/>
        <cfvo type="num" val="0"/>
        <cfvo type="num" val="100"/>
        <color rgb="FFF8696B"/>
        <color rgb="FFFFEB84"/>
        <color rgb="FF63BE7B"/>
      </colorScale>
    </cfRule>
  </conditionalFormatting>
  <conditionalFormatting sqref="AA51:AA53 AA55">
    <cfRule type="colorScale" priority="23">
      <colorScale>
        <cfvo type="num" val="-100"/>
        <cfvo type="num" val="0"/>
        <cfvo type="num" val="100"/>
        <color rgb="FFF8696B"/>
        <color rgb="FFFFFFFF"/>
        <color rgb="FF63BE7B"/>
      </colorScale>
    </cfRule>
  </conditionalFormatting>
  <conditionalFormatting sqref="Y47:Y51">
    <cfRule type="colorScale" priority="22">
      <colorScale>
        <cfvo type="num" val="-100"/>
        <cfvo type="num" val="0"/>
        <cfvo type="num" val="100"/>
        <color rgb="FFF8696B"/>
        <color rgb="FFFFFFFF"/>
        <color rgb="FF63BE7B"/>
      </colorScale>
    </cfRule>
  </conditionalFormatting>
  <conditionalFormatting sqref="Z51:Z52">
    <cfRule type="colorScale" priority="21">
      <colorScale>
        <cfvo type="num" val="-100"/>
        <cfvo type="num" val="0"/>
        <cfvo type="num" val="100"/>
        <color rgb="FFF8696B"/>
        <color rgb="FFFFFFFF"/>
        <color rgb="FF63BE7B"/>
      </colorScale>
    </cfRule>
  </conditionalFormatting>
  <conditionalFormatting sqref="O49 O47">
    <cfRule type="colorScale" priority="13">
      <colorScale>
        <cfvo type="num" val="-100"/>
        <cfvo type="num" val="0"/>
        <cfvo type="num" val="100"/>
        <color rgb="FFF8696B"/>
        <color rgb="FFFFFFFF"/>
        <color rgb="FF63BE7B"/>
      </colorScale>
    </cfRule>
  </conditionalFormatting>
  <conditionalFormatting sqref="M47:M49">
    <cfRule type="colorScale" priority="15">
      <colorScale>
        <cfvo type="num" val="-100"/>
        <cfvo type="num" val="0"/>
        <cfvo type="num" val="100"/>
        <color rgb="FFF8696B"/>
        <color rgb="FFFFFFFF"/>
        <color rgb="FF63BE7B"/>
      </colorScale>
    </cfRule>
    <cfRule type="colorScale" priority="16">
      <colorScale>
        <cfvo type="num" val="-100"/>
        <cfvo type="num" val="0"/>
        <cfvo type="num" val="100"/>
        <color rgb="FFF8696B"/>
        <color rgb="FFFFEB84"/>
        <color rgb="FF63BE7B"/>
      </colorScale>
    </cfRule>
  </conditionalFormatting>
  <conditionalFormatting sqref="N47 N49">
    <cfRule type="colorScale" priority="14">
      <colorScale>
        <cfvo type="num" val="-100"/>
        <cfvo type="num" val="0"/>
        <cfvo type="num" val="100"/>
        <color rgb="FFF8696B"/>
        <color rgb="FFFFFFFF"/>
        <color rgb="FF63BE7B"/>
      </colorScale>
    </cfRule>
  </conditionalFormatting>
  <conditionalFormatting sqref="AE49 AE47">
    <cfRule type="colorScale" priority="9">
      <colorScale>
        <cfvo type="num" val="-100"/>
        <cfvo type="num" val="0"/>
        <cfvo type="num" val="100"/>
        <color rgb="FFF8696B"/>
        <color rgb="FFFFFFFF"/>
        <color rgb="FF63BE7B"/>
      </colorScale>
    </cfRule>
  </conditionalFormatting>
  <conditionalFormatting sqref="AC47:AC49">
    <cfRule type="colorScale" priority="11">
      <colorScale>
        <cfvo type="num" val="-100"/>
        <cfvo type="num" val="0"/>
        <cfvo type="num" val="100"/>
        <color rgb="FFF8696B"/>
        <color rgb="FFFFFFFF"/>
        <color rgb="FF63BE7B"/>
      </colorScale>
    </cfRule>
    <cfRule type="colorScale" priority="12">
      <colorScale>
        <cfvo type="num" val="-100"/>
        <cfvo type="num" val="0"/>
        <cfvo type="num" val="100"/>
        <color rgb="FFF8696B"/>
        <color rgb="FFFFEB84"/>
        <color rgb="FF63BE7B"/>
      </colorScale>
    </cfRule>
  </conditionalFormatting>
  <conditionalFormatting sqref="AD47 AD49">
    <cfRule type="colorScale" priority="10">
      <colorScale>
        <cfvo type="num" val="-100"/>
        <cfvo type="num" val="0"/>
        <cfvo type="num" val="100"/>
        <color rgb="FFF8696B"/>
        <color rgb="FFFFFFFF"/>
        <color rgb="FF63BE7B"/>
      </colorScale>
    </cfRule>
  </conditionalFormatting>
  <conditionalFormatting sqref="X58:X63">
    <cfRule type="colorScale" priority="7">
      <colorScale>
        <cfvo type="num" val="-100"/>
        <cfvo type="num" val="0"/>
        <cfvo type="num" val="100"/>
        <color rgb="FFF8696B"/>
        <color rgb="FFFFFFFF"/>
        <color rgb="FF63BE7B"/>
      </colorScale>
    </cfRule>
    <cfRule type="colorScale" priority="8">
      <colorScale>
        <cfvo type="num" val="-100"/>
        <cfvo type="num" val="0"/>
        <cfvo type="num" val="100"/>
        <color rgb="FFF8696B"/>
        <color rgb="FFFFEB84"/>
        <color rgb="FF63BE7B"/>
      </colorScale>
    </cfRule>
  </conditionalFormatting>
  <conditionalFormatting sqref="Y58:Y62">
    <cfRule type="colorScale" priority="6">
      <colorScale>
        <cfvo type="num" val="-100"/>
        <cfvo type="num" val="0"/>
        <cfvo type="num" val="100"/>
        <color rgb="FFF8696B"/>
        <color rgb="FFFFFFFF"/>
        <color rgb="FF63BE7B"/>
      </colorScale>
    </cfRule>
  </conditionalFormatting>
  <conditionalFormatting sqref="Z62:Z63">
    <cfRule type="colorScale" priority="5">
      <colorScale>
        <cfvo type="num" val="-100"/>
        <cfvo type="num" val="0"/>
        <cfvo type="num" val="100"/>
        <color rgb="FFF8696B"/>
        <color rgb="FFFFFFFF"/>
        <color rgb="FF63BE7B"/>
      </colorScale>
    </cfRule>
  </conditionalFormatting>
  <conditionalFormatting sqref="Z66 Z64">
    <cfRule type="colorScale" priority="1">
      <colorScale>
        <cfvo type="num" val="-100"/>
        <cfvo type="num" val="0"/>
        <cfvo type="num" val="100"/>
        <color rgb="FFF8696B"/>
        <color rgb="FFFFFFFF"/>
        <color rgb="FF63BE7B"/>
      </colorScale>
    </cfRule>
  </conditionalFormatting>
  <conditionalFormatting sqref="X64:X66">
    <cfRule type="colorScale" priority="3">
      <colorScale>
        <cfvo type="num" val="-100"/>
        <cfvo type="num" val="0"/>
        <cfvo type="num" val="100"/>
        <color rgb="FFF8696B"/>
        <color rgb="FFFFFFFF"/>
        <color rgb="FF63BE7B"/>
      </colorScale>
    </cfRule>
    <cfRule type="colorScale" priority="4">
      <colorScale>
        <cfvo type="num" val="-100"/>
        <cfvo type="num" val="0"/>
        <cfvo type="num" val="100"/>
        <color rgb="FFF8696B"/>
        <color rgb="FFFFEB84"/>
        <color rgb="FF63BE7B"/>
      </colorScale>
    </cfRule>
  </conditionalFormatting>
  <conditionalFormatting sqref="Y64 Y66">
    <cfRule type="colorScale" priority="2">
      <colorScale>
        <cfvo type="num" val="-100"/>
        <cfvo type="num" val="0"/>
        <cfvo type="num" val="100"/>
        <color rgb="FFF8696B"/>
        <color rgb="FFFFFF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>UWMP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Roberts</dc:creator>
  <cp:lastModifiedBy>Grant Roberts</cp:lastModifiedBy>
  <dcterms:created xsi:type="dcterms:W3CDTF">2018-06-04T23:49:05Z</dcterms:created>
  <dcterms:modified xsi:type="dcterms:W3CDTF">2018-06-06T20:14:44Z</dcterms:modified>
</cp:coreProperties>
</file>