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MCH_Ischemia\"/>
    </mc:Choice>
  </mc:AlternateContent>
  <bookViews>
    <workbookView xWindow="0" yWindow="0" windowWidth="27795" windowHeight="10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C27" i="1"/>
  <c r="D22" i="1"/>
  <c r="E22" i="1"/>
  <c r="F22" i="1"/>
  <c r="G22" i="1"/>
  <c r="H22" i="1"/>
  <c r="I22" i="1"/>
  <c r="J22" i="1"/>
  <c r="K22" i="1"/>
  <c r="C22" i="1"/>
</calcChain>
</file>

<file path=xl/sharedStrings.xml><?xml version="1.0" encoding="utf-8"?>
<sst xmlns="http://schemas.openxmlformats.org/spreadsheetml/2006/main" count="69" uniqueCount="41">
  <si>
    <t>LRA</t>
  </si>
  <si>
    <t>SMA</t>
  </si>
  <si>
    <t>CA</t>
  </si>
  <si>
    <t>PV</t>
  </si>
  <si>
    <t>Average % Change</t>
  </si>
  <si>
    <t>CONTROLS (N=6)</t>
  </si>
  <si>
    <t>ISCHEMIA (N=20)</t>
  </si>
  <si>
    <t>Pooled SD</t>
  </si>
  <si>
    <t>Effect Size (Cohen's D)</t>
  </si>
  <si>
    <t>DIFFERENCE (ISCHEMIA - CONTROL)</t>
  </si>
  <si>
    <t>p-value (two-tail)</t>
  </si>
  <si>
    <t xml:space="preserve">SCAo </t>
  </si>
  <si>
    <t xml:space="preserve">IRAo </t>
  </si>
  <si>
    <t xml:space="preserve">RRA </t>
  </si>
  <si>
    <t xml:space="preserve">SMV </t>
  </si>
  <si>
    <t xml:space="preserve">SV </t>
  </si>
  <si>
    <t>Average Flow Pre-Meal</t>
  </si>
  <si>
    <t>Average Flow Post-Meal</t>
  </si>
  <si>
    <t>SCAo (mL/cycle)</t>
  </si>
  <si>
    <t>IRAo (mL/cycle)</t>
  </si>
  <si>
    <t>LRA (mL/cycle)</t>
  </si>
  <si>
    <t>RRA (mL/cycle)</t>
  </si>
  <si>
    <t>SMA (mL/cycle)</t>
  </si>
  <si>
    <t>CA (mL/cycle)</t>
  </si>
  <si>
    <t>SMV (mL/cycle)</t>
  </si>
  <si>
    <t>SV (mL/cycle)</t>
  </si>
  <si>
    <t>PV (mL/cycle)</t>
  </si>
  <si>
    <t>p-value (Two-Tail)</t>
  </si>
  <si>
    <t>Difference in flow change between groups</t>
  </si>
  <si>
    <t>RRA</t>
  </si>
  <si>
    <t>SMV</t>
  </si>
  <si>
    <t>SV</t>
  </si>
  <si>
    <t>Control Group Average % Change</t>
  </si>
  <si>
    <t>Ischemia Group Average % Change</t>
  </si>
  <si>
    <t>Difference in flow change between groups (mL/cycle)</t>
  </si>
  <si>
    <t>MEAL RESPONSE</t>
  </si>
  <si>
    <t>Average Flow Pre-Meal Controls</t>
  </si>
  <si>
    <t>Average Flow Post-Meal Controls</t>
  </si>
  <si>
    <t>Average Flow Pre-Meal  Ischemia</t>
  </si>
  <si>
    <t>Average Flow Post-Meal Ischemia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</si>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</sst>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</font>
    <font>
      <b/>
      <sz val="22"/>
      <color theme="1"/>
      <name val="Calibri"/>
      <family val="2"/>
    </font>
    <font>
      <b/>
      <sz val="22"/>
      <color rgb="FF000000"/>
      <name val="Calibri"/>
      <family val="2"/>
    </font>
    <font>
      <sz val="20"/>
      <color rgb="FF000000"/>
      <name val="Calibri"/>
      <family val="2"/>
    </font>
    <font>
      <b/>
      <sz val="2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/>
      <right/>
      <top style="double">
        <color rgb="FF3F3F3F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ck">
        <color indexed="64"/>
      </bottom>
      <diagonal/>
    </border>
    <border>
      <left/>
      <right style="thin">
        <color rgb="FFB2B2B2"/>
      </right>
      <top style="thin">
        <color rgb="FFB2B2B2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rgb="FF3F3F3F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0">
    <xf numFmtId="0" fontId="0" fillId="0" borderId="0" xfId="0"/>
    <xf numFmtId="0" fontId="0" fillId="0" borderId="3" xfId="0" applyBorder="1"/>
    <xf numFmtId="0" fontId="0" fillId="0" borderId="0" xfId="0" applyFill="1" applyBorder="1" applyAlignment="1"/>
    <xf numFmtId="0" fontId="3" fillId="0" borderId="4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6" xfId="0" applyFont="1" applyFill="1" applyBorder="1"/>
    <xf numFmtId="164" fontId="3" fillId="0" borderId="0" xfId="0" applyNumberFormat="1" applyFont="1" applyFill="1" applyBorder="1"/>
    <xf numFmtId="0" fontId="3" fillId="0" borderId="7" xfId="0" applyFont="1" applyFill="1" applyBorder="1"/>
    <xf numFmtId="0" fontId="0" fillId="0" borderId="0" xfId="0" applyBorder="1"/>
    <xf numFmtId="166" fontId="3" fillId="0" borderId="0" xfId="0" applyNumberFormat="1" applyFont="1" applyFill="1" applyBorder="1"/>
    <xf numFmtId="166" fontId="3" fillId="0" borderId="3" xfId="0" applyNumberFormat="1" applyFont="1" applyFill="1" applyBorder="1"/>
    <xf numFmtId="0" fontId="0" fillId="0" borderId="13" xfId="0" applyFill="1" applyBorder="1" applyAlignment="1"/>
    <xf numFmtId="166" fontId="0" fillId="0" borderId="0" xfId="0" applyNumberFormat="1" applyBorder="1"/>
    <xf numFmtId="166" fontId="0" fillId="0" borderId="0" xfId="0" applyNumberFormat="1"/>
    <xf numFmtId="0" fontId="4" fillId="0" borderId="4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/>
    <xf numFmtId="166" fontId="4" fillId="0" borderId="0" xfId="0" applyNumberFormat="1" applyFont="1" applyFill="1" applyBorder="1"/>
    <xf numFmtId="166" fontId="4" fillId="0" borderId="3" xfId="0" applyNumberFormat="1" applyFont="1" applyFill="1" applyBorder="1"/>
    <xf numFmtId="0" fontId="4" fillId="0" borderId="10" xfId="0" applyFont="1" applyFill="1" applyBorder="1"/>
    <xf numFmtId="166" fontId="4" fillId="0" borderId="11" xfId="0" applyNumberFormat="1" applyFont="1" applyFill="1" applyBorder="1"/>
    <xf numFmtId="166" fontId="4" fillId="0" borderId="12" xfId="0" applyNumberFormat="1" applyFont="1" applyFill="1" applyBorder="1"/>
    <xf numFmtId="0" fontId="5" fillId="2" borderId="28" xfId="1" applyFont="1" applyBorder="1"/>
    <xf numFmtId="0" fontId="6" fillId="0" borderId="23" xfId="0" applyFont="1" applyBorder="1"/>
    <xf numFmtId="166" fontId="7" fillId="3" borderId="27" xfId="2" applyNumberFormat="1" applyFont="1" applyBorder="1" applyAlignment="1"/>
    <xf numFmtId="166" fontId="4" fillId="0" borderId="24" xfId="0" applyNumberFormat="1" applyFont="1" applyFill="1" applyBorder="1" applyAlignment="1"/>
    <xf numFmtId="166" fontId="7" fillId="3" borderId="25" xfId="2" applyNumberFormat="1" applyFont="1" applyBorder="1" applyAlignment="1"/>
    <xf numFmtId="166" fontId="7" fillId="3" borderId="26" xfId="2" applyNumberFormat="1" applyFont="1" applyBorder="1" applyAlignment="1"/>
    <xf numFmtId="165" fontId="7" fillId="3" borderId="25" xfId="2" applyNumberFormat="1" applyFont="1" applyBorder="1" applyAlignment="1"/>
    <xf numFmtId="165" fontId="7" fillId="3" borderId="26" xfId="2" applyNumberFormat="1" applyFont="1" applyBorder="1" applyAlignment="1"/>
    <xf numFmtId="0" fontId="8" fillId="0" borderId="8" xfId="0" applyFont="1" applyFill="1" applyBorder="1"/>
    <xf numFmtId="0" fontId="8" fillId="0" borderId="6" xfId="0" applyFont="1" applyFill="1" applyBorder="1"/>
    <xf numFmtId="0" fontId="5" fillId="2" borderId="31" xfId="1" applyFont="1" applyBorder="1"/>
    <xf numFmtId="166" fontId="6" fillId="4" borderId="14" xfId="0" applyNumberFormat="1" applyFont="1" applyFill="1" applyBorder="1"/>
    <xf numFmtId="166" fontId="6" fillId="4" borderId="15" xfId="0" applyNumberFormat="1" applyFont="1" applyFill="1" applyBorder="1"/>
    <xf numFmtId="0" fontId="6" fillId="0" borderId="32" xfId="0" applyFont="1" applyFill="1" applyBorder="1" applyAlignment="1"/>
    <xf numFmtId="166" fontId="6" fillId="0" borderId="30" xfId="0" applyNumberFormat="1" applyFont="1" applyBorder="1"/>
    <xf numFmtId="166" fontId="6" fillId="0" borderId="32" xfId="0" applyNumberFormat="1" applyFont="1" applyBorder="1"/>
    <xf numFmtId="0" fontId="5" fillId="2" borderId="29" xfId="1" applyFont="1" applyBorder="1" applyAlignment="1"/>
    <xf numFmtId="166" fontId="7" fillId="3" borderId="19" xfId="2" applyNumberFormat="1" applyFont="1" applyBorder="1" applyAlignment="1"/>
    <xf numFmtId="166" fontId="4" fillId="0" borderId="0" xfId="0" applyNumberFormat="1" applyFont="1" applyFill="1" applyBorder="1" applyAlignment="1"/>
    <xf numFmtId="166" fontId="7" fillId="3" borderId="20" xfId="2" applyNumberFormat="1" applyFont="1" applyBorder="1" applyAlignment="1"/>
    <xf numFmtId="166" fontId="7" fillId="3" borderId="21" xfId="2" applyNumberFormat="1" applyFont="1" applyBorder="1" applyAlignment="1"/>
    <xf numFmtId="0" fontId="5" fillId="2" borderId="22" xfId="1" applyFont="1" applyBorder="1" applyAlignment="1"/>
    <xf numFmtId="166" fontId="7" fillId="3" borderId="18" xfId="2" applyNumberFormat="1" applyFont="1" applyBorder="1"/>
    <xf numFmtId="166" fontId="4" fillId="0" borderId="9" xfId="0" applyNumberFormat="1" applyFont="1" applyFill="1" applyBorder="1"/>
    <xf numFmtId="166" fontId="7" fillId="3" borderId="16" xfId="2" applyNumberFormat="1" applyFont="1" applyBorder="1"/>
    <xf numFmtId="166" fontId="7" fillId="3" borderId="17" xfId="2" applyNumberFormat="1" applyFont="1" applyBorder="1"/>
    <xf numFmtId="0" fontId="8" fillId="0" borderId="33" xfId="0" applyFont="1" applyFill="1" applyBorder="1" applyAlignment="1">
      <alignment horizontal="left" wrapText="1"/>
    </xf>
    <xf numFmtId="0" fontId="10" fillId="0" borderId="5" xfId="0" applyFont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166" fontId="4" fillId="0" borderId="34" xfId="0" applyNumberFormat="1" applyFont="1" applyFill="1" applyBorder="1"/>
    <xf numFmtId="164" fontId="3" fillId="0" borderId="35" xfId="0" applyNumberFormat="1" applyFont="1" applyFill="1" applyBorder="1"/>
    <xf numFmtId="164" fontId="3" fillId="0" borderId="14" xfId="0" applyNumberFormat="1" applyFont="1" applyFill="1" applyBorder="1"/>
    <xf numFmtId="0" fontId="0" fillId="0" borderId="14" xfId="0" applyBorder="1"/>
    <xf numFmtId="0" fontId="0" fillId="0" borderId="15" xfId="0" applyBorder="1"/>
    <xf numFmtId="0" fontId="11" fillId="0" borderId="33" xfId="0" applyFont="1" applyBorder="1" applyAlignment="1">
      <alignment vertical="center"/>
    </xf>
    <xf numFmtId="166" fontId="3" fillId="0" borderId="11" xfId="0" applyNumberFormat="1" applyFont="1" applyFill="1" applyBorder="1"/>
    <xf numFmtId="166" fontId="3" fillId="0" borderId="12" xfId="0" applyNumberFormat="1" applyFont="1" applyFill="1" applyBorder="1"/>
    <xf numFmtId="0" fontId="0" fillId="3" borderId="2" xfId="2" applyFont="1"/>
    <xf numFmtId="0" fontId="9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 wrapText="1"/>
    </xf>
    <xf numFmtId="0" fontId="6" fillId="3" borderId="39" xfId="2" applyFont="1" applyBorder="1" applyAlignment="1">
      <alignment vertical="center"/>
    </xf>
    <xf numFmtId="166" fontId="7" fillId="3" borderId="40" xfId="2" applyNumberFormat="1" applyFont="1" applyBorder="1" applyAlignment="1">
      <alignment vertical="center"/>
    </xf>
    <xf numFmtId="0" fontId="10" fillId="0" borderId="41" xfId="0" applyFont="1" applyBorder="1" applyAlignment="1">
      <alignment vertical="center" wrapText="1"/>
    </xf>
    <xf numFmtId="0" fontId="6" fillId="0" borderId="42" xfId="0" applyFont="1" applyBorder="1" applyAlignment="1">
      <alignment vertical="center"/>
    </xf>
    <xf numFmtId="166" fontId="4" fillId="0" borderId="43" xfId="0" applyNumberFormat="1" applyFont="1" applyFill="1" applyBorder="1" applyAlignment="1">
      <alignment vertical="center"/>
    </xf>
    <xf numFmtId="0" fontId="6" fillId="3" borderId="42" xfId="2" applyFont="1" applyBorder="1" applyAlignment="1">
      <alignment vertical="center"/>
    </xf>
    <xf numFmtId="166" fontId="7" fillId="3" borderId="43" xfId="2" applyNumberFormat="1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2" fontId="10" fillId="3" borderId="20" xfId="2" applyNumberFormat="1" applyFont="1" applyBorder="1" applyAlignment="1">
      <alignment horizontal="right" vertical="center"/>
    </xf>
    <xf numFmtId="2" fontId="10" fillId="0" borderId="45" xfId="0" applyNumberFormat="1" applyFont="1" applyBorder="1" applyAlignment="1">
      <alignment horizontal="right" vertical="center"/>
    </xf>
    <xf numFmtId="0" fontId="9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3" borderId="44" xfId="2" applyFont="1" applyBorder="1" applyAlignment="1">
      <alignment vertical="center"/>
    </xf>
    <xf numFmtId="0" fontId="6" fillId="3" borderId="48" xfId="2" applyFont="1" applyBorder="1" applyAlignment="1">
      <alignment vertical="center"/>
    </xf>
    <xf numFmtId="2" fontId="10" fillId="3" borderId="49" xfId="2" applyNumberFormat="1" applyFont="1" applyBorder="1" applyAlignment="1">
      <alignment horizontal="right" vertical="center"/>
    </xf>
    <xf numFmtId="166" fontId="7" fillId="3" borderId="50" xfId="2" applyNumberFormat="1" applyFont="1" applyBorder="1" applyAlignment="1">
      <alignment vertical="center"/>
    </xf>
  </cellXfs>
  <cellStyles count="3">
    <cellStyle name="Check Cell" xfId="1" builtinId="2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6000" baseline="0"/>
              <a:t>Flow Response to Meal Challenge</a:t>
            </a:r>
          </a:p>
        </c:rich>
      </c:tx>
      <c:layout>
        <c:manualLayout>
          <c:xMode val="edge"/>
          <c:yMode val="edge"/>
          <c:x val="0.21038365039386256"/>
          <c:y val="3.3274784812634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74099891979"/>
          <c:y val="2.2036494587205885E-2"/>
          <c:w val="0.88784916800574298"/>
          <c:h val="0.77501588518111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Sheet1!$O$20</c:f>
              <c:strCache>
                <c:ptCount val="1"/>
                <c:pt idx="0">
                  <c:v>Average Flow Pre-Meal Controls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Sheet1!$P$21:$X$21</c:f>
                <c:numCache>
                  <c:formatCode>General</c:formatCode>
                  <c:ptCount val="9"/>
                  <c:pt idx="0">
                    <c:v>6.0409507831733107</c:v>
                  </c:pt>
                  <c:pt idx="1">
                    <c:v>3.6657807566510878</c:v>
                  </c:pt>
                  <c:pt idx="2">
                    <c:v>2.3638592367966571</c:v>
                  </c:pt>
                  <c:pt idx="3">
                    <c:v>1.9160652123702775</c:v>
                  </c:pt>
                  <c:pt idx="4">
                    <c:v>1.7412571384555011</c:v>
                  </c:pt>
                  <c:pt idx="5">
                    <c:v>3.7625437155452262</c:v>
                  </c:pt>
                  <c:pt idx="6">
                    <c:v>3.1622892906967861</c:v>
                  </c:pt>
                  <c:pt idx="7">
                    <c:v>1.8259871637616234</c:v>
                  </c:pt>
                  <c:pt idx="8">
                    <c:v>5.2569647619980158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Sheet1!$P$19:$X$19</c:f>
              <c:strCache>
                <c:ptCount val="9"/>
                <c:pt idx="0">
                  <c:v>SCAo </c:v>
                </c:pt>
                <c:pt idx="1">
                  <c:v>IRAo </c:v>
                </c:pt>
                <c:pt idx="2">
                  <c:v>LRA</c:v>
                </c:pt>
                <c:pt idx="3">
                  <c:v>RRA </c:v>
                </c:pt>
                <c:pt idx="4">
                  <c:v>SMA</c:v>
                </c:pt>
                <c:pt idx="5">
                  <c:v>CA</c:v>
                </c:pt>
                <c:pt idx="6">
                  <c:v>SMV </c:v>
                </c:pt>
                <c:pt idx="7">
                  <c:v>SV </c:v>
                </c:pt>
                <c:pt idx="8">
                  <c:v>PV</c:v>
                </c:pt>
              </c:strCache>
            </c:strRef>
          </c:cat>
          <c:val>
            <c:numRef>
              <c:f>Sheet1!$P$20:$X$20</c:f>
              <c:numCache>
                <c:formatCode>0.000</c:formatCode>
                <c:ptCount val="9"/>
                <c:pt idx="0">
                  <c:v>66.001583333333329</c:v>
                </c:pt>
                <c:pt idx="1">
                  <c:v>19.944349999999996</c:v>
                </c:pt>
                <c:pt idx="2">
                  <c:v>7.9061833333333347</c:v>
                </c:pt>
                <c:pt idx="3">
                  <c:v>7.2690166666666665</c:v>
                </c:pt>
                <c:pt idx="4">
                  <c:v>8.8505666666666674</c:v>
                </c:pt>
                <c:pt idx="5">
                  <c:v>14.462683333333333</c:v>
                </c:pt>
                <c:pt idx="6">
                  <c:v>10.472283333333332</c:v>
                </c:pt>
                <c:pt idx="7">
                  <c:v>7.5706333333333333</c:v>
                </c:pt>
                <c:pt idx="8">
                  <c:v>18.801166666666667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E-488B-ADB4-4395E95A74B3}"/>
            </c:ext>
          </c:extLst>
        </c:ser>
        <c:ser>
          <c:idx val="1"/>
          <c:order val="1"/>
          <c:tx>
            <c:strRef>
              <c:f>Sheet1!$O$22</c:f>
              <c:strCache>
                <c:ptCount val="1"/>
                <c:pt idx="0">
                  <c:v>Average Flow Post-Meal Controls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Sheet1!$P$23:$X$23</c:f>
                <c:numCache>
                  <c:formatCode>General</c:formatCode>
                  <c:ptCount val="9"/>
                  <c:pt idx="0">
                    <c:v>10.50398128457325</c:v>
                  </c:pt>
                  <c:pt idx="1">
                    <c:v>3.4641829163679532</c:v>
                  </c:pt>
                  <c:pt idx="2">
                    <c:v>1.5071767057058121</c:v>
                  </c:pt>
                  <c:pt idx="3">
                    <c:v>1.869087966540552</c:v>
                  </c:pt>
                  <c:pt idx="4">
                    <c:v>7.012549639218256</c:v>
                  </c:pt>
                  <c:pt idx="5">
                    <c:v>4.2848651895038854</c:v>
                  </c:pt>
                  <c:pt idx="6">
                    <c:v>7.0930543396143779</c:v>
                  </c:pt>
                  <c:pt idx="7">
                    <c:v>2.3612683969637978</c:v>
                  </c:pt>
                  <c:pt idx="8">
                    <c:v>8.2786906154026099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Sheet1!$P$19:$X$19</c:f>
              <c:strCache>
                <c:ptCount val="9"/>
                <c:pt idx="0">
                  <c:v>SCAo </c:v>
                </c:pt>
                <c:pt idx="1">
                  <c:v>IRAo </c:v>
                </c:pt>
                <c:pt idx="2">
                  <c:v>LRA</c:v>
                </c:pt>
                <c:pt idx="3">
                  <c:v>RRA </c:v>
                </c:pt>
                <c:pt idx="4">
                  <c:v>SMA</c:v>
                </c:pt>
                <c:pt idx="5">
                  <c:v>CA</c:v>
                </c:pt>
                <c:pt idx="6">
                  <c:v>SMV </c:v>
                </c:pt>
                <c:pt idx="7">
                  <c:v>SV </c:v>
                </c:pt>
                <c:pt idx="8">
                  <c:v>PV</c:v>
                </c:pt>
              </c:strCache>
            </c:strRef>
          </c:cat>
          <c:val>
            <c:numRef>
              <c:f>Sheet1!$P$22:$X$22</c:f>
              <c:numCache>
                <c:formatCode>0.000</c:formatCode>
                <c:ptCount val="9"/>
                <c:pt idx="0">
                  <c:v>81.775199999999998</c:v>
                </c:pt>
                <c:pt idx="1">
                  <c:v>20.697816666666665</c:v>
                </c:pt>
                <c:pt idx="2">
                  <c:v>7.4474666666666671</c:v>
                </c:pt>
                <c:pt idx="3">
                  <c:v>7.4787999999999988</c:v>
                </c:pt>
                <c:pt idx="4">
                  <c:v>20.315749999999998</c:v>
                </c:pt>
                <c:pt idx="5">
                  <c:v>13.466133333333337</c:v>
                </c:pt>
                <c:pt idx="6">
                  <c:v>26.299683333333331</c:v>
                </c:pt>
                <c:pt idx="7">
                  <c:v>7.6438500000000005</c:v>
                </c:pt>
                <c:pt idx="8">
                  <c:v>35.604833333333339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E-488B-ADB4-4395E95A74B3}"/>
            </c:ext>
          </c:extLst>
        </c:ser>
        <c:ser>
          <c:idx val="2"/>
          <c:order val="2"/>
          <c:tx>
            <c:strRef>
              <c:f>Sheet1!$O$24</c:f>
              <c:strCache>
                <c:ptCount val="1"/>
                <c:pt idx="0">
                  <c:v>Average Flow Pre-Meal  Ischemia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Sheet1!$P$25:$X$25</c:f>
                <c:numCache>
                  <c:formatCode>General</c:formatCode>
                  <c:ptCount val="9"/>
                  <c:pt idx="0">
                    <c:v>12.075208077845909</c:v>
                  </c:pt>
                  <c:pt idx="1">
                    <c:v>6.5945554641752038</c:v>
                  </c:pt>
                  <c:pt idx="2">
                    <c:v>3.4681132006322968</c:v>
                  </c:pt>
                  <c:pt idx="3">
                    <c:v>2.9604236859778363</c:v>
                  </c:pt>
                  <c:pt idx="4">
                    <c:v>4.0976617325341778</c:v>
                  </c:pt>
                  <c:pt idx="5">
                    <c:v>5.7978787039634225</c:v>
                  </c:pt>
                  <c:pt idx="6">
                    <c:v>4.1843769171287608</c:v>
                  </c:pt>
                  <c:pt idx="7">
                    <c:v>4.5428936012083749</c:v>
                  </c:pt>
                  <c:pt idx="8">
                    <c:v>6.0964776520770627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Sheet1!$P$19:$X$19</c:f>
              <c:strCache>
                <c:ptCount val="9"/>
                <c:pt idx="0">
                  <c:v>SCAo </c:v>
                </c:pt>
                <c:pt idx="1">
                  <c:v>IRAo </c:v>
                </c:pt>
                <c:pt idx="2">
                  <c:v>LRA</c:v>
                </c:pt>
                <c:pt idx="3">
                  <c:v>RRA </c:v>
                </c:pt>
                <c:pt idx="4">
                  <c:v>SMA</c:v>
                </c:pt>
                <c:pt idx="5">
                  <c:v>CA</c:v>
                </c:pt>
                <c:pt idx="6">
                  <c:v>SMV </c:v>
                </c:pt>
                <c:pt idx="7">
                  <c:v>SV </c:v>
                </c:pt>
                <c:pt idx="8">
                  <c:v>PV</c:v>
                </c:pt>
              </c:strCache>
            </c:strRef>
          </c:cat>
          <c:val>
            <c:numRef>
              <c:f>Sheet1!$P$24:$X$24</c:f>
              <c:numCache>
                <c:formatCode>0.000</c:formatCode>
                <c:ptCount val="9"/>
                <c:pt idx="0">
                  <c:v>42.967614999999995</c:v>
                </c:pt>
                <c:pt idx="1">
                  <c:v>15.23242105263158</c:v>
                </c:pt>
                <c:pt idx="2">
                  <c:v>6.0837400000000006</c:v>
                </c:pt>
                <c:pt idx="3">
                  <c:v>5.1716947368421051</c:v>
                </c:pt>
                <c:pt idx="4">
                  <c:v>7.9803349999999984</c:v>
                </c:pt>
                <c:pt idx="5">
                  <c:v>8.2496210526315803</c:v>
                </c:pt>
                <c:pt idx="6">
                  <c:v>8.1794200000000004</c:v>
                </c:pt>
                <c:pt idx="7">
                  <c:v>5.2931100000000004</c:v>
                </c:pt>
                <c:pt idx="8">
                  <c:v>14.054515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E-488B-ADB4-4395E95A74B3}"/>
            </c:ext>
          </c:extLst>
        </c:ser>
        <c:ser>
          <c:idx val="3"/>
          <c:order val="3"/>
          <c:tx>
            <c:strRef>
              <c:f>Sheet1!$O$26</c:f>
              <c:strCache>
                <c:ptCount val="1"/>
                <c:pt idx="0">
                  <c:v>Average Flow Post-Meal Ischemia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plus"/>
            <c:errValType val="cust"/>
            <c:noEndCap val="0"/>
            <c:plus>
              <c:numRef>
                <c:f>Sheet1!$P$27:$X$27</c:f>
                <c:numCache>
                  <c:formatCode>General</c:formatCode>
                  <c:ptCount val="9"/>
                  <c:pt idx="0">
                    <c:v>17.13085803475412</c:v>
                  </c:pt>
                  <c:pt idx="1">
                    <c:v>7.7072859842987143</c:v>
                  </c:pt>
                  <c:pt idx="2">
                    <c:v>3.5282665379014366</c:v>
                  </c:pt>
                  <c:pt idx="3">
                    <c:v>2.5929611817112654</c:v>
                  </c:pt>
                  <c:pt idx="4">
                    <c:v>5.9650873672792901</c:v>
                  </c:pt>
                  <c:pt idx="5">
                    <c:v>7.1418369428401496</c:v>
                  </c:pt>
                  <c:pt idx="6">
                    <c:v>6.4802342553548877</c:v>
                  </c:pt>
                  <c:pt idx="7">
                    <c:v>4.6255372931449816</c:v>
                  </c:pt>
                  <c:pt idx="8">
                    <c:v>9.4196293520552175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Sheet1!$P$19:$X$19</c:f>
              <c:strCache>
                <c:ptCount val="9"/>
                <c:pt idx="0">
                  <c:v>SCAo </c:v>
                </c:pt>
                <c:pt idx="1">
                  <c:v>IRAo </c:v>
                </c:pt>
                <c:pt idx="2">
                  <c:v>LRA</c:v>
                </c:pt>
                <c:pt idx="3">
                  <c:v>RRA </c:v>
                </c:pt>
                <c:pt idx="4">
                  <c:v>SMA</c:v>
                </c:pt>
                <c:pt idx="5">
                  <c:v>CA</c:v>
                </c:pt>
                <c:pt idx="6">
                  <c:v>SMV </c:v>
                </c:pt>
                <c:pt idx="7">
                  <c:v>SV </c:v>
                </c:pt>
                <c:pt idx="8">
                  <c:v>PV</c:v>
                </c:pt>
              </c:strCache>
            </c:strRef>
          </c:cat>
          <c:val>
            <c:numRef>
              <c:f>Sheet1!$P$26:$X$26</c:f>
              <c:numCache>
                <c:formatCode>0.000</c:formatCode>
                <c:ptCount val="9"/>
                <c:pt idx="0">
                  <c:v>47.430210000000002</c:v>
                </c:pt>
                <c:pt idx="1">
                  <c:v>16.18097894736842</c:v>
                </c:pt>
                <c:pt idx="2">
                  <c:v>5.7933450000000004</c:v>
                </c:pt>
                <c:pt idx="3">
                  <c:v>4.4237526315789477</c:v>
                </c:pt>
                <c:pt idx="4">
                  <c:v>10.819084999999999</c:v>
                </c:pt>
                <c:pt idx="5">
                  <c:v>8.7241368421052634</c:v>
                </c:pt>
                <c:pt idx="6">
                  <c:v>14.859835</c:v>
                </c:pt>
                <c:pt idx="7">
                  <c:v>4.7830849999999998</c:v>
                </c:pt>
                <c:pt idx="8">
                  <c:v>20.621869999999998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E-488B-ADB4-4395E95A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1"/>
        <c:axId val="1669177760"/>
        <c:axId val="1669186496"/>
      </c:barChart>
      <c:catAx>
        <c:axId val="16691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400" spc="-1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6496"/>
        <c:crosses val="autoZero"/>
        <c:auto val="1"/>
        <c:lblAlgn val="ctr"/>
        <c:lblOffset val="100"/>
        <c:noMultiLvlLbl val="0"/>
      </c:catAx>
      <c:valAx>
        <c:axId val="1669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cap="none" baseline="0"/>
                  <a:t>Net Flow (mL/cycle)</a:t>
                </a:r>
              </a:p>
            </c:rich>
          </c:tx>
          <c:layout>
            <c:manualLayout>
              <c:xMode val="edge"/>
              <c:yMode val="edge"/>
              <c:x val="1.2144567676886169E-2"/>
              <c:y val="0.338698600092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9554170413714557E-2"/>
          <c:y val="0.89712555555874851"/>
          <c:w val="0.89655040002916964"/>
          <c:h val="0.1018010642860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205345</xdr:colOff>
      <xdr:row>58</xdr:row>
      <xdr:rowOff>25729</xdr:rowOff>
    </xdr:from>
    <xdr:to>
      <xdr:col>17</xdr:col>
      <xdr:colOff>327065</xdr:colOff>
      <xdr:row>120</xdr:row>
      <xdr:rowOff>46511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Y48"/>
  <sheetViews>
    <sheetView tabSelected="1" topLeftCell="L29" zoomScaleNormal="100" workbookViewId="0">
      <selection activeCell="V45" sqref="V45"/>
    </sheetView>
  </sheetViews>
  <sheetFormatPr defaultRowHeight="15" x14ac:dyDescent="0.25"/>
  <cols>
    <col min="1" max="1" width="4.5703125" customWidth="1"/>
    <col min="2" max="2" width="74.42578125" customWidth="1"/>
    <col min="3" max="3" width="18.85546875" customWidth="1"/>
    <col min="4" max="4" width="18.140625" customWidth="1"/>
    <col min="5" max="5" width="18.42578125" customWidth="1"/>
    <col min="6" max="6" width="18" customWidth="1"/>
    <col min="7" max="7" width="21" customWidth="1"/>
    <col min="8" max="8" width="19.7109375" customWidth="1"/>
    <col min="9" max="9" width="20.7109375" customWidth="1"/>
    <col min="10" max="10" width="17.85546875" customWidth="1"/>
    <col min="11" max="11" width="19" customWidth="1"/>
    <col min="15" max="15" width="64.28515625" customWidth="1"/>
    <col min="16" max="24" width="17.42578125" customWidth="1"/>
  </cols>
  <sheetData>
    <row r="18" spans="1:24" ht="15.75" thickBot="1" x14ac:dyDescent="0.3"/>
    <row r="19" spans="1:24" ht="65.25" customHeight="1" thickBot="1" x14ac:dyDescent="0.5">
      <c r="B19" s="31" t="s">
        <v>5</v>
      </c>
      <c r="C19" s="14" t="s">
        <v>18</v>
      </c>
      <c r="D19" s="14" t="s">
        <v>19</v>
      </c>
      <c r="E19" s="14" t="s">
        <v>20</v>
      </c>
      <c r="F19" s="14" t="s">
        <v>21</v>
      </c>
      <c r="G19" s="14" t="s">
        <v>22</v>
      </c>
      <c r="H19" s="14" t="s">
        <v>23</v>
      </c>
      <c r="I19" s="14" t="s">
        <v>24</v>
      </c>
      <c r="J19" s="14" t="s">
        <v>25</v>
      </c>
      <c r="K19" s="15" t="s">
        <v>26</v>
      </c>
      <c r="P19" s="3" t="s">
        <v>11</v>
      </c>
      <c r="Q19" s="3" t="s">
        <v>12</v>
      </c>
      <c r="R19" s="3" t="s">
        <v>0</v>
      </c>
      <c r="S19" s="3" t="s">
        <v>13</v>
      </c>
      <c r="T19" s="3" t="s">
        <v>1</v>
      </c>
      <c r="U19" s="3" t="s">
        <v>2</v>
      </c>
      <c r="V19" s="3" t="s">
        <v>14</v>
      </c>
      <c r="W19" s="3" t="s">
        <v>15</v>
      </c>
      <c r="X19" s="4" t="s">
        <v>3</v>
      </c>
    </row>
    <row r="20" spans="1:24" ht="31.5" customHeight="1" x14ac:dyDescent="0.4">
      <c r="B20" s="16" t="s">
        <v>16</v>
      </c>
      <c r="C20" s="17">
        <v>66.001583333333329</v>
      </c>
      <c r="D20" s="17">
        <v>19.944349999999996</v>
      </c>
      <c r="E20" s="17">
        <v>7.9061833333333347</v>
      </c>
      <c r="F20" s="17">
        <v>7.2690166666666665</v>
      </c>
      <c r="G20" s="17">
        <v>8.8505666666666674</v>
      </c>
      <c r="H20" s="17">
        <v>14.462683333333333</v>
      </c>
      <c r="I20" s="17">
        <v>10.472283333333332</v>
      </c>
      <c r="J20" s="17">
        <v>7.5706333333333333</v>
      </c>
      <c r="K20" s="18">
        <v>18.801166666666667</v>
      </c>
      <c r="O20" s="5" t="s">
        <v>36</v>
      </c>
      <c r="P20" s="9">
        <v>66.001583333333329</v>
      </c>
      <c r="Q20" s="9">
        <v>19.944349999999996</v>
      </c>
      <c r="R20" s="9">
        <v>7.9061833333333347</v>
      </c>
      <c r="S20" s="9">
        <v>7.2690166666666665</v>
      </c>
      <c r="T20" s="9">
        <v>8.8505666666666674</v>
      </c>
      <c r="U20" s="9">
        <v>14.462683333333333</v>
      </c>
      <c r="V20" s="9">
        <v>10.472283333333332</v>
      </c>
      <c r="W20" s="9">
        <v>7.5706333333333333</v>
      </c>
      <c r="X20" s="10">
        <v>18.801166666666667</v>
      </c>
    </row>
    <row r="21" spans="1:24" ht="32.25" customHeight="1" x14ac:dyDescent="0.4">
      <c r="B21" s="19" t="s">
        <v>17</v>
      </c>
      <c r="C21" s="20">
        <v>81.775199999999998</v>
      </c>
      <c r="D21" s="20">
        <v>20.697816666666665</v>
      </c>
      <c r="E21" s="20">
        <v>7.4474666666666671</v>
      </c>
      <c r="F21" s="20">
        <v>7.4787999999999988</v>
      </c>
      <c r="G21" s="20">
        <v>20.315749999999998</v>
      </c>
      <c r="H21" s="20">
        <v>13.466133333333337</v>
      </c>
      <c r="I21" s="20">
        <v>26.299683333333331</v>
      </c>
      <c r="J21" s="20">
        <v>7.6438500000000005</v>
      </c>
      <c r="K21" s="21">
        <v>35.604833333333339</v>
      </c>
      <c r="P21" s="9">
        <v>6.0409507831733107</v>
      </c>
      <c r="Q21" s="9">
        <v>3.6657807566510878</v>
      </c>
      <c r="R21" s="9">
        <v>2.3638592367966571</v>
      </c>
      <c r="S21" s="9">
        <v>1.9160652123702775</v>
      </c>
      <c r="T21" s="9">
        <v>1.7412571384555011</v>
      </c>
      <c r="U21" s="9">
        <v>3.7625437155452262</v>
      </c>
      <c r="V21" s="9">
        <v>3.1622892906967861</v>
      </c>
      <c r="W21" s="9">
        <v>1.8259871637616234</v>
      </c>
      <c r="X21" s="10">
        <v>5.2569647619980158</v>
      </c>
    </row>
    <row r="22" spans="1:24" ht="30" customHeight="1" thickBot="1" x14ac:dyDescent="0.45">
      <c r="A22" s="1"/>
      <c r="B22" s="22" t="s">
        <v>4</v>
      </c>
      <c r="C22" s="17">
        <f>(C21-C20)/C20*100</f>
        <v>23.898845861021016</v>
      </c>
      <c r="D22" s="17">
        <f t="shared" ref="D22:K22" si="0">(D21-D20)/D20*100</f>
        <v>3.7778451875677481</v>
      </c>
      <c r="E22" s="17">
        <f t="shared" si="0"/>
        <v>-5.8019988574343806</v>
      </c>
      <c r="F22" s="17">
        <f t="shared" si="0"/>
        <v>2.8859932911604136</v>
      </c>
      <c r="G22" s="17">
        <f t="shared" si="0"/>
        <v>129.54179958345412</v>
      </c>
      <c r="H22" s="17">
        <f t="shared" si="0"/>
        <v>-6.8904917367800289</v>
      </c>
      <c r="I22" s="17">
        <f t="shared" si="0"/>
        <v>151.13609416602876</v>
      </c>
      <c r="J22" s="17">
        <f t="shared" si="0"/>
        <v>0.96711415601513506</v>
      </c>
      <c r="K22" s="18">
        <f t="shared" si="0"/>
        <v>89.375659311922163</v>
      </c>
      <c r="O22" s="7" t="s">
        <v>37</v>
      </c>
      <c r="P22" s="9">
        <v>81.775199999999998</v>
      </c>
      <c r="Q22" s="9">
        <v>20.697816666666665</v>
      </c>
      <c r="R22" s="9">
        <v>7.4474666666666671</v>
      </c>
      <c r="S22" s="9">
        <v>7.4787999999999988</v>
      </c>
      <c r="T22" s="9">
        <v>20.315749999999998</v>
      </c>
      <c r="U22" s="9">
        <v>13.466133333333337</v>
      </c>
      <c r="V22" s="9">
        <v>26.299683333333331</v>
      </c>
      <c r="W22" s="9">
        <v>7.6438500000000005</v>
      </c>
      <c r="X22" s="10">
        <v>35.604833333333339</v>
      </c>
    </row>
    <row r="23" spans="1:24" ht="37.5" customHeight="1" thickTop="1" thickBot="1" x14ac:dyDescent="0.45">
      <c r="A23" s="1"/>
      <c r="B23" s="23" t="s">
        <v>10</v>
      </c>
      <c r="C23" s="24">
        <v>1.0290468599240174E-2</v>
      </c>
      <c r="D23" s="25">
        <v>0.1094498948286594</v>
      </c>
      <c r="E23" s="25">
        <v>0.49801742627545176</v>
      </c>
      <c r="F23" s="25">
        <v>0.69690936642682022</v>
      </c>
      <c r="G23" s="26">
        <v>1.4046777372313076E-2</v>
      </c>
      <c r="H23" s="25">
        <v>0.19120691045263452</v>
      </c>
      <c r="I23" s="26">
        <v>2.7324638249959991E-3</v>
      </c>
      <c r="J23" s="25">
        <v>0.94175009977905222</v>
      </c>
      <c r="K23" s="27">
        <v>1.3858089026735274E-3</v>
      </c>
      <c r="P23" s="57">
        <v>10.50398128457325</v>
      </c>
      <c r="Q23" s="57">
        <v>3.4641829163679532</v>
      </c>
      <c r="R23" s="57">
        <v>1.5071767057058121</v>
      </c>
      <c r="S23" s="57">
        <v>1.869087966540552</v>
      </c>
      <c r="T23" s="57">
        <v>7.012549639218256</v>
      </c>
      <c r="U23" s="57">
        <v>4.2848651895038854</v>
      </c>
      <c r="V23" s="57">
        <v>7.0930543396143779</v>
      </c>
      <c r="W23" s="57">
        <v>2.3612683969637978</v>
      </c>
      <c r="X23" s="58">
        <v>8.2786906154026099</v>
      </c>
    </row>
    <row r="24" spans="1:24" ht="69.75" customHeight="1" thickTop="1" thickBot="1" x14ac:dyDescent="0.5">
      <c r="A24" s="1"/>
      <c r="B24" s="30" t="s">
        <v>6</v>
      </c>
      <c r="C24" s="14" t="s">
        <v>11</v>
      </c>
      <c r="D24" s="14" t="s">
        <v>12</v>
      </c>
      <c r="E24" s="14" t="s">
        <v>0</v>
      </c>
      <c r="F24" s="14" t="s">
        <v>13</v>
      </c>
      <c r="G24" s="14" t="s">
        <v>1</v>
      </c>
      <c r="H24" s="14" t="s">
        <v>2</v>
      </c>
      <c r="I24" s="14" t="s">
        <v>14</v>
      </c>
      <c r="J24" s="14" t="s">
        <v>15</v>
      </c>
      <c r="K24" s="15" t="s">
        <v>3</v>
      </c>
      <c r="O24" s="5" t="s">
        <v>38</v>
      </c>
      <c r="P24" s="9">
        <v>42.967614999999995</v>
      </c>
      <c r="Q24" s="9">
        <v>15.23242105263158</v>
      </c>
      <c r="R24" s="9">
        <v>6.0837400000000006</v>
      </c>
      <c r="S24" s="9">
        <v>5.1716947368421051</v>
      </c>
      <c r="T24" s="9">
        <v>7.9803349999999984</v>
      </c>
      <c r="U24" s="9">
        <v>8.2496210526315803</v>
      </c>
      <c r="V24" s="9">
        <v>8.1794200000000004</v>
      </c>
      <c r="W24" s="9">
        <v>5.2931100000000004</v>
      </c>
      <c r="X24" s="10">
        <v>14.054515</v>
      </c>
    </row>
    <row r="25" spans="1:24" ht="30.75" customHeight="1" x14ac:dyDescent="0.4">
      <c r="A25" s="1"/>
      <c r="B25" s="16" t="s">
        <v>16</v>
      </c>
      <c r="C25" s="17">
        <v>42.967614999999995</v>
      </c>
      <c r="D25" s="17">
        <v>15.23242105263158</v>
      </c>
      <c r="E25" s="17">
        <v>6.0837400000000006</v>
      </c>
      <c r="F25" s="17">
        <v>5.1716947368421051</v>
      </c>
      <c r="G25" s="17">
        <v>7.9803349999999984</v>
      </c>
      <c r="H25" s="17">
        <v>8.2496210526315803</v>
      </c>
      <c r="I25" s="17">
        <v>8.1794200000000004</v>
      </c>
      <c r="J25" s="17">
        <v>5.2931100000000004</v>
      </c>
      <c r="K25" s="18">
        <v>14.054515</v>
      </c>
      <c r="M25" s="8"/>
      <c r="N25" s="8"/>
      <c r="O25" s="8"/>
      <c r="P25" s="9">
        <v>12.075208077845909</v>
      </c>
      <c r="Q25" s="9">
        <v>6.5945554641752038</v>
      </c>
      <c r="R25" s="9">
        <v>3.4681132006322968</v>
      </c>
      <c r="S25" s="9">
        <v>2.9604236859778363</v>
      </c>
      <c r="T25" s="9">
        <v>4.0976617325341778</v>
      </c>
      <c r="U25" s="9">
        <v>5.7978787039634225</v>
      </c>
      <c r="V25" s="9">
        <v>4.1843769171287608</v>
      </c>
      <c r="W25" s="9">
        <v>4.5428936012083749</v>
      </c>
      <c r="X25" s="10">
        <v>6.0964776520770627</v>
      </c>
    </row>
    <row r="26" spans="1:24" ht="33" customHeight="1" x14ac:dyDescent="0.4">
      <c r="A26" s="1"/>
      <c r="B26" s="19" t="s">
        <v>17</v>
      </c>
      <c r="C26" s="20">
        <v>47.430210000000002</v>
      </c>
      <c r="D26" s="20">
        <v>16.18097894736842</v>
      </c>
      <c r="E26" s="20">
        <v>5.7933450000000004</v>
      </c>
      <c r="F26" s="20">
        <v>4.4237526315789477</v>
      </c>
      <c r="G26" s="20">
        <v>10.819084999999999</v>
      </c>
      <c r="H26" s="20">
        <v>8.7241368421052634</v>
      </c>
      <c r="I26" s="20">
        <v>14.859835</v>
      </c>
      <c r="J26" s="20">
        <v>4.7830849999999998</v>
      </c>
      <c r="K26" s="21">
        <v>20.621869999999998</v>
      </c>
      <c r="L26" s="11"/>
      <c r="M26" s="2"/>
      <c r="N26" s="2"/>
      <c r="O26" s="7" t="s">
        <v>39</v>
      </c>
      <c r="P26" s="9">
        <v>47.430210000000002</v>
      </c>
      <c r="Q26" s="9">
        <v>16.18097894736842</v>
      </c>
      <c r="R26" s="9">
        <v>5.7933450000000004</v>
      </c>
      <c r="S26" s="9">
        <v>4.4237526315789477</v>
      </c>
      <c r="T26" s="9">
        <v>10.819084999999999</v>
      </c>
      <c r="U26" s="9">
        <v>8.7241368421052634</v>
      </c>
      <c r="V26" s="9">
        <v>14.859835</v>
      </c>
      <c r="W26" s="9">
        <v>4.7830849999999998</v>
      </c>
      <c r="X26" s="10">
        <v>20.621869999999998</v>
      </c>
    </row>
    <row r="27" spans="1:24" ht="30" customHeight="1" thickBot="1" x14ac:dyDescent="0.45">
      <c r="A27" s="1"/>
      <c r="B27" s="22" t="s">
        <v>4</v>
      </c>
      <c r="C27" s="17">
        <f>(C26-C25)/C25*100</f>
        <v>10.385949976511398</v>
      </c>
      <c r="D27" s="17">
        <f t="shared" ref="D27:K27" si="1">(D26-D25)/D25*100</f>
        <v>6.2272300080161305</v>
      </c>
      <c r="E27" s="17">
        <f t="shared" si="1"/>
        <v>-4.7732973466979214</v>
      </c>
      <c r="F27" s="17">
        <f t="shared" si="1"/>
        <v>-14.462224538021735</v>
      </c>
      <c r="G27" s="17">
        <f t="shared" si="1"/>
        <v>35.571814967667414</v>
      </c>
      <c r="H27" s="17">
        <f t="shared" si="1"/>
        <v>5.7519707444297135</v>
      </c>
      <c r="I27" s="17">
        <f t="shared" si="1"/>
        <v>81.673456064121908</v>
      </c>
      <c r="J27" s="17">
        <f t="shared" si="1"/>
        <v>-9.635639538947812</v>
      </c>
      <c r="K27" s="51">
        <f t="shared" si="1"/>
        <v>46.727724151278053</v>
      </c>
      <c r="M27" s="8"/>
      <c r="N27" s="8"/>
      <c r="O27" s="8"/>
      <c r="P27" s="57">
        <v>17.13085803475412</v>
      </c>
      <c r="Q27" s="57">
        <v>7.7072859842987143</v>
      </c>
      <c r="R27" s="57">
        <v>3.5282665379014366</v>
      </c>
      <c r="S27" s="57">
        <v>2.5929611817112654</v>
      </c>
      <c r="T27" s="57">
        <v>5.9650873672792901</v>
      </c>
      <c r="U27" s="57">
        <v>7.1418369428401496</v>
      </c>
      <c r="V27" s="57">
        <v>6.4802342553548877</v>
      </c>
      <c r="W27" s="57">
        <v>4.6255372931449816</v>
      </c>
      <c r="X27" s="58">
        <v>9.4196293520552175</v>
      </c>
    </row>
    <row r="28" spans="1:24" ht="34.5" customHeight="1" thickTop="1" thickBot="1" x14ac:dyDescent="0.45">
      <c r="A28" s="1"/>
      <c r="B28" s="23" t="s">
        <v>10</v>
      </c>
      <c r="C28" s="25">
        <v>7.7506169400094138E-2</v>
      </c>
      <c r="D28" s="25">
        <v>0.50966299007384586</v>
      </c>
      <c r="E28" s="25">
        <v>0.21123576802243665</v>
      </c>
      <c r="F28" s="26">
        <v>3.3316819889068233E-2</v>
      </c>
      <c r="G28" s="26">
        <v>2.6236724322992504E-2</v>
      </c>
      <c r="H28" s="25">
        <v>0.43505542866853864</v>
      </c>
      <c r="I28" s="28">
        <v>4.141651552989959E-5</v>
      </c>
      <c r="J28" s="25">
        <v>0.20859873517200972</v>
      </c>
      <c r="K28" s="29">
        <v>1.2208355001488481E-4</v>
      </c>
      <c r="M28" s="8"/>
      <c r="N28" s="8"/>
      <c r="O28" s="8"/>
      <c r="P28" s="8"/>
      <c r="Q28" s="8"/>
      <c r="R28" s="8"/>
      <c r="S28" s="8"/>
      <c r="T28" s="8"/>
      <c r="U28" s="8"/>
    </row>
    <row r="29" spans="1:24" ht="58.5" customHeight="1" thickTop="1" x14ac:dyDescent="0.25">
      <c r="A29" s="8"/>
      <c r="B29" s="8"/>
      <c r="M29" s="8"/>
      <c r="N29" s="8"/>
      <c r="O29" s="8"/>
      <c r="P29" s="8"/>
      <c r="Q29" s="8"/>
      <c r="R29" s="8"/>
      <c r="S29" s="8"/>
      <c r="T29" s="8"/>
      <c r="U29" s="8"/>
    </row>
    <row r="30" spans="1:24" ht="19.5" customHeight="1" x14ac:dyDescent="0.25">
      <c r="A30" s="8"/>
      <c r="B30" s="8"/>
      <c r="M30" s="8"/>
      <c r="N30" s="8"/>
      <c r="O30" s="8"/>
      <c r="P30" s="8"/>
      <c r="Q30" s="8"/>
      <c r="R30" s="8"/>
      <c r="S30" s="8"/>
      <c r="T30" s="8"/>
      <c r="U30" s="8"/>
    </row>
    <row r="31" spans="1:24" ht="21" customHeight="1" x14ac:dyDescent="0.25">
      <c r="A31" s="8"/>
      <c r="B31" s="8"/>
      <c r="D31" s="8"/>
      <c r="M31" s="8"/>
      <c r="N31" s="8"/>
      <c r="O31" s="8"/>
      <c r="P31" s="8"/>
      <c r="Q31" s="8"/>
      <c r="R31" s="8"/>
      <c r="S31" s="8"/>
      <c r="T31" s="8"/>
      <c r="U31" s="8"/>
    </row>
    <row r="32" spans="1:24" ht="18.75" customHeight="1" x14ac:dyDescent="0.25">
      <c r="A32" s="8"/>
      <c r="B32" s="8"/>
      <c r="M32" s="8"/>
      <c r="N32" s="8"/>
      <c r="O32" s="8"/>
      <c r="P32" s="8"/>
      <c r="Q32" s="8"/>
      <c r="R32" s="8"/>
      <c r="S32" s="8"/>
      <c r="T32" s="8"/>
      <c r="U32" s="8"/>
    </row>
    <row r="33" spans="1:25" ht="9" customHeight="1" thickBot="1" x14ac:dyDescent="0.3">
      <c r="A33" s="8"/>
      <c r="B33" s="8"/>
      <c r="M33" s="8"/>
      <c r="N33" s="8"/>
      <c r="O33" s="8"/>
      <c r="P33" s="8"/>
      <c r="Q33" s="8"/>
      <c r="R33" s="8"/>
      <c r="S33" s="8"/>
      <c r="T33" s="8"/>
      <c r="U33" s="8"/>
    </row>
    <row r="34" spans="1:25" ht="0.75" customHeight="1" x14ac:dyDescent="0.25">
      <c r="A34" s="8"/>
      <c r="B34" s="8"/>
      <c r="L34" s="6"/>
      <c r="M34" s="6"/>
      <c r="N34" s="6"/>
      <c r="O34" s="52"/>
      <c r="P34" s="53"/>
      <c r="Q34" s="53"/>
      <c r="R34" s="53"/>
      <c r="S34" s="53"/>
      <c r="T34" s="53"/>
      <c r="U34" s="54"/>
      <c r="V34" s="54"/>
      <c r="W34" s="54"/>
      <c r="X34" s="55"/>
    </row>
    <row r="35" spans="1:25" ht="18.75" hidden="1" customHeight="1" x14ac:dyDescent="0.3">
      <c r="A35" s="1"/>
      <c r="B35" s="8"/>
      <c r="C35" s="8"/>
      <c r="H35" s="8"/>
      <c r="L35" s="2"/>
      <c r="M35" s="2"/>
      <c r="N35" s="2"/>
      <c r="O35" s="11"/>
      <c r="P35" s="2"/>
      <c r="Q35" s="2"/>
      <c r="R35" s="2"/>
      <c r="S35" s="2"/>
      <c r="T35" s="2"/>
      <c r="U35" s="2"/>
      <c r="V35" s="8"/>
      <c r="W35" s="8"/>
      <c r="X35" s="1"/>
    </row>
    <row r="36" spans="1:25" ht="22.5" customHeight="1" thickBot="1" x14ac:dyDescent="0.3">
      <c r="A36" s="1"/>
      <c r="C36" s="12"/>
      <c r="D36" s="13"/>
      <c r="E36" s="13"/>
      <c r="F36" s="13"/>
      <c r="G36" s="13"/>
      <c r="H36" s="13"/>
      <c r="I36" s="13"/>
      <c r="J36" s="13"/>
      <c r="K36" s="13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5" ht="72.75" customHeight="1" thickBot="1" x14ac:dyDescent="0.5">
      <c r="A37" s="1"/>
      <c r="B37" s="48" t="s">
        <v>9</v>
      </c>
      <c r="C37" s="14" t="s">
        <v>18</v>
      </c>
      <c r="D37" s="14" t="s">
        <v>19</v>
      </c>
      <c r="E37" s="14" t="s">
        <v>20</v>
      </c>
      <c r="F37" s="14" t="s">
        <v>21</v>
      </c>
      <c r="G37" s="14" t="s">
        <v>22</v>
      </c>
      <c r="H37" s="14" t="s">
        <v>23</v>
      </c>
      <c r="I37" s="14" t="s">
        <v>24</v>
      </c>
      <c r="J37" s="14" t="s">
        <v>25</v>
      </c>
      <c r="K37" s="15" t="s">
        <v>26</v>
      </c>
      <c r="N37" s="1"/>
      <c r="O37" s="56" t="s">
        <v>35</v>
      </c>
      <c r="P37" s="62" t="s">
        <v>11</v>
      </c>
      <c r="Q37" s="65" t="s">
        <v>12</v>
      </c>
      <c r="R37" s="65" t="s">
        <v>0</v>
      </c>
      <c r="S37" s="65" t="s">
        <v>29</v>
      </c>
      <c r="T37" s="65" t="s">
        <v>1</v>
      </c>
      <c r="U37" s="65" t="s">
        <v>2</v>
      </c>
      <c r="V37" s="65" t="s">
        <v>30</v>
      </c>
      <c r="W37" s="65" t="s">
        <v>31</v>
      </c>
      <c r="X37" s="49" t="s">
        <v>3</v>
      </c>
    </row>
    <row r="38" spans="1:25" ht="72.75" customHeight="1" thickTop="1" x14ac:dyDescent="0.4">
      <c r="A38" s="1"/>
      <c r="B38" s="32" t="s">
        <v>28</v>
      </c>
      <c r="C38" s="33">
        <v>-11.311021666666671</v>
      </c>
      <c r="D38" s="33">
        <v>0.14766333333333248</v>
      </c>
      <c r="E38" s="33">
        <v>0.16832166666666687</v>
      </c>
      <c r="F38" s="33">
        <v>-0.9203283333333333</v>
      </c>
      <c r="G38" s="33">
        <v>-8.6264333333333347</v>
      </c>
      <c r="H38" s="33">
        <v>1.4473399999999992</v>
      </c>
      <c r="I38" s="33">
        <v>-9.1469849999999973</v>
      </c>
      <c r="J38" s="33">
        <v>-0.58324166666666655</v>
      </c>
      <c r="K38" s="34">
        <v>-10.236311666666667</v>
      </c>
      <c r="N38" s="1"/>
      <c r="O38" s="60" t="s">
        <v>32</v>
      </c>
      <c r="P38" s="63">
        <v>23.898845861021016</v>
      </c>
      <c r="Q38" s="66">
        <v>3.7778451875677481</v>
      </c>
      <c r="R38" s="66">
        <v>-5.8019988574343806</v>
      </c>
      <c r="S38" s="66">
        <v>2.8859932911604136</v>
      </c>
      <c r="T38" s="68">
        <v>129.54179958345412</v>
      </c>
      <c r="U38" s="66">
        <v>-6.8904917367800289</v>
      </c>
      <c r="V38" s="68">
        <v>151.13609416602876</v>
      </c>
      <c r="W38" s="66">
        <v>0.96711415601513506</v>
      </c>
      <c r="X38" s="61">
        <v>89.375659311922163</v>
      </c>
      <c r="Y38" s="59"/>
    </row>
    <row r="39" spans="1:25" ht="72.75" customHeight="1" thickBot="1" x14ac:dyDescent="0.45">
      <c r="A39" s="1"/>
      <c r="B39" s="35" t="s">
        <v>7</v>
      </c>
      <c r="C39" s="36">
        <v>10.484797222283781</v>
      </c>
      <c r="D39" s="36">
        <v>5.3436044979619224</v>
      </c>
      <c r="E39" s="36">
        <v>1.1361827486117959</v>
      </c>
      <c r="F39" s="36">
        <v>1.3586850324522319</v>
      </c>
      <c r="G39" s="36">
        <v>5.8297724651079266</v>
      </c>
      <c r="H39" s="36">
        <v>2.363570514188579</v>
      </c>
      <c r="I39" s="36">
        <v>5.966183132335324</v>
      </c>
      <c r="J39" s="36">
        <v>1.8885322637107338</v>
      </c>
      <c r="K39" s="37">
        <v>6.1778178808096467</v>
      </c>
      <c r="N39" s="1"/>
      <c r="O39" s="73" t="s">
        <v>33</v>
      </c>
      <c r="P39" s="74">
        <v>10.385949976511398</v>
      </c>
      <c r="Q39" s="75">
        <v>6.2272300080161305</v>
      </c>
      <c r="R39" s="75">
        <v>-4.7732973466979214</v>
      </c>
      <c r="S39" s="76">
        <v>-14.462224538021735</v>
      </c>
      <c r="T39" s="76">
        <v>35.571814967667414</v>
      </c>
      <c r="U39" s="75">
        <v>5.7519707444297135</v>
      </c>
      <c r="V39" s="76">
        <v>81.673456064121908</v>
      </c>
      <c r="W39" s="75">
        <v>-9.635639538947812</v>
      </c>
      <c r="X39" s="77">
        <v>46.727724151278053</v>
      </c>
    </row>
    <row r="40" spans="1:25" ht="72.75" customHeight="1" thickBot="1" x14ac:dyDescent="0.45">
      <c r="A40" s="1"/>
      <c r="B40" s="38" t="s">
        <v>27</v>
      </c>
      <c r="C40" s="39">
        <v>2.9314510349023278E-2</v>
      </c>
      <c r="D40" s="40">
        <v>0.95315166934923534</v>
      </c>
      <c r="E40" s="40">
        <v>0.75303312096996577</v>
      </c>
      <c r="F40" s="40">
        <v>0.15856526280984981</v>
      </c>
      <c r="G40" s="41">
        <v>4.0413020023362571E-3</v>
      </c>
      <c r="H40" s="40">
        <v>0.20075623877854903</v>
      </c>
      <c r="I40" s="41">
        <v>3.0584799007711814E-3</v>
      </c>
      <c r="J40" s="40">
        <v>0.51334622883619552</v>
      </c>
      <c r="K40" s="42">
        <v>1.5890538451794757E-3</v>
      </c>
      <c r="N40" s="1"/>
      <c r="O40" s="70" t="s">
        <v>34</v>
      </c>
      <c r="P40" s="71">
        <v>-11.311</v>
      </c>
      <c r="Q40" s="72">
        <v>0.14799999999999999</v>
      </c>
      <c r="R40" s="72">
        <v>0.16800000000000001</v>
      </c>
      <c r="S40" s="72">
        <v>-0.92</v>
      </c>
      <c r="T40" s="71">
        <v>-8.6259999999999994</v>
      </c>
      <c r="U40" s="72">
        <v>1.4470000000000001</v>
      </c>
      <c r="V40" s="71">
        <v>-9.1470000000000002</v>
      </c>
      <c r="W40" s="72">
        <v>-0.58299999999999996</v>
      </c>
      <c r="X40" s="78">
        <v>-10.236000000000001</v>
      </c>
    </row>
    <row r="41" spans="1:25" ht="49.5" customHeight="1" thickTop="1" thickBot="1" x14ac:dyDescent="0.45">
      <c r="A41" s="1"/>
      <c r="B41" s="43" t="s">
        <v>8</v>
      </c>
      <c r="C41" s="44">
        <v>-1.0788021386457414</v>
      </c>
      <c r="D41" s="45">
        <v>2.7633656905119385E-2</v>
      </c>
      <c r="E41" s="45">
        <v>0.14814664883120665</v>
      </c>
      <c r="F41" s="45">
        <v>-0.67736694771140038</v>
      </c>
      <c r="G41" s="46">
        <v>-1.4797204153273302</v>
      </c>
      <c r="H41" s="45">
        <v>0.61235321362810091</v>
      </c>
      <c r="I41" s="46">
        <v>-1.5331384902393403</v>
      </c>
      <c r="J41" s="45">
        <v>-0.30883330821188532</v>
      </c>
      <c r="K41" s="47">
        <v>-1.6569461683977524</v>
      </c>
      <c r="N41" s="1"/>
      <c r="O41" s="50" t="s">
        <v>40</v>
      </c>
      <c r="P41" s="64">
        <v>2.9314510349023278E-2</v>
      </c>
      <c r="Q41" s="67">
        <v>0.95315166934923534</v>
      </c>
      <c r="R41" s="67">
        <v>0.75303312096996577</v>
      </c>
      <c r="S41" s="67">
        <v>0.15856526280984981</v>
      </c>
      <c r="T41" s="69">
        <v>4.0413020023362571E-3</v>
      </c>
      <c r="U41" s="67">
        <v>0.20075623877854903</v>
      </c>
      <c r="V41" s="69">
        <v>3.0584799007711814E-3</v>
      </c>
      <c r="W41" s="67">
        <v>0.51334622883619552</v>
      </c>
      <c r="X41" s="79">
        <v>1.5890538451794757E-3</v>
      </c>
    </row>
    <row r="42" spans="1:25" ht="18.75" customHeight="1" x14ac:dyDescent="0.25">
      <c r="A42" s="8"/>
    </row>
    <row r="43" spans="1:25" ht="18.75" customHeight="1" x14ac:dyDescent="0.25">
      <c r="A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5" ht="17.25" customHeight="1" x14ac:dyDescent="0.25">
      <c r="A44" s="8"/>
      <c r="O44" s="59"/>
    </row>
    <row r="45" spans="1:25" ht="17.25" customHeight="1" x14ac:dyDescent="0.25">
      <c r="A45" s="8"/>
    </row>
    <row r="46" spans="1:25" ht="17.25" customHeight="1" x14ac:dyDescent="0.25"/>
    <row r="47" spans="1:25" ht="17.25" customHeight="1" x14ac:dyDescent="0.25"/>
    <row r="48" spans="1:25" ht="17.25" customHeight="1" x14ac:dyDescent="0.25"/>
  </sheetData>
  <conditionalFormatting sqref="C22:K22">
    <cfRule type="colorScale" priority="6">
      <colorScale>
        <cfvo type="num" val="-50"/>
        <cfvo type="num" val="0"/>
        <cfvo type="num" val="50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:T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K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2017-11-05T06:39:38Z</dcterms:created>
  <dcterms:modified xsi:type="dcterms:W3CDTF">2017-11-09T05:52:14Z</dcterms:modified>
</cp:coreProperties>
</file>