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oves" sheetId="1" state="visible" r:id="rId2"/>
    <sheet name="Character Sheet" sheetId="2" state="visible" r:id="rId3"/>
    <sheet name="2d12" sheetId="3" state="visible" r:id="rId4"/>
    <sheet name="2d10" sheetId="4" state="visible" r:id="rId5"/>
    <sheet name="d100" sheetId="5" state="visible" r:id="rId6"/>
    <sheet name="D20" sheetId="6" state="visible" r:id="rId7"/>
    <sheet name="Weapons" sheetId="7" state="visible" r:id="rId8"/>
    <sheet name="Armor" sheetId="8" state="visible" r:id="rId9"/>
    <sheet name="Sheet2" sheetId="9" state="visible" r:id="rId10"/>
    <sheet name="Sheet5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<sst xmlns="http://schemas.openxmlformats.org/spreadsheetml/2006/main" count="193" uniqueCount="123">
  <si>
    <t xml:space="preserve">Moves</t>
  </si>
  <si>
    <t xml:space="preserve">Requirements</t>
  </si>
  <si>
    <t xml:space="preserve">Description</t>
  </si>
  <si>
    <t xml:space="preserve">Stamina +/-</t>
  </si>
  <si>
    <t xml:space="preserve">Other Effects</t>
  </si>
  <si>
    <t xml:space="preserve">Walk/Run/Sprint</t>
  </si>
  <si>
    <t xml:space="preserve">Phase 1 or 2 only</t>
  </si>
  <si>
    <t xml:space="preserve">Walk: MOVE/2
Run: MOVE
Sprint: MOVE*2, Sprinting removes any State cards.</t>
  </si>
  <si>
    <t xml:space="preserve">+1 if walking
0 if running
-1 if sprinting</t>
  </si>
  <si>
    <t xml:space="preserve">Guard</t>
  </si>
  <si>
    <t xml:space="preserve">“State”
+ 3 to your DEF</t>
  </si>
  <si>
    <t xml:space="preserve">+1</t>
  </si>
  <si>
    <t xml:space="preserve">Light Strike</t>
  </si>
  <si>
    <t xml:space="preserve">“Attack”
Roll Weapon Attack, Deal Damage if Hit as normal</t>
  </si>
  <si>
    <t xml:space="preserve">-1</t>
  </si>
  <si>
    <t xml:space="preserve">Cannot perform another ”Attack” Maneuver</t>
  </si>
  <si>
    <t xml:space="preserve">Flourish</t>
  </si>
  <si>
    <t xml:space="preserve">“State”
Readies a Heavy Attack or Parry
Removes any other State Cards</t>
  </si>
  <si>
    <t xml:space="preserve">Your next move cannot gain you Stamina
Any Maneuver other then then stalling or walking will remove this state.</t>
  </si>
  <si>
    <t xml:space="preserve">Heavy Strike</t>
  </si>
  <si>
    <t xml:space="preserve">Must be in Floursh State</t>
  </si>
  <si>
    <t xml:space="preserve">“Attack” “Follow Through”
Roll Weapon attack with +1, Double the weapons damage dice.
If you miss and opponent did not Dodge then opponent loses 1d4 stamina</t>
  </si>
  <si>
    <t xml:space="preserve">-2</t>
  </si>
  <si>
    <t xml:space="preserve">Follow Through: Cannot Perform any other maneuvers for the round.</t>
  </si>
  <si>
    <t xml:space="preserve">Parry</t>
  </si>
  <si>
    <t xml:space="preserve">Attribute name</t>
  </si>
  <si>
    <t xml:space="preserve">Value</t>
  </si>
  <si>
    <t xml:space="preserve">Bonus</t>
  </si>
  <si>
    <t xml:space="preserve">Defiance Name</t>
  </si>
  <si>
    <t xml:space="preserve">Constitution </t>
  </si>
  <si>
    <t xml:space="preserve">Fortitude</t>
  </si>
  <si>
    <t xml:space="preserve">Strength</t>
  </si>
  <si>
    <t xml:space="preserve">Dexterity</t>
  </si>
  <si>
    <t xml:space="preserve">Reflex</t>
  </si>
  <si>
    <t xml:space="preserve">Focus</t>
  </si>
  <si>
    <t xml:space="preserve">Perception</t>
  </si>
  <si>
    <t xml:space="preserve">Wisdom</t>
  </si>
  <si>
    <t xml:space="preserve">Willpower</t>
  </si>
  <si>
    <t xml:space="preserve">Charisma</t>
  </si>
  <si>
    <t xml:space="preserve">Deception</t>
  </si>
  <si>
    <t xml:space="preserve">Cunning</t>
  </si>
  <si>
    <t xml:space="preserve">Reason</t>
  </si>
  <si>
    <t xml:space="preserve">Knowledge</t>
  </si>
  <si>
    <t xml:space="preserve">Weapon</t>
  </si>
  <si>
    <t xml:space="preserve">Power Points</t>
  </si>
  <si>
    <t xml:space="preserve">Guard mDEF</t>
  </si>
  <si>
    <t xml:space="preserve">to hit bonus</t>
  </si>
  <si>
    <t xml:space="preserve">sunder</t>
  </si>
  <si>
    <t xml:space="preserve"># Dice</t>
  </si>
  <si>
    <t xml:space="preserve">Size</t>
  </si>
  <si>
    <t xml:space="preserve">Ave</t>
  </si>
  <si>
    <t xml:space="preserve">Max</t>
  </si>
  <si>
    <t xml:space="preserve">Attacks till 50 dam</t>
  </si>
  <si>
    <t xml:space="preserve">With 15 durability</t>
  </si>
  <si>
    <t xml:space="preserve">Attacks till 100 dam</t>
  </si>
  <si>
    <t xml:space="preserve">With 30 durability</t>
  </si>
  <si>
    <t xml:space="preserve">Weapon Size</t>
  </si>
  <si>
    <t xml:space="preserve">Traits</t>
  </si>
  <si>
    <t xml:space="preserve">Unarmed</t>
  </si>
  <si>
    <t xml:space="preserve">Tiny</t>
  </si>
  <si>
    <t xml:space="preserve">light</t>
  </si>
  <si>
    <t xml:space="preserve">Ineffective on weapons medium or larger
Guarented Light attack with other hand or grab</t>
  </si>
  <si>
    <t xml:space="preserve">Dagger</t>
  </si>
  <si>
    <t xml:space="preserve">Small</t>
  </si>
  <si>
    <t xml:space="preserve">light, thrown</t>
  </si>
  <si>
    <t xml:space="preserve">Light Attack with other hand or grab if hand free</t>
  </si>
  <si>
    <t xml:space="preserve">Shortsword/Rapier</t>
  </si>
  <si>
    <t xml:space="preserve">Medium</t>
  </si>
  <si>
    <t xml:space="preserve">Guarented Light Attack with other hand or grab if hand free</t>
  </si>
  <si>
    <t xml:space="preserve">Hammer</t>
  </si>
  <si>
    <t xml:space="preserve">Axe</t>
  </si>
  <si>
    <t xml:space="preserve">Longsword (onehand)</t>
  </si>
  <si>
    <t xml:space="preserve">Large</t>
  </si>
  <si>
    <t xml:space="preserve">Versitile</t>
  </si>
  <si>
    <t xml:space="preserve">Guarented Light Attack with either hand 
(Can also grab in two hand)</t>
  </si>
  <si>
    <t xml:space="preserve">Longsword (twohand)</t>
  </si>
  <si>
    <t xml:space="preserve">Mace/Warhammer (onehand)</t>
  </si>
  <si>
    <t xml:space="preserve">Light Attack with either hand 
(Can also grab in two hand)</t>
  </si>
  <si>
    <t xml:space="preserve">Mace/Warhammer (twohand)</t>
  </si>
  <si>
    <t xml:space="preserve">Battle Axe (onehand)</t>
  </si>
  <si>
    <t xml:space="preserve">Battle Axe (twohand)</t>
  </si>
  <si>
    <t xml:space="preserve">Greatsword</t>
  </si>
  <si>
    <t xml:space="preserve">Huge</t>
  </si>
  <si>
    <t xml:space="preserve">Stressing Heavy, Strength Based Skill, 2xDB</t>
  </si>
  <si>
    <t xml:space="preserve">+1 stress</t>
  </si>
  <si>
    <t xml:space="preserve">Maul</t>
  </si>
  <si>
    <t xml:space="preserve"> +1 stress</t>
  </si>
  <si>
    <t xml:space="preserve">Great Axe</t>
  </si>
  <si>
    <t xml:space="preserve">Spear (onehand)</t>
  </si>
  <si>
    <t xml:space="preserve">Versitile, thrown, reach (Two Hand)</t>
  </si>
  <si>
    <t xml:space="preserve">(One hand) Light Attack with any hand
(Two hand) Light attack or force 5 back</t>
  </si>
  <si>
    <t xml:space="preserve">Spear (twohand)</t>
  </si>
  <si>
    <t xml:space="preserve">Halbert (onehand)</t>
  </si>
  <si>
    <t xml:space="preserve">Versitile, reach (Two Hand)</t>
  </si>
  <si>
    <t xml:space="preserve">Halbert (twohand)</t>
  </si>
  <si>
    <t xml:space="preserve">Staff (onehand)</t>
  </si>
  <si>
    <t xml:space="preserve">Staff (twohand)</t>
  </si>
  <si>
    <t xml:space="preserve">Small Shield (Buckler, etc…)</t>
  </si>
  <si>
    <t xml:space="preserve">Offhand Only, Knockback 5ft on Hit</t>
  </si>
  <si>
    <t xml:space="preserve">Medium Shield (Kite, etc..)</t>
  </si>
  <si>
    <t xml:space="preserve">Large Shield (Pavise)</t>
  </si>
  <si>
    <t xml:space="preserve">Name</t>
  </si>
  <si>
    <t xml:space="preserve">Durability</t>
  </si>
  <si>
    <t xml:space="preserve">Def Bonus</t>
  </si>
  <si>
    <t xml:space="preserve">Reflex Cap</t>
  </si>
  <si>
    <t xml:space="preserve">Armor Type</t>
  </si>
  <si>
    <t xml:space="preserve">Str Req</t>
  </si>
  <si>
    <t xml:space="preserve">Stealth</t>
  </si>
  <si>
    <t xml:space="preserve">Leather</t>
  </si>
  <si>
    <t xml:space="preserve">-</t>
  </si>
  <si>
    <t xml:space="preserve">Light</t>
  </si>
  <si>
    <t xml:space="preserve">Studded Leather</t>
  </si>
  <si>
    <t xml:space="preserve">Hide</t>
  </si>
  <si>
    <t xml:space="preserve">Disadvantage</t>
  </si>
  <si>
    <t xml:space="preserve">Gambeson</t>
  </si>
  <si>
    <t xml:space="preserve">Chain Shirt</t>
  </si>
  <si>
    <t xml:space="preserve">Scale Mail</t>
  </si>
  <si>
    <t xml:space="preserve">Breast Plate</t>
  </si>
  <si>
    <t xml:space="preserve">Ring Mail</t>
  </si>
  <si>
    <t xml:space="preserve">Heavy</t>
  </si>
  <si>
    <t xml:space="preserve">Chain Mail</t>
  </si>
  <si>
    <t xml:space="preserve">Splint Mail</t>
  </si>
  <si>
    <t xml:space="preserve">Full Plate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</si>
</sst>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%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BCE4E5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CE6F2"/>
      </patternFill>
    </fill>
    <fill>
      <patternFill patternType="solid">
        <fgColor rgb="FFDCE6F2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BCE4E5"/>
        <bgColor rgb="FFDCE6F2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7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CE4E5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C7" activeCellId="0" sqref="C7"/>
    </sheetView>
  </sheetViews>
  <sheetFormatPr defaultRowHeight="12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54.3"/>
    <col collapsed="false" customWidth="true" hidden="false" outlineLevel="0" max="3" min="3" style="0" width="59"/>
    <col collapsed="false" customWidth="true" hidden="false" outlineLevel="0" max="4" min="4" style="1" width="12.29"/>
    <col collapsed="false" customWidth="true" hidden="false" outlineLevel="0" max="5" min="5" style="0" width="58.41"/>
    <col collapsed="false" customWidth="true" hidden="false" outlineLevel="0" max="1025" min="6" style="0" width="8.67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38.25" hidden="false" customHeight="false" outlineLevel="0" collapsed="false">
      <c r="A2" s="0" t="s">
        <v>5</v>
      </c>
      <c r="B2" s="0" t="s">
        <v>6</v>
      </c>
      <c r="C2" s="2" t="s">
        <v>7</v>
      </c>
      <c r="D2" s="3" t="s">
        <v>8</v>
      </c>
    </row>
    <row r="3" customFormat="false" ht="25.5" hidden="false" customHeight="false" outlineLevel="0" collapsed="false">
      <c r="A3" s="0" t="s">
        <v>9</v>
      </c>
      <c r="C3" s="2" t="s">
        <v>10</v>
      </c>
      <c r="D3" s="1" t="s">
        <v>11</v>
      </c>
    </row>
    <row r="4" customFormat="false" ht="25.5" hidden="false" customHeight="false" outlineLevel="0" collapsed="false">
      <c r="A4" s="0" t="s">
        <v>12</v>
      </c>
      <c r="B4" s="0" t="s">
        <v>6</v>
      </c>
      <c r="C4" s="2" t="s">
        <v>13</v>
      </c>
      <c r="D4" s="1" t="s">
        <v>14</v>
      </c>
      <c r="E4" s="0" t="s">
        <v>15</v>
      </c>
    </row>
    <row r="5" customFormat="false" ht="38.25" hidden="false" customHeight="false" outlineLevel="0" collapsed="false">
      <c r="A5" s="0" t="s">
        <v>16</v>
      </c>
      <c r="C5" s="2" t="s">
        <v>17</v>
      </c>
      <c r="D5" s="1" t="s">
        <v>14</v>
      </c>
      <c r="E5" s="2" t="s">
        <v>18</v>
      </c>
    </row>
    <row r="6" customFormat="false" ht="51" hidden="false" customHeight="false" outlineLevel="0" collapsed="false">
      <c r="A6" s="0" t="s">
        <v>19</v>
      </c>
      <c r="B6" s="0" t="s">
        <v>20</v>
      </c>
      <c r="C6" s="2" t="s">
        <v>21</v>
      </c>
      <c r="D6" s="1" t="s">
        <v>22</v>
      </c>
      <c r="E6" s="0" t="s">
        <v>23</v>
      </c>
    </row>
    <row r="7" customFormat="false" ht="12.75" hidden="false" customHeight="false" outlineLevel="0" collapsed="false">
      <c r="A7" s="0" t="s">
        <v>24</v>
      </c>
      <c r="B7" s="0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M13" activeCellId="0" sqref="M13"/>
    </sheetView>
  </sheetViews>
  <sheetFormatPr defaultRowHeight="12.75" zeroHeight="false" outlineLevelRow="0" outlineLevelCol="0"/>
  <cols>
    <col collapsed="false" customWidth="true" hidden="false" outlineLevel="0" max="11" min="1" style="0" width="2.99"/>
    <col collapsed="false" customWidth="true" hidden="false" outlineLevel="0" max="13" min="12" style="0" width="2.71"/>
    <col collapsed="false" customWidth="true" hidden="false" outlineLevel="0" max="1025" min="14" style="0" width="8.67"/>
  </cols>
  <sheetData>
    <row r="1" customFormat="false" ht="12.75" hidden="false" customHeight="false" outlineLevel="0" collapsed="false">
      <c r="A1" s="12"/>
      <c r="B1" s="12" t="n">
        <v>1</v>
      </c>
      <c r="C1" s="12" t="n">
        <v>2</v>
      </c>
      <c r="D1" s="12" t="n">
        <v>3</v>
      </c>
      <c r="E1" s="12" t="n">
        <v>4</v>
      </c>
      <c r="F1" s="12" t="n">
        <v>5</v>
      </c>
      <c r="G1" s="12" t="n">
        <v>6</v>
      </c>
      <c r="H1" s="12" t="n">
        <v>7</v>
      </c>
      <c r="I1" s="12" t="n">
        <v>8</v>
      </c>
      <c r="J1" s="12" t="n">
        <v>9</v>
      </c>
      <c r="K1" s="12" t="n">
        <v>10</v>
      </c>
      <c r="L1" s="12" t="n">
        <v>11</v>
      </c>
      <c r="M1" s="12" t="n">
        <v>12</v>
      </c>
    </row>
    <row r="2" customFormat="false" ht="12.75" hidden="false" customHeight="false" outlineLevel="0" collapsed="false">
      <c r="A2" s="12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  <c r="L2" s="0" t="n">
        <v>12</v>
      </c>
      <c r="M2" s="0" t="n">
        <v>13</v>
      </c>
    </row>
    <row r="3" customFormat="false" ht="12.75" hidden="false" customHeight="false" outlineLevel="0" collapsed="false">
      <c r="A3" s="12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  <c r="L3" s="0" t="n">
        <v>13</v>
      </c>
      <c r="M3" s="0" t="n">
        <v>14</v>
      </c>
    </row>
    <row r="4" customFormat="false" ht="12.75" hidden="false" customHeight="false" outlineLevel="0" collapsed="false">
      <c r="A4" s="12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  <c r="L4" s="0" t="n">
        <v>14</v>
      </c>
      <c r="M4" s="0" t="n">
        <v>15</v>
      </c>
    </row>
    <row r="5" customFormat="false" ht="12.75" hidden="false" customHeight="false" outlineLevel="0" collapsed="false">
      <c r="A5" s="12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  <c r="L5" s="0" t="n">
        <v>15</v>
      </c>
      <c r="M5" s="0" t="n">
        <v>16</v>
      </c>
    </row>
    <row r="6" customFormat="false" ht="12.75" hidden="false" customHeight="false" outlineLevel="0" collapsed="false">
      <c r="A6" s="12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  <c r="L6" s="0" t="n">
        <v>16</v>
      </c>
      <c r="M6" s="0" t="n">
        <v>17</v>
      </c>
    </row>
    <row r="7" customFormat="false" ht="12.75" hidden="false" customHeight="false" outlineLevel="0" collapsed="false">
      <c r="A7" s="12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  <c r="L7" s="0" t="n">
        <v>17</v>
      </c>
      <c r="M7" s="0" t="n">
        <v>18</v>
      </c>
    </row>
    <row r="8" customFormat="false" ht="12.75" hidden="false" customHeight="false" outlineLevel="0" collapsed="false">
      <c r="A8" s="12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  <c r="L8" s="0" t="n">
        <v>18</v>
      </c>
      <c r="M8" s="0" t="n">
        <v>19</v>
      </c>
    </row>
    <row r="9" customFormat="false" ht="12.75" hidden="false" customHeight="false" outlineLevel="0" collapsed="false">
      <c r="A9" s="12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  <c r="L9" s="0" t="n">
        <v>19</v>
      </c>
      <c r="M9" s="0" t="n">
        <v>20</v>
      </c>
    </row>
    <row r="10" customFormat="false" ht="12.75" hidden="false" customHeight="false" outlineLevel="0" collapsed="false">
      <c r="A10" s="12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  <c r="L10" s="0" t="n">
        <v>20</v>
      </c>
      <c r="M10" s="0" t="n">
        <v>21</v>
      </c>
    </row>
    <row r="11" customFormat="false" ht="12.75" hidden="false" customHeight="false" outlineLevel="0" collapsed="false">
      <c r="A11" s="12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  <c r="L11" s="0" t="n">
        <v>21</v>
      </c>
      <c r="M11" s="0" t="n">
        <v>22</v>
      </c>
    </row>
    <row r="12" customFormat="false" ht="12.75" hidden="false" customHeight="false" outlineLevel="0" collapsed="false">
      <c r="A12" s="12" t="n">
        <v>11</v>
      </c>
      <c r="B12" s="0" t="n">
        <v>12</v>
      </c>
      <c r="C12" s="0" t="n">
        <v>13</v>
      </c>
      <c r="D12" s="0" t="n">
        <v>14</v>
      </c>
      <c r="E12" s="0" t="n">
        <v>15</v>
      </c>
      <c r="F12" s="0" t="n">
        <v>16</v>
      </c>
      <c r="G12" s="0" t="n">
        <v>17</v>
      </c>
      <c r="H12" s="0" t="n">
        <v>18</v>
      </c>
      <c r="I12" s="0" t="n">
        <v>19</v>
      </c>
      <c r="J12" s="0" t="n">
        <v>20</v>
      </c>
      <c r="K12" s="0" t="n">
        <v>21</v>
      </c>
      <c r="L12" s="0" t="n">
        <v>22</v>
      </c>
      <c r="M12" s="0" t="n">
        <v>23</v>
      </c>
    </row>
    <row r="13" customFormat="false" ht="12.75" hidden="false" customHeight="false" outlineLevel="0" collapsed="false">
      <c r="A13" s="12" t="n">
        <v>12</v>
      </c>
      <c r="B13" s="0" t="n">
        <v>13</v>
      </c>
      <c r="C13" s="0" t="n">
        <v>14</v>
      </c>
      <c r="D13" s="0" t="n">
        <v>15</v>
      </c>
      <c r="E13" s="0" t="n">
        <v>16</v>
      </c>
      <c r="F13" s="0" t="n">
        <v>17</v>
      </c>
      <c r="G13" s="0" t="n">
        <v>18</v>
      </c>
      <c r="H13" s="0" t="n">
        <v>19</v>
      </c>
      <c r="I13" s="0" t="n">
        <v>20</v>
      </c>
      <c r="J13" s="0" t="n">
        <v>21</v>
      </c>
      <c r="K13" s="0" t="n">
        <v>22</v>
      </c>
      <c r="L13" s="0" t="n">
        <v>23</v>
      </c>
      <c r="M13" s="0" t="n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9" activeCellId="0" sqref="F9"/>
    </sheetView>
  </sheetViews>
  <sheetFormatPr defaultRowHeight="12.75" zeroHeight="false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6.42"/>
    <col collapsed="false" customWidth="true" hidden="false" outlineLevel="0" max="3" min="3" style="4" width="6.28"/>
    <col collapsed="false" customWidth="true" hidden="false" outlineLevel="0" max="4" min="4" style="0" width="13.86"/>
    <col collapsed="false" customWidth="true" hidden="false" outlineLevel="0" max="5" min="5" style="0" width="6.28"/>
    <col collapsed="false" customWidth="true" hidden="false" outlineLevel="0" max="6" min="6" style="0" width="16.41"/>
    <col collapsed="false" customWidth="true" hidden="false" outlineLevel="0" max="1025" min="7" style="0" width="8.67"/>
  </cols>
  <sheetData>
    <row r="1" customFormat="false" ht="12.75" hidden="false" customHeight="false" outlineLevel="0" collapsed="false">
      <c r="A1" s="5" t="s">
        <v>25</v>
      </c>
      <c r="B1" s="5" t="s">
        <v>26</v>
      </c>
      <c r="C1" s="6" t="s">
        <v>27</v>
      </c>
      <c r="D1" s="5" t="s">
        <v>28</v>
      </c>
      <c r="E1" s="5" t="s">
        <v>26</v>
      </c>
      <c r="F1" s="5" t="s">
        <v>28</v>
      </c>
      <c r="G1" s="5" t="s">
        <v>26</v>
      </c>
    </row>
    <row r="2" customFormat="false" ht="12.8" hidden="false" customHeight="false" outlineLevel="0" collapsed="false">
      <c r="A2" s="7" t="s">
        <v>29</v>
      </c>
      <c r="B2" s="8" t="n">
        <v>11</v>
      </c>
      <c r="C2" s="9" t="n">
        <f aca="false">IF(B2&gt;10,ROUNDDOWN((B2-10)/2,0),ROUNDUP((B2-10)/2,0))</f>
        <v>0</v>
      </c>
      <c r="D2" s="10" t="s">
        <v>30</v>
      </c>
      <c r="E2" s="11" t="n">
        <f aca="false">IF(($C2+$C3)&gt;0,$C2+$C3+10,10)</f>
        <v>11</v>
      </c>
    </row>
    <row r="3" customFormat="false" ht="12.8" hidden="false" customHeight="false" outlineLevel="0" collapsed="false">
      <c r="A3" s="7" t="s">
        <v>31</v>
      </c>
      <c r="B3" s="8" t="n">
        <v>12</v>
      </c>
      <c r="C3" s="9" t="n">
        <f aca="false">IF(B3&gt;10,ROUNDDOWN((B3-10)/2,0),ROUNDUP((B3-10)/2,0))</f>
        <v>1</v>
      </c>
      <c r="D3" s="10"/>
      <c r="E3" s="10"/>
    </row>
    <row r="4" customFormat="false" ht="12.8" hidden="false" customHeight="false" outlineLevel="0" collapsed="false">
      <c r="A4" s="7" t="s">
        <v>32</v>
      </c>
      <c r="B4" s="8" t="n">
        <v>13</v>
      </c>
      <c r="C4" s="9" t="n">
        <f aca="false">IF(B4&gt;10,ROUNDDOWN((B4-10)/2,0),ROUNDUP((B4-10)/2,0))</f>
        <v>1</v>
      </c>
      <c r="D4" s="11" t="s">
        <v>33</v>
      </c>
      <c r="E4" s="11" t="n">
        <f aca="false">IF(($C4+$C5)&gt;0,$C4+$C5+10,10)</f>
        <v>13</v>
      </c>
    </row>
    <row r="5" customFormat="false" ht="12.8" hidden="false" customHeight="false" outlineLevel="0" collapsed="false">
      <c r="A5" s="7" t="s">
        <v>34</v>
      </c>
      <c r="B5" s="8" t="n">
        <v>14</v>
      </c>
      <c r="C5" s="9" t="n">
        <f aca="false">IF(B5&gt;10,ROUNDDOWN((B5-10)/2,0),ROUNDUP((B5-10)/2,0))</f>
        <v>2</v>
      </c>
      <c r="D5" s="11"/>
      <c r="E5" s="11"/>
      <c r="F5" s="7" t="s">
        <v>35</v>
      </c>
      <c r="G5" s="11" t="n">
        <f aca="false">IF(($C5+$C6)&gt;0,$C5+$C6+10,10)</f>
        <v>14</v>
      </c>
    </row>
    <row r="6" customFormat="false" ht="12.8" hidden="false" customHeight="false" outlineLevel="0" collapsed="false">
      <c r="A6" s="7" t="s">
        <v>36</v>
      </c>
      <c r="B6" s="8" t="n">
        <v>15</v>
      </c>
      <c r="C6" s="9" t="n">
        <f aca="false">IF(B6&gt;10,ROUNDDOWN((B6-10)/2,0),ROUNDUP((B6-10)/2,0))</f>
        <v>2</v>
      </c>
      <c r="D6" s="11" t="s">
        <v>37</v>
      </c>
      <c r="E6" s="11" t="n">
        <f aca="false">IF(($C6+$C7)&gt;0,$C6+$C7+10,10)</f>
        <v>15</v>
      </c>
      <c r="F6" s="7"/>
      <c r="G6" s="11"/>
    </row>
    <row r="7" customFormat="false" ht="12.8" hidden="false" customHeight="false" outlineLevel="0" collapsed="false">
      <c r="A7" s="7" t="s">
        <v>38</v>
      </c>
      <c r="B7" s="8" t="n">
        <v>16</v>
      </c>
      <c r="C7" s="9" t="n">
        <f aca="false">IF(B7&gt;10,ROUNDDOWN((B7-10)/2,0),ROUNDUP((B7-10)/2,0))</f>
        <v>3</v>
      </c>
      <c r="D7" s="11"/>
      <c r="E7" s="11"/>
      <c r="F7" s="7" t="s">
        <v>39</v>
      </c>
      <c r="G7" s="11" t="n">
        <f aca="false">IF(($C7+$C8)&gt;0,$C7+$C8+10,10)</f>
        <v>16</v>
      </c>
    </row>
    <row r="8" customFormat="false" ht="12.8" hidden="false" customHeight="false" outlineLevel="0" collapsed="false">
      <c r="A8" s="7" t="s">
        <v>40</v>
      </c>
      <c r="B8" s="8" t="n">
        <v>17</v>
      </c>
      <c r="C8" s="9" t="n">
        <f aca="false">IF(B8&gt;10,ROUNDDOWN((B8-10)/2,0),ROUNDUP((B8-10)/2,0))</f>
        <v>3</v>
      </c>
      <c r="D8" s="11" t="s">
        <v>41</v>
      </c>
      <c r="E8" s="11" t="n">
        <f aca="false">IF(($C8+$C9)&gt;0,$C8+$C9+10,10)</f>
        <v>17</v>
      </c>
      <c r="F8" s="7"/>
      <c r="G8" s="11"/>
    </row>
    <row r="9" customFormat="false" ht="12.8" hidden="false" customHeight="false" outlineLevel="0" collapsed="false">
      <c r="A9" s="7" t="s">
        <v>42</v>
      </c>
      <c r="B9" s="8" t="n">
        <v>18</v>
      </c>
      <c r="C9" s="9" t="n">
        <f aca="false">IF(B9&gt;10,ROUNDDOWN((B9-10)/2,0),ROUNDUP((B9-10)/2,0))</f>
        <v>4</v>
      </c>
      <c r="D9" s="11"/>
      <c r="E9" s="11"/>
    </row>
  </sheetData>
  <mergeCells count="12">
    <mergeCell ref="D2:D3"/>
    <mergeCell ref="E2:E3"/>
    <mergeCell ref="D4:D5"/>
    <mergeCell ref="E4:E5"/>
    <mergeCell ref="F5:F6"/>
    <mergeCell ref="G5:G6"/>
    <mergeCell ref="D6:D7"/>
    <mergeCell ref="E6:E7"/>
    <mergeCell ref="F7:F8"/>
    <mergeCell ref="G7:G8"/>
    <mergeCell ref="D8:D9"/>
    <mergeCell ref="E8:E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7" activeCellId="0" sqref="C7"/>
    </sheetView>
  </sheetViews>
  <sheetFormatPr defaultRowHeight="12.75" zeroHeight="false" outlineLevelRow="0" outlineLevelCol="0"/>
  <cols>
    <col collapsed="false" customWidth="true" hidden="false" outlineLevel="0" max="1" min="1" style="12" width="4.57"/>
    <col collapsed="false" customWidth="true" hidden="false" outlineLevel="0" max="2" min="2" style="12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  <col collapsed="false" customWidth="true" hidden="false" outlineLevel="0" max="1025" min="25" style="0" width="3.98"/>
  </cols>
  <sheetData>
    <row r="1" s="12" customFormat="true" ht="12.75" hidden="false" customHeight="false" outlineLevel="0" collapsed="false"/>
    <row r="2" s="12" customFormat="true" ht="12.75" hidden="false" customHeight="false" outlineLevel="0" collapsed="false">
      <c r="C2" s="12" t="n">
        <v>-7</v>
      </c>
      <c r="D2" s="12" t="n">
        <v>-6</v>
      </c>
      <c r="E2" s="12" t="n">
        <v>-5</v>
      </c>
      <c r="F2" s="12" t="n">
        <v>-4</v>
      </c>
      <c r="G2" s="12" t="n">
        <v>-3</v>
      </c>
      <c r="H2" s="12" t="n">
        <v>-2</v>
      </c>
      <c r="I2" s="12" t="n">
        <v>-1</v>
      </c>
      <c r="J2" s="12" t="n">
        <v>0</v>
      </c>
      <c r="K2" s="12" t="n">
        <v>1</v>
      </c>
      <c r="L2" s="12" t="n">
        <v>2</v>
      </c>
      <c r="M2" s="12" t="n">
        <v>3</v>
      </c>
      <c r="N2" s="12" t="n">
        <v>4</v>
      </c>
      <c r="O2" s="12" t="n">
        <v>5</v>
      </c>
      <c r="P2" s="12" t="n">
        <v>6</v>
      </c>
      <c r="Q2" s="12" t="n">
        <v>7</v>
      </c>
      <c r="R2" s="12" t="n">
        <v>8</v>
      </c>
      <c r="S2" s="12" t="n">
        <v>9</v>
      </c>
      <c r="T2" s="12" t="n">
        <v>10</v>
      </c>
      <c r="U2" s="12" t="n">
        <v>11</v>
      </c>
      <c r="V2" s="12" t="n">
        <v>12</v>
      </c>
      <c r="W2" s="12" t="n">
        <v>13</v>
      </c>
    </row>
    <row r="3" s="12" customFormat="true" ht="12.75" hidden="false" customHeight="false" outlineLevel="0" collapsed="false">
      <c r="B3" s="12" t="n">
        <v>6</v>
      </c>
      <c r="C3" s="13" t="n">
        <f aca="false">(COUNTIF(Sheet5!$B$2:$M$13, "&gt;="&amp;($B3-C$2))/144)</f>
        <v>0.541666666666667</v>
      </c>
      <c r="D3" s="13" t="n">
        <f aca="false">(COUNTIF(Sheet5!$B$2:$M$13, "&gt;="&amp;($B3-D$2))/144)</f>
        <v>0.618055555555556</v>
      </c>
      <c r="E3" s="13" t="n">
        <f aca="false">(COUNTIF(Sheet5!$B$2:$M$13, "&gt;="&amp;($B3-E$2))/144)</f>
        <v>0.6875</v>
      </c>
      <c r="F3" s="13" t="n">
        <f aca="false">(COUNTIF(Sheet5!$B$2:$M$13, "&gt;="&amp;($B3-F$2))/144)</f>
        <v>0.75</v>
      </c>
      <c r="G3" s="13" t="n">
        <f aca="false">(COUNTIF(Sheet5!$B$2:$M$13, "&gt;="&amp;($B3-G$2))/144)</f>
        <v>0.805555555555556</v>
      </c>
      <c r="H3" s="13" t="n">
        <f aca="false">(COUNTIF(Sheet5!$B$2:$M$13, "&gt;="&amp;($B3-H$2))/144)</f>
        <v>0.854166666666667</v>
      </c>
      <c r="I3" s="13" t="n">
        <f aca="false">(COUNTIF(Sheet5!$B$2:$M$13, "&gt;="&amp;($B3-I$2))/144)</f>
        <v>0.895833333333333</v>
      </c>
      <c r="J3" s="13" t="n">
        <f aca="false">(COUNTIF(Sheet5!$B$2:$M$13, "&gt;="&amp;($B3-J$2))/144)</f>
        <v>0.930555555555556</v>
      </c>
      <c r="K3" s="13" t="n">
        <f aca="false">(COUNTIF(Sheet5!$B$2:$M$13, "&gt;="&amp;($B3-K$2))/144)</f>
        <v>0.958333333333333</v>
      </c>
      <c r="L3" s="13" t="n">
        <f aca="false">(COUNTIF(Sheet5!$B$2:$M$13, "&gt;="&amp;($B3-L$2))/144)</f>
        <v>0.979166666666667</v>
      </c>
      <c r="M3" s="13" t="n">
        <f aca="false">(COUNTIF(Sheet5!$B$2:$M$13, "&gt;="&amp;($B3-M$2))/144)</f>
        <v>0.993055555555556</v>
      </c>
      <c r="N3" s="13" t="n">
        <f aca="false">(COUNTIF(Sheet5!$B$2:$M$13, "&gt;="&amp;($B3-N$2))/144)</f>
        <v>1</v>
      </c>
      <c r="O3" s="13" t="n">
        <f aca="false">(COUNTIF(Sheet5!$B$2:$M$13, "&gt;="&amp;($B3-O$2))/144)</f>
        <v>1</v>
      </c>
      <c r="P3" s="13" t="n">
        <f aca="false">(COUNTIF(Sheet5!$B$2:$M$13, "&gt;="&amp;($B3-P$2))/144)</f>
        <v>1</v>
      </c>
      <c r="Q3" s="13" t="n">
        <f aca="false">(COUNTIF(Sheet5!$B$2:$M$13, "&gt;="&amp;($B3-Q$2))/144)</f>
        <v>1</v>
      </c>
      <c r="R3" s="13" t="n">
        <f aca="false">(COUNTIF(Sheet5!$B$2:$M$13, "&gt;="&amp;($B3-R$2))/144)</f>
        <v>1</v>
      </c>
      <c r="S3" s="13" t="n">
        <f aca="false">(COUNTIF(Sheet5!$B$2:$M$13, "&gt;="&amp;($B3-S$2))/144)</f>
        <v>1</v>
      </c>
      <c r="T3" s="13" t="n">
        <f aca="false">(COUNTIF(Sheet5!$B$2:$M$13, "&gt;="&amp;($B3-T$2))/144)</f>
        <v>1</v>
      </c>
      <c r="U3" s="13" t="n">
        <f aca="false">(COUNTIF(Sheet5!$B$2:$M$13, "&gt;="&amp;($B3-U$2))/144)</f>
        <v>1</v>
      </c>
      <c r="V3" s="13" t="n">
        <f aca="false">(COUNTIF(Sheet5!$B$2:$M$13, "&gt;="&amp;($B3-V$2))/144)</f>
        <v>1</v>
      </c>
      <c r="W3" s="13" t="n">
        <f aca="false">(COUNTIF(Sheet5!$B$2:$M$13, "&gt;="&amp;($B3-W$2))/144)</f>
        <v>1</v>
      </c>
    </row>
    <row r="4" s="12" customFormat="true" ht="12.75" hidden="false" customHeight="false" outlineLevel="0" collapsed="false">
      <c r="B4" s="12" t="n">
        <v>7</v>
      </c>
      <c r="C4" s="13" t="n">
        <f aca="false">(COUNTIF(Sheet5!$B$2:$M$13, "&gt;="&amp;($B4-C$2))/144)</f>
        <v>0.458333333333333</v>
      </c>
      <c r="D4" s="13" t="n">
        <f aca="false">(COUNTIF(Sheet5!$B$2:$M$13, "&gt;="&amp;($B4-D$2))/144)</f>
        <v>0.541666666666667</v>
      </c>
      <c r="E4" s="13" t="n">
        <f aca="false">(COUNTIF(Sheet5!$B$2:$M$13, "&gt;="&amp;($B4-E$2))/144)</f>
        <v>0.618055555555556</v>
      </c>
      <c r="F4" s="13" t="n">
        <f aca="false">(COUNTIF(Sheet5!$B$2:$M$13, "&gt;="&amp;($B4-F$2))/144)</f>
        <v>0.6875</v>
      </c>
      <c r="G4" s="13" t="n">
        <f aca="false">(COUNTIF(Sheet5!$B$2:$M$13, "&gt;="&amp;($B4-G$2))/144)</f>
        <v>0.75</v>
      </c>
      <c r="H4" s="13" t="n">
        <f aca="false">(COUNTIF(Sheet5!$B$2:$M$13, "&gt;="&amp;($B4-H$2))/144)</f>
        <v>0.805555555555556</v>
      </c>
      <c r="I4" s="13" t="n">
        <f aca="false">(COUNTIF(Sheet5!$B$2:$M$13, "&gt;="&amp;($B4-I$2))/144)</f>
        <v>0.854166666666667</v>
      </c>
      <c r="J4" s="13" t="n">
        <f aca="false">(COUNTIF(Sheet5!$B$2:$M$13, "&gt;="&amp;($B4-J$2))/144)</f>
        <v>0.895833333333333</v>
      </c>
      <c r="K4" s="13" t="n">
        <f aca="false">(COUNTIF(Sheet5!$B$2:$M$13, "&gt;="&amp;($B4-K$2))/144)</f>
        <v>0.930555555555556</v>
      </c>
      <c r="L4" s="13" t="n">
        <f aca="false">(COUNTIF(Sheet5!$B$2:$M$13, "&gt;="&amp;($B4-L$2))/144)</f>
        <v>0.958333333333333</v>
      </c>
      <c r="M4" s="13" t="n">
        <f aca="false">(COUNTIF(Sheet5!$B$2:$M$13, "&gt;="&amp;($B4-M$2))/144)</f>
        <v>0.979166666666667</v>
      </c>
      <c r="N4" s="13" t="n">
        <f aca="false">(COUNTIF(Sheet5!$B$2:$M$13, "&gt;="&amp;($B4-N$2))/144)</f>
        <v>0.993055555555556</v>
      </c>
      <c r="O4" s="13" t="n">
        <f aca="false">(COUNTIF(Sheet5!$B$2:$M$13, "&gt;="&amp;($B4-O$2))/144)</f>
        <v>1</v>
      </c>
      <c r="P4" s="13" t="n">
        <f aca="false">(COUNTIF(Sheet5!$B$2:$M$13, "&gt;="&amp;($B4-P$2))/144)</f>
        <v>1</v>
      </c>
      <c r="Q4" s="13" t="n">
        <f aca="false">(COUNTIF(Sheet5!$B$2:$M$13, "&gt;="&amp;($B4-Q$2))/144)</f>
        <v>1</v>
      </c>
      <c r="R4" s="13" t="n">
        <f aca="false">(COUNTIF(Sheet5!$B$2:$M$13, "&gt;="&amp;($B4-R$2))/144)</f>
        <v>1</v>
      </c>
      <c r="S4" s="13" t="n">
        <f aca="false">(COUNTIF(Sheet5!$B$2:$M$13, "&gt;="&amp;($B4-S$2))/144)</f>
        <v>1</v>
      </c>
      <c r="T4" s="13" t="n">
        <f aca="false">(COUNTIF(Sheet5!$B$2:$M$13, "&gt;="&amp;($B4-T$2))/144)</f>
        <v>1</v>
      </c>
      <c r="U4" s="13" t="n">
        <f aca="false">(COUNTIF(Sheet5!$B$2:$M$13, "&gt;="&amp;($B4-U$2))/144)</f>
        <v>1</v>
      </c>
      <c r="V4" s="13" t="n">
        <f aca="false">(COUNTIF(Sheet5!$B$2:$M$13, "&gt;="&amp;($B4-V$2))/144)</f>
        <v>1</v>
      </c>
      <c r="W4" s="13" t="n">
        <f aca="false">(COUNTIF(Sheet5!$B$2:$M$13, "&gt;="&amp;($B4-W$2))/144)</f>
        <v>1</v>
      </c>
    </row>
    <row r="5" s="12" customFormat="true" ht="12.75" hidden="false" customHeight="false" outlineLevel="0" collapsed="false">
      <c r="B5" s="12" t="n">
        <v>8</v>
      </c>
      <c r="C5" s="13" t="n">
        <f aca="false">(COUNTIF(Sheet5!$B$2:$M$13, "&gt;="&amp;($B5-C$2))/144)</f>
        <v>0.381944444444444</v>
      </c>
      <c r="D5" s="13" t="n">
        <f aca="false">(COUNTIF(Sheet5!$B$2:$M$13, "&gt;="&amp;($B5-D$2))/144)</f>
        <v>0.458333333333333</v>
      </c>
      <c r="E5" s="13" t="n">
        <f aca="false">(COUNTIF(Sheet5!$B$2:$M$13, "&gt;="&amp;($B5-E$2))/144)</f>
        <v>0.541666666666667</v>
      </c>
      <c r="F5" s="13" t="n">
        <f aca="false">(COUNTIF(Sheet5!$B$2:$M$13, "&gt;="&amp;($B5-F$2))/144)</f>
        <v>0.618055555555556</v>
      </c>
      <c r="G5" s="13" t="n">
        <f aca="false">(COUNTIF(Sheet5!$B$2:$M$13, "&gt;="&amp;($B5-G$2))/144)</f>
        <v>0.6875</v>
      </c>
      <c r="H5" s="13" t="n">
        <f aca="false">(COUNTIF(Sheet5!$B$2:$M$13, "&gt;="&amp;($B5-H$2))/144)</f>
        <v>0.75</v>
      </c>
      <c r="I5" s="13" t="n">
        <f aca="false">(COUNTIF(Sheet5!$B$2:$M$13, "&gt;="&amp;($B5-I$2))/144)</f>
        <v>0.805555555555556</v>
      </c>
      <c r="J5" s="13" t="n">
        <f aca="false">(COUNTIF(Sheet5!$B$2:$M$13, "&gt;="&amp;($B5-J$2))/144)</f>
        <v>0.854166666666667</v>
      </c>
      <c r="K5" s="13" t="n">
        <f aca="false">(COUNTIF(Sheet5!$B$2:$M$13, "&gt;="&amp;($B5-K$2))/144)</f>
        <v>0.895833333333333</v>
      </c>
      <c r="L5" s="13" t="n">
        <f aca="false">(COUNTIF(Sheet5!$B$2:$M$13, "&gt;="&amp;($B5-L$2))/144)</f>
        <v>0.930555555555556</v>
      </c>
      <c r="M5" s="13" t="n">
        <f aca="false">(COUNTIF(Sheet5!$B$2:$M$13, "&gt;="&amp;($B5-M$2))/144)</f>
        <v>0.958333333333333</v>
      </c>
      <c r="N5" s="13" t="n">
        <f aca="false">(COUNTIF(Sheet5!$B$2:$M$13, "&gt;="&amp;($B5-N$2))/144)</f>
        <v>0.979166666666667</v>
      </c>
      <c r="O5" s="13" t="n">
        <f aca="false">(COUNTIF(Sheet5!$B$2:$M$13, "&gt;="&amp;($B5-O$2))/144)</f>
        <v>0.993055555555556</v>
      </c>
      <c r="P5" s="13" t="n">
        <f aca="false">(COUNTIF(Sheet5!$B$2:$M$13, "&gt;="&amp;($B5-P$2))/144)</f>
        <v>1</v>
      </c>
      <c r="Q5" s="13" t="n">
        <f aca="false">(COUNTIF(Sheet5!$B$2:$M$13, "&gt;="&amp;($B5-Q$2))/144)</f>
        <v>1</v>
      </c>
      <c r="R5" s="13" t="n">
        <f aca="false">(COUNTIF(Sheet5!$B$2:$M$13, "&gt;="&amp;($B5-R$2))/144)</f>
        <v>1</v>
      </c>
      <c r="S5" s="13" t="n">
        <f aca="false">(COUNTIF(Sheet5!$B$2:$M$13, "&gt;="&amp;($B5-S$2))/144)</f>
        <v>1</v>
      </c>
      <c r="T5" s="13" t="n">
        <f aca="false">(COUNTIF(Sheet5!$B$2:$M$13, "&gt;="&amp;($B5-T$2))/144)</f>
        <v>1</v>
      </c>
      <c r="U5" s="13" t="n">
        <f aca="false">(COUNTIF(Sheet5!$B$2:$M$13, "&gt;="&amp;($B5-U$2))/144)</f>
        <v>1</v>
      </c>
      <c r="V5" s="13" t="n">
        <f aca="false">(COUNTIF(Sheet5!$B$2:$M$13, "&gt;="&amp;($B5-V$2))/144)</f>
        <v>1</v>
      </c>
      <c r="W5" s="13" t="n">
        <f aca="false">(COUNTIF(Sheet5!$B$2:$M$13, "&gt;="&amp;($B5-W$2))/144)</f>
        <v>1</v>
      </c>
    </row>
    <row r="6" s="12" customFormat="true" ht="12.75" hidden="false" customHeight="false" outlineLevel="0" collapsed="false">
      <c r="B6" s="12" t="n">
        <v>9</v>
      </c>
      <c r="C6" s="13" t="n">
        <f aca="false">(COUNTIF(Sheet5!$B$2:$M$13, "&gt;="&amp;($B6-C$2))/144)</f>
        <v>0.3125</v>
      </c>
      <c r="D6" s="13" t="n">
        <f aca="false">(COUNTIF(Sheet5!$B$2:$M$13, "&gt;="&amp;($B6-D$2))/144)</f>
        <v>0.381944444444444</v>
      </c>
      <c r="E6" s="13" t="n">
        <f aca="false">(COUNTIF(Sheet5!$B$2:$M$13, "&gt;="&amp;($B6-E$2))/144)</f>
        <v>0.458333333333333</v>
      </c>
      <c r="F6" s="13" t="n">
        <f aca="false">(COUNTIF(Sheet5!$B$2:$M$13, "&gt;="&amp;($B6-F$2))/144)</f>
        <v>0.541666666666667</v>
      </c>
      <c r="G6" s="13" t="n">
        <f aca="false">(COUNTIF(Sheet5!$B$2:$M$13, "&gt;="&amp;($B6-G$2))/144)</f>
        <v>0.618055555555556</v>
      </c>
      <c r="H6" s="13" t="n">
        <f aca="false">(COUNTIF(Sheet5!$B$2:$M$13, "&gt;="&amp;($B6-H$2))/144)</f>
        <v>0.6875</v>
      </c>
      <c r="I6" s="13" t="n">
        <f aca="false">(COUNTIF(Sheet5!$B$2:$M$13, "&gt;="&amp;($B6-I$2))/144)</f>
        <v>0.75</v>
      </c>
      <c r="J6" s="13" t="n">
        <f aca="false">(COUNTIF(Sheet5!$B$2:$M$13, "&gt;="&amp;($B6-J$2))/144)</f>
        <v>0.805555555555556</v>
      </c>
      <c r="K6" s="13" t="n">
        <f aca="false">(COUNTIF(Sheet5!$B$2:$M$13, "&gt;="&amp;($B6-K$2))/144)</f>
        <v>0.854166666666667</v>
      </c>
      <c r="L6" s="13" t="n">
        <f aca="false">(COUNTIF(Sheet5!$B$2:$M$13, "&gt;="&amp;($B6-L$2))/144)</f>
        <v>0.895833333333333</v>
      </c>
      <c r="M6" s="13" t="n">
        <f aca="false">(COUNTIF(Sheet5!$B$2:$M$13, "&gt;="&amp;($B6-M$2))/144)</f>
        <v>0.930555555555556</v>
      </c>
      <c r="N6" s="13" t="n">
        <f aca="false">(COUNTIF(Sheet5!$B$2:$M$13, "&gt;="&amp;($B6-N$2))/144)</f>
        <v>0.958333333333333</v>
      </c>
      <c r="O6" s="13" t="n">
        <f aca="false">(COUNTIF(Sheet5!$B$2:$M$13, "&gt;="&amp;($B6-O$2))/144)</f>
        <v>0.979166666666667</v>
      </c>
      <c r="P6" s="13" t="n">
        <f aca="false">(COUNTIF(Sheet5!$B$2:$M$13, "&gt;="&amp;($B6-P$2))/144)</f>
        <v>0.993055555555556</v>
      </c>
      <c r="Q6" s="13" t="n">
        <f aca="false">(COUNTIF(Sheet5!$B$2:$M$13, "&gt;="&amp;($B6-Q$2))/144)</f>
        <v>1</v>
      </c>
      <c r="R6" s="13" t="n">
        <f aca="false">(COUNTIF(Sheet5!$B$2:$M$13, "&gt;="&amp;($B6-R$2))/144)</f>
        <v>1</v>
      </c>
      <c r="S6" s="13" t="n">
        <f aca="false">(COUNTIF(Sheet5!$B$2:$M$13, "&gt;="&amp;($B6-S$2))/144)</f>
        <v>1</v>
      </c>
      <c r="T6" s="13" t="n">
        <f aca="false">(COUNTIF(Sheet5!$B$2:$M$13, "&gt;="&amp;($B6-T$2))/144)</f>
        <v>1</v>
      </c>
      <c r="U6" s="13" t="n">
        <f aca="false">(COUNTIF(Sheet5!$B$2:$M$13, "&gt;="&amp;($B6-U$2))/144)</f>
        <v>1</v>
      </c>
      <c r="V6" s="13" t="n">
        <f aca="false">(COUNTIF(Sheet5!$B$2:$M$13, "&gt;="&amp;($B6-V$2))/144)</f>
        <v>1</v>
      </c>
      <c r="W6" s="13" t="n">
        <f aca="false">(COUNTIF(Sheet5!$B$2:$M$13, "&gt;="&amp;($B6-W$2))/144)</f>
        <v>1</v>
      </c>
    </row>
    <row r="7" s="12" customFormat="true" ht="12.75" hidden="false" customHeight="false" outlineLevel="0" collapsed="false">
      <c r="B7" s="12" t="n">
        <v>10</v>
      </c>
      <c r="C7" s="13" t="n">
        <f aca="false">(COUNTIF(Sheet5!$B$2:$M$13, "&gt;="&amp;($B7-C$2))/144)</f>
        <v>0.25</v>
      </c>
      <c r="D7" s="13" t="n">
        <f aca="false">(COUNTIF(Sheet5!$B$2:$M$13, "&gt;="&amp;($B7-D$2))/144)</f>
        <v>0.3125</v>
      </c>
      <c r="E7" s="13" t="n">
        <f aca="false">(COUNTIF(Sheet5!$B$2:$M$13, "&gt;="&amp;($B7-E$2))/144)</f>
        <v>0.381944444444444</v>
      </c>
      <c r="F7" s="13" t="n">
        <f aca="false">(COUNTIF(Sheet5!$B$2:$M$13, "&gt;="&amp;($B7-F$2))/144)</f>
        <v>0.458333333333333</v>
      </c>
      <c r="G7" s="13" t="n">
        <f aca="false">(COUNTIF(Sheet5!$B$2:$M$13, "&gt;="&amp;($B7-G$2))/144)</f>
        <v>0.541666666666667</v>
      </c>
      <c r="H7" s="13" t="n">
        <f aca="false">(COUNTIF(Sheet5!$B$2:$M$13, "&gt;="&amp;($B7-H$2))/144)</f>
        <v>0.618055555555556</v>
      </c>
      <c r="I7" s="13" t="n">
        <f aca="false">(COUNTIF(Sheet5!$B$2:$M$13, "&gt;="&amp;($B7-I$2))/144)</f>
        <v>0.6875</v>
      </c>
      <c r="J7" s="13" t="n">
        <f aca="false">(COUNTIF(Sheet5!$B$2:$M$13, "&gt;="&amp;($B7-J$2))/144)</f>
        <v>0.75</v>
      </c>
      <c r="K7" s="13" t="n">
        <f aca="false">(COUNTIF(Sheet5!$B$2:$M$13, "&gt;="&amp;($B7-K$2))/144)</f>
        <v>0.805555555555556</v>
      </c>
      <c r="L7" s="13" t="n">
        <f aca="false">(COUNTIF(Sheet5!$B$2:$M$13, "&gt;="&amp;($B7-L$2))/144)</f>
        <v>0.854166666666667</v>
      </c>
      <c r="M7" s="13" t="n">
        <f aca="false">(COUNTIF(Sheet5!$B$2:$M$13, "&gt;="&amp;($B7-M$2))/144)</f>
        <v>0.895833333333333</v>
      </c>
      <c r="N7" s="13" t="n">
        <f aca="false">(COUNTIF(Sheet5!$B$2:$M$13, "&gt;="&amp;($B7-N$2))/144)</f>
        <v>0.930555555555556</v>
      </c>
      <c r="O7" s="13" t="n">
        <f aca="false">(COUNTIF(Sheet5!$B$2:$M$13, "&gt;="&amp;($B7-O$2))/144)</f>
        <v>0.958333333333333</v>
      </c>
      <c r="P7" s="13" t="n">
        <f aca="false">(COUNTIF(Sheet5!$B$2:$M$13, "&gt;="&amp;($B7-P$2))/144)</f>
        <v>0.979166666666667</v>
      </c>
      <c r="Q7" s="13" t="n">
        <f aca="false">(COUNTIF(Sheet5!$B$2:$M$13, "&gt;="&amp;($B7-Q$2))/144)</f>
        <v>0.993055555555556</v>
      </c>
      <c r="R7" s="13" t="n">
        <f aca="false">(COUNTIF(Sheet5!$B$2:$M$13, "&gt;="&amp;($B7-R$2))/144)</f>
        <v>1</v>
      </c>
      <c r="S7" s="13" t="n">
        <f aca="false">(COUNTIF(Sheet5!$B$2:$M$13, "&gt;="&amp;($B7-S$2))/144)</f>
        <v>1</v>
      </c>
      <c r="T7" s="13" t="n">
        <f aca="false">(COUNTIF(Sheet5!$B$2:$M$13, "&gt;="&amp;($B7-T$2))/144)</f>
        <v>1</v>
      </c>
      <c r="U7" s="13" t="n">
        <f aca="false">(COUNTIF(Sheet5!$B$2:$M$13, "&gt;="&amp;($B7-U$2))/144)</f>
        <v>1</v>
      </c>
      <c r="V7" s="13" t="n">
        <f aca="false">(COUNTIF(Sheet5!$B$2:$M$13, "&gt;="&amp;($B7-V$2))/144)</f>
        <v>1</v>
      </c>
      <c r="W7" s="13" t="n">
        <f aca="false">(COUNTIF(Sheet5!$B$2:$M$13, "&gt;="&amp;($B7-W$2))/144)</f>
        <v>1</v>
      </c>
    </row>
    <row r="8" customFormat="false" ht="12.75" hidden="false" customHeight="false" outlineLevel="0" collapsed="false">
      <c r="B8" s="12" t="n">
        <v>11</v>
      </c>
      <c r="C8" s="13" t="n">
        <f aca="false">(COUNTIF(Sheet5!$B$2:$M$13, "&gt;="&amp;($B8-C$2))/144)</f>
        <v>0.194444444444444</v>
      </c>
      <c r="D8" s="13" t="n">
        <f aca="false">(COUNTIF(Sheet5!$B$2:$M$13, "&gt;="&amp;($B8-D$2))/144)</f>
        <v>0.25</v>
      </c>
      <c r="E8" s="13" t="n">
        <f aca="false">(COUNTIF(Sheet5!$B$2:$M$13, "&gt;="&amp;($B8-E$2))/144)</f>
        <v>0.3125</v>
      </c>
      <c r="F8" s="13" t="n">
        <f aca="false">(COUNTIF(Sheet5!$B$2:$M$13, "&gt;="&amp;($B8-F$2))/144)</f>
        <v>0.381944444444444</v>
      </c>
      <c r="G8" s="13" t="n">
        <f aca="false">(COUNTIF(Sheet5!$B$2:$M$13, "&gt;="&amp;($B8-G$2))/144)</f>
        <v>0.458333333333333</v>
      </c>
      <c r="H8" s="14" t="n">
        <f aca="false">(COUNTIF(Sheet5!$B$2:$M$13, "&gt;="&amp;($B8-H$2))/144)</f>
        <v>0.541666666666667</v>
      </c>
      <c r="I8" s="13" t="n">
        <f aca="false">(COUNTIF(Sheet5!$B$2:$M$13, "&gt;="&amp;($B8-I$2))/144)</f>
        <v>0.618055555555556</v>
      </c>
      <c r="J8" s="13" t="n">
        <f aca="false">(COUNTIF(Sheet5!$B$2:$M$13, "&gt;="&amp;($B8-J$2))/144)</f>
        <v>0.6875</v>
      </c>
      <c r="K8" s="13" t="n">
        <f aca="false">(COUNTIF(Sheet5!$B$2:$M$13, "&gt;="&amp;($B8-K$2))/144)</f>
        <v>0.75</v>
      </c>
      <c r="L8" s="13" t="n">
        <f aca="false">(COUNTIF(Sheet5!$B$2:$M$13, "&gt;="&amp;($B8-L$2))/144)</f>
        <v>0.805555555555556</v>
      </c>
      <c r="M8" s="13" t="n">
        <f aca="false">(COUNTIF(Sheet5!$B$2:$M$13, "&gt;="&amp;($B8-M$2))/144)</f>
        <v>0.854166666666667</v>
      </c>
      <c r="N8" s="13" t="n">
        <f aca="false">(COUNTIF(Sheet5!$B$2:$M$13, "&gt;="&amp;($B8-N$2))/144)</f>
        <v>0.895833333333333</v>
      </c>
      <c r="O8" s="13" t="n">
        <f aca="false">(COUNTIF(Sheet5!$B$2:$M$13, "&gt;="&amp;($B8-O$2))/144)</f>
        <v>0.930555555555556</v>
      </c>
      <c r="P8" s="13" t="n">
        <f aca="false">(COUNTIF(Sheet5!$B$2:$M$13, "&gt;="&amp;($B8-P$2))/144)</f>
        <v>0.958333333333333</v>
      </c>
      <c r="Q8" s="13" t="n">
        <f aca="false">(COUNTIF(Sheet5!$B$2:$M$13, "&gt;="&amp;($B8-Q$2))/144)</f>
        <v>0.979166666666667</v>
      </c>
      <c r="R8" s="13" t="n">
        <f aca="false">(COUNTIF(Sheet5!$B$2:$M$13, "&gt;="&amp;($B8-R$2))/144)</f>
        <v>0.993055555555556</v>
      </c>
      <c r="S8" s="13" t="n">
        <f aca="false">(COUNTIF(Sheet5!$B$2:$M$13, "&gt;="&amp;($B8-S$2))/144)</f>
        <v>1</v>
      </c>
      <c r="T8" s="13" t="n">
        <f aca="false">(COUNTIF(Sheet5!$B$2:$M$13, "&gt;="&amp;($B8-T$2))/144)</f>
        <v>1</v>
      </c>
      <c r="U8" s="13" t="n">
        <f aca="false">(COUNTIF(Sheet5!$B$2:$M$13, "&gt;="&amp;($B8-U$2))/144)</f>
        <v>1</v>
      </c>
      <c r="V8" s="13" t="n">
        <f aca="false">(COUNTIF(Sheet5!$B$2:$M$13, "&gt;="&amp;($B8-V$2))/144)</f>
        <v>1</v>
      </c>
      <c r="W8" s="13" t="n">
        <f aca="false">(COUNTIF(Sheet5!$B$2:$M$13, "&gt;="&amp;($B8-W$2))/144)</f>
        <v>1</v>
      </c>
    </row>
    <row r="9" customFormat="false" ht="12.75" hidden="false" customHeight="false" outlineLevel="0" collapsed="false">
      <c r="B9" s="12" t="n">
        <v>12</v>
      </c>
      <c r="C9" s="13" t="n">
        <f aca="false">(COUNTIF(Sheet5!$B$2:$M$13, "&gt;="&amp;($B9-C$2))/144)</f>
        <v>0.145833333333333</v>
      </c>
      <c r="D9" s="13" t="n">
        <f aca="false">(COUNTIF(Sheet5!$B$2:$M$13, "&gt;="&amp;($B9-D$2))/144)</f>
        <v>0.194444444444444</v>
      </c>
      <c r="E9" s="13" t="n">
        <f aca="false">(COUNTIF(Sheet5!$B$2:$M$13, "&gt;="&amp;($B9-E$2))/144)</f>
        <v>0.25</v>
      </c>
      <c r="F9" s="13" t="n">
        <f aca="false">(COUNTIF(Sheet5!$B$2:$M$13, "&gt;="&amp;($B9-F$2))/144)</f>
        <v>0.3125</v>
      </c>
      <c r="G9" s="13" t="n">
        <f aca="false">(COUNTIF(Sheet5!$B$2:$M$13, "&gt;="&amp;($B9-G$2))/144)</f>
        <v>0.381944444444444</v>
      </c>
      <c r="H9" s="13" t="n">
        <f aca="false">(COUNTIF(Sheet5!$B$2:$M$13, "&gt;="&amp;($B9-H$2))/144)</f>
        <v>0.458333333333333</v>
      </c>
      <c r="I9" s="13" t="n">
        <f aca="false">(COUNTIF(Sheet5!$B$2:$M$13, "&gt;="&amp;($B9-I$2))/144)</f>
        <v>0.541666666666667</v>
      </c>
      <c r="J9" s="13" t="n">
        <f aca="false">(COUNTIF(Sheet5!$B$2:$M$13, "&gt;="&amp;($B9-J$2))/144)</f>
        <v>0.618055555555556</v>
      </c>
      <c r="K9" s="13" t="n">
        <f aca="false">(COUNTIF(Sheet5!$B$2:$M$13, "&gt;="&amp;($B9-K$2))/144)</f>
        <v>0.6875</v>
      </c>
      <c r="L9" s="13" t="n">
        <f aca="false">(COUNTIF(Sheet5!$B$2:$M$13, "&gt;="&amp;($B9-L$2))/144)</f>
        <v>0.75</v>
      </c>
      <c r="M9" s="13" t="n">
        <f aca="false">(COUNTIF(Sheet5!$B$2:$M$13, "&gt;="&amp;($B9-M$2))/144)</f>
        <v>0.805555555555556</v>
      </c>
      <c r="N9" s="13" t="n">
        <f aca="false">(COUNTIF(Sheet5!$B$2:$M$13, "&gt;="&amp;($B9-N$2))/144)</f>
        <v>0.854166666666667</v>
      </c>
      <c r="O9" s="13" t="n">
        <f aca="false">(COUNTIF(Sheet5!$B$2:$M$13, "&gt;="&amp;($B9-O$2))/144)</f>
        <v>0.895833333333333</v>
      </c>
      <c r="P9" s="13" t="n">
        <f aca="false">(COUNTIF(Sheet5!$B$2:$M$13, "&gt;="&amp;($B9-P$2))/144)</f>
        <v>0.930555555555556</v>
      </c>
      <c r="Q9" s="13" t="n">
        <f aca="false">(COUNTIF(Sheet5!$B$2:$M$13, "&gt;="&amp;($B9-Q$2))/144)</f>
        <v>0.958333333333333</v>
      </c>
      <c r="R9" s="13" t="n">
        <f aca="false">(COUNTIF(Sheet5!$B$2:$M$13, "&gt;="&amp;($B9-R$2))/144)</f>
        <v>0.979166666666667</v>
      </c>
      <c r="S9" s="13" t="n">
        <f aca="false">(COUNTIF(Sheet5!$B$2:$M$13, "&gt;="&amp;($B9-S$2))/144)</f>
        <v>0.993055555555556</v>
      </c>
      <c r="T9" s="13" t="n">
        <f aca="false">(COUNTIF(Sheet5!$B$2:$M$13, "&gt;="&amp;($B9-T$2))/144)</f>
        <v>1</v>
      </c>
      <c r="U9" s="13" t="n">
        <f aca="false">(COUNTIF(Sheet5!$B$2:$M$13, "&gt;="&amp;($B9-U$2))/144)</f>
        <v>1</v>
      </c>
      <c r="V9" s="13" t="n">
        <f aca="false">(COUNTIF(Sheet5!$B$2:$M$13, "&gt;="&amp;($B9-V$2))/144)</f>
        <v>1</v>
      </c>
      <c r="W9" s="13" t="n">
        <f aca="false">(COUNTIF(Sheet5!$B$2:$M$13, "&gt;="&amp;($B9-W$2))/144)</f>
        <v>1</v>
      </c>
    </row>
    <row r="10" customFormat="false" ht="12.75" hidden="false" customHeight="false" outlineLevel="0" collapsed="false">
      <c r="B10" s="12" t="n">
        <v>13</v>
      </c>
      <c r="C10" s="13" t="n">
        <f aca="false">(COUNTIF(Sheet5!$B$2:$M$13, "&gt;="&amp;($B10-C$2))/144)</f>
        <v>0.104166666666667</v>
      </c>
      <c r="D10" s="13" t="n">
        <f aca="false">(COUNTIF(Sheet5!$B$2:$M$13, "&gt;="&amp;($B10-D$2))/144)</f>
        <v>0.145833333333333</v>
      </c>
      <c r="E10" s="13" t="n">
        <f aca="false">(COUNTIF(Sheet5!$B$2:$M$13, "&gt;="&amp;($B10-E$2))/144)</f>
        <v>0.194444444444444</v>
      </c>
      <c r="F10" s="13" t="n">
        <f aca="false">(COUNTIF(Sheet5!$B$2:$M$13, "&gt;="&amp;($B10-F$2))/144)</f>
        <v>0.25</v>
      </c>
      <c r="G10" s="13" t="n">
        <f aca="false">(COUNTIF(Sheet5!$B$2:$M$13, "&gt;="&amp;($B10-G$2))/144)</f>
        <v>0.3125</v>
      </c>
      <c r="H10" s="13" t="n">
        <f aca="false">(COUNTIF(Sheet5!$B$2:$M$13, "&gt;="&amp;($B10-H$2))/144)</f>
        <v>0.381944444444444</v>
      </c>
      <c r="I10" s="13" t="n">
        <f aca="false">(COUNTIF(Sheet5!$B$2:$M$13, "&gt;="&amp;($B10-I$2))/144)</f>
        <v>0.458333333333333</v>
      </c>
      <c r="J10" s="13" t="n">
        <f aca="false">(COUNTIF(Sheet5!$B$2:$M$13, "&gt;="&amp;($B10-J$2))/144)</f>
        <v>0.541666666666667</v>
      </c>
      <c r="K10" s="13" t="n">
        <f aca="false">(COUNTIF(Sheet5!$B$2:$M$13, "&gt;="&amp;($B10-K$2))/144)</f>
        <v>0.618055555555556</v>
      </c>
      <c r="L10" s="13" t="n">
        <f aca="false">(COUNTIF(Sheet5!$B$2:$M$13, "&gt;="&amp;($B10-L$2))/144)</f>
        <v>0.6875</v>
      </c>
      <c r="M10" s="13" t="n">
        <f aca="false">(COUNTIF(Sheet5!$B$2:$M$13, "&gt;="&amp;($B10-M$2))/144)</f>
        <v>0.75</v>
      </c>
      <c r="N10" s="13" t="n">
        <f aca="false">(COUNTIF(Sheet5!$B$2:$M$13, "&gt;="&amp;($B10-N$2))/144)</f>
        <v>0.805555555555556</v>
      </c>
      <c r="O10" s="13" t="n">
        <f aca="false">(COUNTIF(Sheet5!$B$2:$M$13, "&gt;="&amp;($B10-O$2))/144)</f>
        <v>0.854166666666667</v>
      </c>
      <c r="P10" s="13" t="n">
        <f aca="false">(COUNTIF(Sheet5!$B$2:$M$13, "&gt;="&amp;($B10-P$2))/144)</f>
        <v>0.895833333333333</v>
      </c>
      <c r="Q10" s="13" t="n">
        <f aca="false">(COUNTIF(Sheet5!$B$2:$M$13, "&gt;="&amp;($B10-Q$2))/144)</f>
        <v>0.930555555555556</v>
      </c>
      <c r="R10" s="13" t="n">
        <f aca="false">(COUNTIF(Sheet5!$B$2:$M$13, "&gt;="&amp;($B10-R$2))/144)</f>
        <v>0.958333333333333</v>
      </c>
      <c r="S10" s="13" t="n">
        <f aca="false">(COUNTIF(Sheet5!$B$2:$M$13, "&gt;="&amp;($B10-S$2))/144)</f>
        <v>0.979166666666667</v>
      </c>
      <c r="T10" s="13" t="n">
        <f aca="false">(COUNTIF(Sheet5!$B$2:$M$13, "&gt;="&amp;($B10-T$2))/144)</f>
        <v>0.993055555555556</v>
      </c>
      <c r="U10" s="13" t="n">
        <f aca="false">(COUNTIF(Sheet5!$B$2:$M$13, "&gt;="&amp;($B10-U$2))/144)</f>
        <v>1</v>
      </c>
      <c r="V10" s="13" t="n">
        <f aca="false">(COUNTIF(Sheet5!$B$2:$M$13, "&gt;="&amp;($B10-V$2))/144)</f>
        <v>1</v>
      </c>
      <c r="W10" s="13" t="n">
        <f aca="false">(COUNTIF(Sheet5!$B$2:$M$13, "&gt;="&amp;($B10-W$2))/144)</f>
        <v>1</v>
      </c>
    </row>
    <row r="11" customFormat="false" ht="12.75" hidden="false" customHeight="false" outlineLevel="0" collapsed="false">
      <c r="B11" s="12" t="n">
        <v>14</v>
      </c>
      <c r="C11" s="13" t="n">
        <f aca="false">(COUNTIF(Sheet5!$B$2:$M$13, "&gt;="&amp;($B11-C$2))/144)</f>
        <v>0.0694444444444444</v>
      </c>
      <c r="D11" s="13" t="n">
        <f aca="false">(COUNTIF(Sheet5!$B$2:$M$13, "&gt;="&amp;($B11-D$2))/144)</f>
        <v>0.104166666666667</v>
      </c>
      <c r="E11" s="13" t="n">
        <f aca="false">(COUNTIF(Sheet5!$B$2:$M$13, "&gt;="&amp;($B11-E$2))/144)</f>
        <v>0.145833333333333</v>
      </c>
      <c r="F11" s="13" t="n">
        <f aca="false">(COUNTIF(Sheet5!$B$2:$M$13, "&gt;="&amp;($B11-F$2))/144)</f>
        <v>0.194444444444444</v>
      </c>
      <c r="G11" s="13" t="n">
        <f aca="false">(COUNTIF(Sheet5!$B$2:$M$13, "&gt;="&amp;($B11-G$2))/144)</f>
        <v>0.25</v>
      </c>
      <c r="H11" s="13" t="n">
        <f aca="false">(COUNTIF(Sheet5!$B$2:$M$13, "&gt;="&amp;($B11-H$2))/144)</f>
        <v>0.3125</v>
      </c>
      <c r="I11" s="13" t="n">
        <f aca="false">(COUNTIF(Sheet5!$B$2:$M$13, "&gt;="&amp;($B11-I$2))/144)</f>
        <v>0.381944444444444</v>
      </c>
      <c r="J11" s="13" t="n">
        <f aca="false">(COUNTIF(Sheet5!$B$2:$M$13, "&gt;="&amp;($B11-J$2))/144)</f>
        <v>0.458333333333333</v>
      </c>
      <c r="K11" s="13" t="n">
        <f aca="false">(COUNTIF(Sheet5!$B$2:$M$13, "&gt;="&amp;($B11-K$2))/144)</f>
        <v>0.541666666666667</v>
      </c>
      <c r="L11" s="13" t="n">
        <f aca="false">(COUNTIF(Sheet5!$B$2:$M$13, "&gt;="&amp;($B11-L$2))/144)</f>
        <v>0.618055555555556</v>
      </c>
      <c r="M11" s="13" t="n">
        <f aca="false">(COUNTIF(Sheet5!$B$2:$M$13, "&gt;="&amp;($B11-M$2))/144)</f>
        <v>0.6875</v>
      </c>
      <c r="N11" s="13" t="n">
        <f aca="false">(COUNTIF(Sheet5!$B$2:$M$13, "&gt;="&amp;($B11-N$2))/144)</f>
        <v>0.75</v>
      </c>
      <c r="O11" s="13" t="n">
        <f aca="false">(COUNTIF(Sheet5!$B$2:$M$13, "&gt;="&amp;($B11-O$2))/144)</f>
        <v>0.805555555555556</v>
      </c>
      <c r="P11" s="13" t="n">
        <f aca="false">(COUNTIF(Sheet5!$B$2:$M$13, "&gt;="&amp;($B11-P$2))/144)</f>
        <v>0.854166666666667</v>
      </c>
      <c r="Q11" s="13" t="n">
        <f aca="false">(COUNTIF(Sheet5!$B$2:$M$13, "&gt;="&amp;($B11-Q$2))/144)</f>
        <v>0.895833333333333</v>
      </c>
      <c r="R11" s="13" t="n">
        <f aca="false">(COUNTIF(Sheet5!$B$2:$M$13, "&gt;="&amp;($B11-R$2))/144)</f>
        <v>0.930555555555556</v>
      </c>
      <c r="S11" s="13" t="n">
        <f aca="false">(COUNTIF(Sheet5!$B$2:$M$13, "&gt;="&amp;($B11-S$2))/144)</f>
        <v>0.958333333333333</v>
      </c>
      <c r="T11" s="13" t="n">
        <f aca="false">(COUNTIF(Sheet5!$B$2:$M$13, "&gt;="&amp;($B11-T$2))/144)</f>
        <v>0.979166666666667</v>
      </c>
      <c r="U11" s="13" t="n">
        <f aca="false">(COUNTIF(Sheet5!$B$2:$M$13, "&gt;="&amp;($B11-U$2))/144)</f>
        <v>0.993055555555556</v>
      </c>
      <c r="V11" s="13" t="n">
        <f aca="false">(COUNTIF(Sheet5!$B$2:$M$13, "&gt;="&amp;($B11-V$2))/144)</f>
        <v>1</v>
      </c>
      <c r="W11" s="13" t="n">
        <f aca="false">(COUNTIF(Sheet5!$B$2:$M$13, "&gt;="&amp;($B11-W$2))/144)</f>
        <v>1</v>
      </c>
    </row>
    <row r="12" customFormat="false" ht="12.75" hidden="false" customHeight="false" outlineLevel="0" collapsed="false">
      <c r="B12" s="12" t="n">
        <v>15</v>
      </c>
      <c r="C12" s="13" t="n">
        <f aca="false">(COUNTIF(Sheet5!$B$2:$M$13, "&gt;="&amp;($B12-C$2))/144)</f>
        <v>0.0416666666666667</v>
      </c>
      <c r="D12" s="13" t="n">
        <f aca="false">(COUNTIF(Sheet5!$B$2:$M$13, "&gt;="&amp;($B12-D$2))/144)</f>
        <v>0.0694444444444444</v>
      </c>
      <c r="E12" s="13" t="n">
        <f aca="false">(COUNTIF(Sheet5!$B$2:$M$13, "&gt;="&amp;($B12-E$2))/144)</f>
        <v>0.104166666666667</v>
      </c>
      <c r="F12" s="13" t="n">
        <f aca="false">(COUNTIF(Sheet5!$B$2:$M$13, "&gt;="&amp;($B12-F$2))/144)</f>
        <v>0.145833333333333</v>
      </c>
      <c r="G12" s="13" t="n">
        <f aca="false">(COUNTIF(Sheet5!$B$2:$M$13, "&gt;="&amp;($B12-G$2))/144)</f>
        <v>0.194444444444444</v>
      </c>
      <c r="H12" s="13" t="n">
        <f aca="false">(COUNTIF(Sheet5!$B$2:$M$13, "&gt;="&amp;($B12-H$2))/144)</f>
        <v>0.25</v>
      </c>
      <c r="I12" s="13" t="n">
        <f aca="false">(COUNTIF(Sheet5!$B$2:$M$13, "&gt;="&amp;($B12-I$2))/144)</f>
        <v>0.3125</v>
      </c>
      <c r="J12" s="13" t="n">
        <f aca="false">(COUNTIF(Sheet5!$B$2:$M$13, "&gt;="&amp;($B12-J$2))/144)</f>
        <v>0.381944444444444</v>
      </c>
      <c r="K12" s="13" t="n">
        <f aca="false">(COUNTIF(Sheet5!$B$2:$M$13, "&gt;="&amp;($B12-K$2))/144)</f>
        <v>0.458333333333333</v>
      </c>
      <c r="L12" s="13" t="n">
        <f aca="false">(COUNTIF(Sheet5!$B$2:$M$13, "&gt;="&amp;($B12-L$2))/144)</f>
        <v>0.541666666666667</v>
      </c>
      <c r="M12" s="13" t="n">
        <f aca="false">(COUNTIF(Sheet5!$B$2:$M$13, "&gt;="&amp;($B12-M$2))/144)</f>
        <v>0.618055555555556</v>
      </c>
      <c r="N12" s="13" t="n">
        <f aca="false">(COUNTIF(Sheet5!$B$2:$M$13, "&gt;="&amp;($B12-N$2))/144)</f>
        <v>0.6875</v>
      </c>
      <c r="O12" s="13" t="n">
        <f aca="false">(COUNTIF(Sheet5!$B$2:$M$13, "&gt;="&amp;($B12-O$2))/144)</f>
        <v>0.75</v>
      </c>
      <c r="P12" s="13" t="n">
        <f aca="false">(COUNTIF(Sheet5!$B$2:$M$13, "&gt;="&amp;($B12-P$2))/144)</f>
        <v>0.805555555555556</v>
      </c>
      <c r="Q12" s="13" t="n">
        <f aca="false">(COUNTIF(Sheet5!$B$2:$M$13, "&gt;="&amp;($B12-Q$2))/144)</f>
        <v>0.854166666666667</v>
      </c>
      <c r="R12" s="13" t="n">
        <f aca="false">(COUNTIF(Sheet5!$B$2:$M$13, "&gt;="&amp;($B12-R$2))/144)</f>
        <v>0.895833333333333</v>
      </c>
      <c r="S12" s="13" t="n">
        <f aca="false">(COUNTIF(Sheet5!$B$2:$M$13, "&gt;="&amp;($B12-S$2))/144)</f>
        <v>0.930555555555556</v>
      </c>
      <c r="T12" s="13" t="n">
        <f aca="false">(COUNTIF(Sheet5!$B$2:$M$13, "&gt;="&amp;($B12-T$2))/144)</f>
        <v>0.958333333333333</v>
      </c>
      <c r="U12" s="13" t="n">
        <f aca="false">(COUNTIF(Sheet5!$B$2:$M$13, "&gt;="&amp;($B12-U$2))/144)</f>
        <v>0.979166666666667</v>
      </c>
      <c r="V12" s="13" t="n">
        <f aca="false">(COUNTIF(Sheet5!$B$2:$M$13, "&gt;="&amp;($B12-V$2))/144)</f>
        <v>0.993055555555556</v>
      </c>
      <c r="W12" s="13" t="n">
        <f aca="false">(COUNTIF(Sheet5!$B$2:$M$13, "&gt;="&amp;($B12-W$2))/144)</f>
        <v>1</v>
      </c>
    </row>
    <row r="13" customFormat="false" ht="12.75" hidden="false" customHeight="false" outlineLevel="0" collapsed="false">
      <c r="B13" s="12" t="n">
        <v>16</v>
      </c>
      <c r="C13" s="13" t="n">
        <f aca="false">(COUNTIF(Sheet5!$B$2:$M$13, "&gt;="&amp;($B13-C$2))/144)</f>
        <v>0.0208333333333333</v>
      </c>
      <c r="D13" s="13" t="n">
        <f aca="false">(COUNTIF(Sheet5!$B$2:$M$13, "&gt;="&amp;($B13-D$2))/144)</f>
        <v>0.0416666666666667</v>
      </c>
      <c r="E13" s="13" t="n">
        <f aca="false">(COUNTIF(Sheet5!$B$2:$M$13, "&gt;="&amp;($B13-E$2))/144)</f>
        <v>0.0694444444444444</v>
      </c>
      <c r="F13" s="13" t="n">
        <f aca="false">(COUNTIF(Sheet5!$B$2:$M$13, "&gt;="&amp;($B13-F$2))/144)</f>
        <v>0.104166666666667</v>
      </c>
      <c r="G13" s="13" t="n">
        <f aca="false">(COUNTIF(Sheet5!$B$2:$M$13, "&gt;="&amp;($B13-G$2))/144)</f>
        <v>0.145833333333333</v>
      </c>
      <c r="H13" s="13" t="n">
        <f aca="false">(COUNTIF(Sheet5!$B$2:$M$13, "&gt;="&amp;($B13-H$2))/144)</f>
        <v>0.194444444444444</v>
      </c>
      <c r="I13" s="13" t="n">
        <f aca="false">(COUNTIF(Sheet5!$B$2:$M$13, "&gt;="&amp;($B13-I$2))/144)</f>
        <v>0.25</v>
      </c>
      <c r="J13" s="13" t="n">
        <f aca="false">(COUNTIF(Sheet5!$B$2:$M$13, "&gt;="&amp;($B13-J$2))/144)</f>
        <v>0.3125</v>
      </c>
      <c r="K13" s="13" t="n">
        <f aca="false">(COUNTIF(Sheet5!$B$2:$M$13, "&gt;="&amp;($B13-K$2))/144)</f>
        <v>0.381944444444444</v>
      </c>
      <c r="L13" s="13" t="n">
        <f aca="false">(COUNTIF(Sheet5!$B$2:$M$13, "&gt;="&amp;($B13-L$2))/144)</f>
        <v>0.458333333333333</v>
      </c>
      <c r="M13" s="13" t="n">
        <f aca="false">(COUNTIF(Sheet5!$B$2:$M$13, "&gt;="&amp;($B13-M$2))/144)</f>
        <v>0.541666666666667</v>
      </c>
      <c r="N13" s="13" t="n">
        <f aca="false">(COUNTIF(Sheet5!$B$2:$M$13, "&gt;="&amp;($B13-N$2))/144)</f>
        <v>0.618055555555556</v>
      </c>
      <c r="O13" s="13" t="n">
        <f aca="false">(COUNTIF(Sheet5!$B$2:$M$13, "&gt;="&amp;($B13-O$2))/144)</f>
        <v>0.6875</v>
      </c>
      <c r="P13" s="13" t="n">
        <f aca="false">(COUNTIF(Sheet5!$B$2:$M$13, "&gt;="&amp;($B13-P$2))/144)</f>
        <v>0.75</v>
      </c>
      <c r="Q13" s="13" t="n">
        <f aca="false">(COUNTIF(Sheet5!$B$2:$M$13, "&gt;="&amp;($B13-Q$2))/144)</f>
        <v>0.805555555555556</v>
      </c>
      <c r="R13" s="13" t="n">
        <f aca="false">(COUNTIF(Sheet5!$B$2:$M$13, "&gt;="&amp;($B13-R$2))/144)</f>
        <v>0.854166666666667</v>
      </c>
      <c r="S13" s="13" t="n">
        <f aca="false">(COUNTIF(Sheet5!$B$2:$M$13, "&gt;="&amp;($B13-S$2))/144)</f>
        <v>0.895833333333333</v>
      </c>
      <c r="T13" s="13" t="n">
        <f aca="false">(COUNTIF(Sheet5!$B$2:$M$13, "&gt;="&amp;($B13-T$2))/144)</f>
        <v>0.930555555555556</v>
      </c>
      <c r="U13" s="13" t="n">
        <f aca="false">(COUNTIF(Sheet5!$B$2:$M$13, "&gt;="&amp;($B13-U$2))/144)</f>
        <v>0.958333333333333</v>
      </c>
      <c r="V13" s="13" t="n">
        <f aca="false">(COUNTIF(Sheet5!$B$2:$M$13, "&gt;="&amp;($B13-V$2))/144)</f>
        <v>0.979166666666667</v>
      </c>
      <c r="W13" s="13" t="n">
        <f aca="false">(COUNTIF(Sheet5!$B$2:$M$13, "&gt;="&amp;($B13-W$2))/144)</f>
        <v>0.993055555555556</v>
      </c>
    </row>
    <row r="14" customFormat="false" ht="12.75" hidden="false" customHeight="false" outlineLevel="0" collapsed="false">
      <c r="B14" s="12" t="n">
        <v>17</v>
      </c>
      <c r="C14" s="13" t="n">
        <f aca="false">(COUNTIF(Sheet5!$B$2:$M$13, "&gt;="&amp;($B14-C$2))/144)</f>
        <v>0.00694444444444444</v>
      </c>
      <c r="D14" s="13" t="n">
        <f aca="false">(COUNTIF(Sheet5!$B$2:$M$13, "&gt;="&amp;($B14-D$2))/144)</f>
        <v>0.0208333333333333</v>
      </c>
      <c r="E14" s="13" t="n">
        <f aca="false">(COUNTIF(Sheet5!$B$2:$M$13, "&gt;="&amp;($B14-E$2))/144)</f>
        <v>0.0416666666666667</v>
      </c>
      <c r="F14" s="13" t="n">
        <f aca="false">(COUNTIF(Sheet5!$B$2:$M$13, "&gt;="&amp;($B14-F$2))/144)</f>
        <v>0.0694444444444444</v>
      </c>
      <c r="G14" s="13" t="n">
        <f aca="false">(COUNTIF(Sheet5!$B$2:$M$13, "&gt;="&amp;($B14-G$2))/144)</f>
        <v>0.104166666666667</v>
      </c>
      <c r="H14" s="13" t="n">
        <f aca="false">(COUNTIF(Sheet5!$B$2:$M$13, "&gt;="&amp;($B14-H$2))/144)</f>
        <v>0.145833333333333</v>
      </c>
      <c r="I14" s="13" t="n">
        <f aca="false">(COUNTIF(Sheet5!$B$2:$M$13, "&gt;="&amp;($B14-I$2))/144)</f>
        <v>0.194444444444444</v>
      </c>
      <c r="J14" s="13" t="n">
        <f aca="false">(COUNTIF(Sheet5!$B$2:$M$13, "&gt;="&amp;($B14-J$2))/144)</f>
        <v>0.25</v>
      </c>
      <c r="K14" s="13" t="n">
        <f aca="false">(COUNTIF(Sheet5!$B$2:$M$13, "&gt;="&amp;($B14-K$2))/144)</f>
        <v>0.3125</v>
      </c>
      <c r="L14" s="13" t="n">
        <f aca="false">(COUNTIF(Sheet5!$B$2:$M$13, "&gt;="&amp;($B14-L$2))/144)</f>
        <v>0.381944444444444</v>
      </c>
      <c r="M14" s="13" t="n">
        <f aca="false">(COUNTIF(Sheet5!$B$2:$M$13, "&gt;="&amp;($B14-M$2))/144)</f>
        <v>0.458333333333333</v>
      </c>
      <c r="N14" s="13" t="n">
        <f aca="false">(COUNTIF(Sheet5!$B$2:$M$13, "&gt;="&amp;($B14-N$2))/144)</f>
        <v>0.541666666666667</v>
      </c>
      <c r="O14" s="13" t="n">
        <f aca="false">(COUNTIF(Sheet5!$B$2:$M$13, "&gt;="&amp;($B14-O$2))/144)</f>
        <v>0.618055555555556</v>
      </c>
      <c r="P14" s="13" t="n">
        <f aca="false">(COUNTIF(Sheet5!$B$2:$M$13, "&gt;="&amp;($B14-P$2))/144)</f>
        <v>0.6875</v>
      </c>
      <c r="Q14" s="13" t="n">
        <f aca="false">(COUNTIF(Sheet5!$B$2:$M$13, "&gt;="&amp;($B14-Q$2))/144)</f>
        <v>0.75</v>
      </c>
      <c r="R14" s="13" t="n">
        <f aca="false">(COUNTIF(Sheet5!$B$2:$M$13, "&gt;="&amp;($B14-R$2))/144)</f>
        <v>0.805555555555556</v>
      </c>
      <c r="S14" s="13" t="n">
        <f aca="false">(COUNTIF(Sheet5!$B$2:$M$13, "&gt;="&amp;($B14-S$2))/144)</f>
        <v>0.854166666666667</v>
      </c>
      <c r="T14" s="13" t="n">
        <f aca="false">(COUNTIF(Sheet5!$B$2:$M$13, "&gt;="&amp;($B14-T$2))/144)</f>
        <v>0.895833333333333</v>
      </c>
      <c r="U14" s="13" t="n">
        <f aca="false">(COUNTIF(Sheet5!$B$2:$M$13, "&gt;="&amp;($B14-U$2))/144)</f>
        <v>0.930555555555556</v>
      </c>
      <c r="V14" s="13" t="n">
        <f aca="false">(COUNTIF(Sheet5!$B$2:$M$13, "&gt;="&amp;($B14-V$2))/144)</f>
        <v>0.958333333333333</v>
      </c>
      <c r="W14" s="13" t="n">
        <f aca="false">(COUNTIF(Sheet5!$B$2:$M$13, "&gt;="&amp;($B14-W$2))/144)</f>
        <v>0.979166666666667</v>
      </c>
    </row>
    <row r="15" customFormat="false" ht="12.75" hidden="false" customHeight="false" outlineLevel="0" collapsed="false">
      <c r="B15" s="12" t="n">
        <v>18</v>
      </c>
      <c r="C15" s="13" t="n">
        <f aca="false">(COUNTIF(Sheet5!$B$2:$M$13, "&gt;="&amp;($B15-C$2))/144)</f>
        <v>0</v>
      </c>
      <c r="D15" s="13" t="n">
        <f aca="false">(COUNTIF(Sheet5!$B$2:$M$13, "&gt;="&amp;($B15-D$2))/144)</f>
        <v>0.00694444444444444</v>
      </c>
      <c r="E15" s="13" t="n">
        <f aca="false">(COUNTIF(Sheet5!$B$2:$M$13, "&gt;="&amp;($B15-E$2))/144)</f>
        <v>0.0208333333333333</v>
      </c>
      <c r="F15" s="13" t="n">
        <f aca="false">(COUNTIF(Sheet5!$B$2:$M$13, "&gt;="&amp;($B15-F$2))/144)</f>
        <v>0.0416666666666667</v>
      </c>
      <c r="G15" s="13" t="n">
        <f aca="false">(COUNTIF(Sheet5!$B$2:$M$13, "&gt;="&amp;($B15-G$2))/144)</f>
        <v>0.0694444444444444</v>
      </c>
      <c r="H15" s="13" t="n">
        <f aca="false">(COUNTIF(Sheet5!$B$2:$M$13, "&gt;="&amp;($B15-H$2))/144)</f>
        <v>0.104166666666667</v>
      </c>
      <c r="I15" s="13" t="n">
        <f aca="false">(COUNTIF(Sheet5!$B$2:$M$13, "&gt;="&amp;($B15-I$2))/144)</f>
        <v>0.145833333333333</v>
      </c>
      <c r="J15" s="13" t="n">
        <f aca="false">(COUNTIF(Sheet5!$B$2:$M$13, "&gt;="&amp;($B15-J$2))/144)</f>
        <v>0.194444444444444</v>
      </c>
      <c r="K15" s="13" t="n">
        <f aca="false">(COUNTIF(Sheet5!$B$2:$M$13, "&gt;="&amp;($B15-K$2))/144)</f>
        <v>0.25</v>
      </c>
      <c r="L15" s="13" t="n">
        <f aca="false">(COUNTIF(Sheet5!$B$2:$M$13, "&gt;="&amp;($B15-L$2))/144)</f>
        <v>0.3125</v>
      </c>
      <c r="M15" s="13" t="n">
        <f aca="false">(COUNTIF(Sheet5!$B$2:$M$13, "&gt;="&amp;($B15-M$2))/144)</f>
        <v>0.381944444444444</v>
      </c>
      <c r="N15" s="13" t="n">
        <f aca="false">(COUNTIF(Sheet5!$B$2:$M$13, "&gt;="&amp;($B15-N$2))/144)</f>
        <v>0.458333333333333</v>
      </c>
      <c r="O15" s="13" t="n">
        <f aca="false">(COUNTIF(Sheet5!$B$2:$M$13, "&gt;="&amp;($B15-O$2))/144)</f>
        <v>0.541666666666667</v>
      </c>
      <c r="P15" s="13" t="n">
        <f aca="false">(COUNTIF(Sheet5!$B$2:$M$13, "&gt;="&amp;($B15-P$2))/144)</f>
        <v>0.618055555555556</v>
      </c>
      <c r="Q15" s="13" t="n">
        <f aca="false">(COUNTIF(Sheet5!$B$2:$M$13, "&gt;="&amp;($B15-Q$2))/144)</f>
        <v>0.6875</v>
      </c>
      <c r="R15" s="13" t="n">
        <f aca="false">(COUNTIF(Sheet5!$B$2:$M$13, "&gt;="&amp;($B15-R$2))/144)</f>
        <v>0.75</v>
      </c>
      <c r="S15" s="13" t="n">
        <f aca="false">(COUNTIF(Sheet5!$B$2:$M$13, "&gt;="&amp;($B15-S$2))/144)</f>
        <v>0.805555555555556</v>
      </c>
      <c r="T15" s="13" t="n">
        <f aca="false">(COUNTIF(Sheet5!$B$2:$M$13, "&gt;="&amp;($B15-T$2))/144)</f>
        <v>0.854166666666667</v>
      </c>
      <c r="U15" s="13" t="n">
        <f aca="false">(COUNTIF(Sheet5!$B$2:$M$13, "&gt;="&amp;($B15-U$2))/144)</f>
        <v>0.895833333333333</v>
      </c>
      <c r="V15" s="13" t="n">
        <f aca="false">(COUNTIF(Sheet5!$B$2:$M$13, "&gt;="&amp;($B15-V$2))/144)</f>
        <v>0.930555555555556</v>
      </c>
      <c r="W15" s="13" t="n">
        <f aca="false">(COUNTIF(Sheet5!$B$2:$M$13, "&gt;="&amp;($B15-W$2))/144)</f>
        <v>0.958333333333333</v>
      </c>
    </row>
    <row r="16" customFormat="false" ht="12.75" hidden="false" customHeight="false" outlineLevel="0" collapsed="false">
      <c r="B16" s="12" t="n">
        <v>19</v>
      </c>
      <c r="C16" s="13" t="n">
        <f aca="false">(COUNTIF(Sheet5!$B$2:$M$13, "&gt;="&amp;($B16-C$2))/144)</f>
        <v>0</v>
      </c>
      <c r="D16" s="13" t="n">
        <f aca="false">(COUNTIF(Sheet5!$B$2:$M$13, "&gt;="&amp;($B16-D$2))/144)</f>
        <v>0</v>
      </c>
      <c r="E16" s="13" t="n">
        <f aca="false">(COUNTIF(Sheet5!$B$2:$M$13, "&gt;="&amp;($B16-E$2))/144)</f>
        <v>0.00694444444444444</v>
      </c>
      <c r="F16" s="13" t="n">
        <f aca="false">(COUNTIF(Sheet5!$B$2:$M$13, "&gt;="&amp;($B16-F$2))/144)</f>
        <v>0.0208333333333333</v>
      </c>
      <c r="G16" s="13" t="n">
        <f aca="false">(COUNTIF(Sheet5!$B$2:$M$13, "&gt;="&amp;($B16-G$2))/144)</f>
        <v>0.0416666666666667</v>
      </c>
      <c r="H16" s="13" t="n">
        <f aca="false">(COUNTIF(Sheet5!$B$2:$M$13, "&gt;="&amp;($B16-H$2))/144)</f>
        <v>0.0694444444444444</v>
      </c>
      <c r="I16" s="13" t="n">
        <f aca="false">(COUNTIF(Sheet5!$B$2:$M$13, "&gt;="&amp;($B16-I$2))/144)</f>
        <v>0.104166666666667</v>
      </c>
      <c r="J16" s="13" t="n">
        <f aca="false">(COUNTIF(Sheet5!$B$2:$M$13, "&gt;="&amp;($B16-J$2))/144)</f>
        <v>0.145833333333333</v>
      </c>
      <c r="K16" s="13" t="n">
        <f aca="false">(COUNTIF(Sheet5!$B$2:$M$13, "&gt;="&amp;($B16-K$2))/144)</f>
        <v>0.194444444444444</v>
      </c>
      <c r="L16" s="13" t="n">
        <f aca="false">(COUNTIF(Sheet5!$B$2:$M$13, "&gt;="&amp;($B16-L$2))/144)</f>
        <v>0.25</v>
      </c>
      <c r="M16" s="13" t="n">
        <f aca="false">(COUNTIF(Sheet5!$B$2:$M$13, "&gt;="&amp;($B16-M$2))/144)</f>
        <v>0.3125</v>
      </c>
      <c r="N16" s="13" t="n">
        <f aca="false">(COUNTIF(Sheet5!$B$2:$M$13, "&gt;="&amp;($B16-N$2))/144)</f>
        <v>0.381944444444444</v>
      </c>
      <c r="O16" s="13" t="n">
        <f aca="false">(COUNTIF(Sheet5!$B$2:$M$13, "&gt;="&amp;($B16-O$2))/144)</f>
        <v>0.458333333333333</v>
      </c>
      <c r="P16" s="13" t="n">
        <f aca="false">(COUNTIF(Sheet5!$B$2:$M$13, "&gt;="&amp;($B16-P$2))/144)</f>
        <v>0.541666666666667</v>
      </c>
      <c r="Q16" s="13" t="n">
        <f aca="false">(COUNTIF(Sheet5!$B$2:$M$13, "&gt;="&amp;($B16-Q$2))/144)</f>
        <v>0.618055555555556</v>
      </c>
      <c r="R16" s="13" t="n">
        <f aca="false">(COUNTIF(Sheet5!$B$2:$M$13, "&gt;="&amp;($B16-R$2))/144)</f>
        <v>0.6875</v>
      </c>
      <c r="S16" s="13" t="n">
        <f aca="false">(COUNTIF(Sheet5!$B$2:$M$13, "&gt;="&amp;($B16-S$2))/144)</f>
        <v>0.75</v>
      </c>
      <c r="T16" s="13" t="n">
        <f aca="false">(COUNTIF(Sheet5!$B$2:$M$13, "&gt;="&amp;($B16-T$2))/144)</f>
        <v>0.805555555555556</v>
      </c>
      <c r="U16" s="13" t="n">
        <f aca="false">(COUNTIF(Sheet5!$B$2:$M$13, "&gt;="&amp;($B16-U$2))/144)</f>
        <v>0.854166666666667</v>
      </c>
      <c r="V16" s="13" t="n">
        <f aca="false">(COUNTIF(Sheet5!$B$2:$M$13, "&gt;="&amp;($B16-V$2))/144)</f>
        <v>0.895833333333333</v>
      </c>
      <c r="W16" s="13" t="n">
        <f aca="false">(COUNTIF(Sheet5!$B$2:$M$13, "&gt;="&amp;($B16-W$2))/144)</f>
        <v>0.930555555555556</v>
      </c>
    </row>
    <row r="17" customFormat="false" ht="12.75" hidden="false" customHeight="false" outlineLevel="0" collapsed="false">
      <c r="B17" s="12" t="n">
        <v>20</v>
      </c>
      <c r="C17" s="13" t="n">
        <f aca="false">(COUNTIF(Sheet5!$B$2:$M$13, "&gt;="&amp;($B17-C$2))/144)</f>
        <v>0</v>
      </c>
      <c r="D17" s="13" t="n">
        <f aca="false">(COUNTIF(Sheet5!$B$2:$M$13, "&gt;="&amp;($B17-D$2))/144)</f>
        <v>0</v>
      </c>
      <c r="E17" s="13" t="n">
        <f aca="false">(COUNTIF(Sheet5!$B$2:$M$13, "&gt;="&amp;($B17-E$2))/144)</f>
        <v>0</v>
      </c>
      <c r="F17" s="13" t="n">
        <f aca="false">(COUNTIF(Sheet5!$B$2:$M$13, "&gt;="&amp;($B17-F$2))/144)</f>
        <v>0.00694444444444444</v>
      </c>
      <c r="G17" s="13" t="n">
        <f aca="false">(COUNTIF(Sheet5!$B$2:$M$13, "&gt;="&amp;($B17-G$2))/144)</f>
        <v>0.0208333333333333</v>
      </c>
      <c r="H17" s="13" t="n">
        <f aca="false">(COUNTIF(Sheet5!$B$2:$M$13, "&gt;="&amp;($B17-H$2))/144)</f>
        <v>0.0416666666666667</v>
      </c>
      <c r="I17" s="13" t="n">
        <f aca="false">(COUNTIF(Sheet5!$B$2:$M$13, "&gt;="&amp;($B17-I$2))/144)</f>
        <v>0.0694444444444444</v>
      </c>
      <c r="J17" s="13" t="n">
        <f aca="false">(COUNTIF(Sheet5!$B$2:$M$13, "&gt;="&amp;($B17-J$2))/144)</f>
        <v>0.104166666666667</v>
      </c>
      <c r="K17" s="13" t="n">
        <f aca="false">(COUNTIF(Sheet5!$B$2:$M$13, "&gt;="&amp;($B17-K$2))/144)</f>
        <v>0.145833333333333</v>
      </c>
      <c r="L17" s="13" t="n">
        <f aca="false">(COUNTIF(Sheet5!$B$2:$M$13, "&gt;="&amp;($B17-L$2))/144)</f>
        <v>0.194444444444444</v>
      </c>
      <c r="M17" s="13" t="n">
        <f aca="false">(COUNTIF(Sheet5!$B$2:$M$13, "&gt;="&amp;($B17-M$2))/144)</f>
        <v>0.25</v>
      </c>
      <c r="N17" s="13" t="n">
        <f aca="false">(COUNTIF(Sheet5!$B$2:$M$13, "&gt;="&amp;($B17-N$2))/144)</f>
        <v>0.3125</v>
      </c>
      <c r="O17" s="13" t="n">
        <f aca="false">(COUNTIF(Sheet5!$B$2:$M$13, "&gt;="&amp;($B17-O$2))/144)</f>
        <v>0.381944444444444</v>
      </c>
      <c r="P17" s="13" t="n">
        <f aca="false">(COUNTIF(Sheet5!$B$2:$M$13, "&gt;="&amp;($B17-P$2))/144)</f>
        <v>0.458333333333333</v>
      </c>
      <c r="Q17" s="13" t="n">
        <f aca="false">(COUNTIF(Sheet5!$B$2:$M$13, "&gt;="&amp;($B17-Q$2))/144)</f>
        <v>0.541666666666667</v>
      </c>
      <c r="R17" s="13" t="n">
        <f aca="false">(COUNTIF(Sheet5!$B$2:$M$13, "&gt;="&amp;($B17-R$2))/144)</f>
        <v>0.618055555555556</v>
      </c>
      <c r="S17" s="13" t="n">
        <f aca="false">(COUNTIF(Sheet5!$B$2:$M$13, "&gt;="&amp;($B17-S$2))/144)</f>
        <v>0.6875</v>
      </c>
      <c r="T17" s="13" t="n">
        <f aca="false">(COUNTIF(Sheet5!$B$2:$M$13, "&gt;="&amp;($B17-T$2))/144)</f>
        <v>0.75</v>
      </c>
      <c r="U17" s="13" t="n">
        <f aca="false">(COUNTIF(Sheet5!$B$2:$M$13, "&gt;="&amp;($B17-U$2))/144)</f>
        <v>0.805555555555556</v>
      </c>
      <c r="V17" s="13" t="n">
        <f aca="false">(COUNTIF(Sheet5!$B$2:$M$13, "&gt;="&amp;($B17-V$2))/144)</f>
        <v>0.854166666666667</v>
      </c>
      <c r="W17" s="13" t="n">
        <f aca="false">(COUNTIF(Sheet5!$B$2:$M$13, "&gt;="&amp;($B17-W$2))/144)</f>
        <v>0.895833333333333</v>
      </c>
    </row>
    <row r="18" customFormat="false" ht="12.75" hidden="false" customHeight="false" outlineLevel="0" collapsed="false">
      <c r="B18" s="12" t="n">
        <v>21</v>
      </c>
      <c r="C18" s="13" t="n">
        <f aca="false">(COUNTIF(Sheet5!$B$2:$M$13, "&gt;="&amp;($B18-C$2))/144)</f>
        <v>0</v>
      </c>
      <c r="D18" s="13" t="n">
        <f aca="false">(COUNTIF(Sheet5!$B$2:$M$13, "&gt;="&amp;($B18-D$2))/144)</f>
        <v>0</v>
      </c>
      <c r="E18" s="13" t="n">
        <f aca="false">(COUNTIF(Sheet5!$B$2:$M$13, "&gt;="&amp;($B18-E$2))/144)</f>
        <v>0</v>
      </c>
      <c r="F18" s="13" t="n">
        <f aca="false">(COUNTIF(Sheet5!$B$2:$M$13, "&gt;="&amp;($B18-F$2))/144)</f>
        <v>0</v>
      </c>
      <c r="G18" s="13" t="n">
        <f aca="false">(COUNTIF(Sheet5!$B$2:$M$13, "&gt;="&amp;($B18-G$2))/144)</f>
        <v>0.00694444444444444</v>
      </c>
      <c r="H18" s="13" t="n">
        <f aca="false">(COUNTIF(Sheet5!$B$2:$M$13, "&gt;="&amp;($B18-H$2))/144)</f>
        <v>0.0208333333333333</v>
      </c>
      <c r="I18" s="13" t="n">
        <f aca="false">(COUNTIF(Sheet5!$B$2:$M$13, "&gt;="&amp;($B18-I$2))/144)</f>
        <v>0.0416666666666667</v>
      </c>
      <c r="J18" s="13" t="n">
        <f aca="false">(COUNTIF(Sheet5!$B$2:$M$13, "&gt;="&amp;($B18-J$2))/144)</f>
        <v>0.0694444444444444</v>
      </c>
      <c r="K18" s="13" t="n">
        <f aca="false">(COUNTIF(Sheet5!$B$2:$M$13, "&gt;="&amp;($B18-K$2))/144)</f>
        <v>0.104166666666667</v>
      </c>
      <c r="L18" s="13" t="n">
        <f aca="false">(COUNTIF(Sheet5!$B$2:$M$13, "&gt;="&amp;($B18-L$2))/144)</f>
        <v>0.145833333333333</v>
      </c>
      <c r="M18" s="13" t="n">
        <f aca="false">(COUNTIF(Sheet5!$B$2:$M$13, "&gt;="&amp;($B18-M$2))/144)</f>
        <v>0.194444444444444</v>
      </c>
      <c r="N18" s="13" t="n">
        <f aca="false">(COUNTIF(Sheet5!$B$2:$M$13, "&gt;="&amp;($B18-N$2))/144)</f>
        <v>0.25</v>
      </c>
      <c r="O18" s="13" t="n">
        <f aca="false">(COUNTIF(Sheet5!$B$2:$M$13, "&gt;="&amp;($B18-O$2))/144)</f>
        <v>0.3125</v>
      </c>
      <c r="P18" s="13" t="n">
        <f aca="false">(COUNTIF(Sheet5!$B$2:$M$13, "&gt;="&amp;($B18-P$2))/144)</f>
        <v>0.381944444444444</v>
      </c>
      <c r="Q18" s="13" t="n">
        <f aca="false">(COUNTIF(Sheet5!$B$2:$M$13, "&gt;="&amp;($B18-Q$2))/144)</f>
        <v>0.458333333333333</v>
      </c>
      <c r="R18" s="13" t="n">
        <f aca="false">(COUNTIF(Sheet5!$B$2:$M$13, "&gt;="&amp;($B18-R$2))/144)</f>
        <v>0.541666666666667</v>
      </c>
      <c r="S18" s="13" t="n">
        <f aca="false">(COUNTIF(Sheet5!$B$2:$M$13, "&gt;="&amp;($B18-S$2))/144)</f>
        <v>0.618055555555556</v>
      </c>
      <c r="T18" s="13" t="n">
        <f aca="false">(COUNTIF(Sheet5!$B$2:$M$13, "&gt;="&amp;($B18-T$2))/144)</f>
        <v>0.6875</v>
      </c>
      <c r="U18" s="13" t="n">
        <f aca="false">(COUNTIF(Sheet5!$B$2:$M$13, "&gt;="&amp;($B18-U$2))/144)</f>
        <v>0.75</v>
      </c>
      <c r="V18" s="13" t="n">
        <f aca="false">(COUNTIF(Sheet5!$B$2:$M$13, "&gt;="&amp;($B18-V$2))/144)</f>
        <v>0.805555555555556</v>
      </c>
      <c r="W18" s="13" t="n">
        <f aca="false">(COUNTIF(Sheet5!$B$2:$M$13, "&gt;="&amp;($B18-W$2))/144)</f>
        <v>0.854166666666667</v>
      </c>
    </row>
    <row r="19" customFormat="false" ht="12.75" hidden="false" customHeight="false" outlineLevel="0" collapsed="false">
      <c r="B19" s="12" t="n">
        <v>22</v>
      </c>
      <c r="C19" s="13" t="n">
        <f aca="false">(COUNTIF(Sheet5!$B$2:$M$13, "&gt;="&amp;($B19-C$2))/144)</f>
        <v>0</v>
      </c>
      <c r="D19" s="13" t="n">
        <f aca="false">(COUNTIF(Sheet5!$B$2:$M$13, "&gt;="&amp;($B19-D$2))/144)</f>
        <v>0</v>
      </c>
      <c r="E19" s="13" t="n">
        <f aca="false">(COUNTIF(Sheet5!$B$2:$M$13, "&gt;="&amp;($B19-E$2))/144)</f>
        <v>0</v>
      </c>
      <c r="F19" s="13" t="n">
        <f aca="false">(COUNTIF(Sheet5!$B$2:$M$13, "&gt;="&amp;($B19-F$2))/144)</f>
        <v>0</v>
      </c>
      <c r="G19" s="13" t="n">
        <f aca="false">(COUNTIF(Sheet5!$B$2:$M$13, "&gt;="&amp;($B19-G$2))/144)</f>
        <v>0</v>
      </c>
      <c r="H19" s="13" t="n">
        <f aca="false">(COUNTIF(Sheet5!$B$2:$M$13, "&gt;="&amp;($B19-H$2))/144)</f>
        <v>0.00694444444444444</v>
      </c>
      <c r="I19" s="13" t="n">
        <f aca="false">(COUNTIF(Sheet5!$B$2:$M$13, "&gt;="&amp;($B19-I$2))/144)</f>
        <v>0.0208333333333333</v>
      </c>
      <c r="J19" s="13" t="n">
        <f aca="false">(COUNTIF(Sheet5!$B$2:$M$13, "&gt;="&amp;($B19-J$2))/144)</f>
        <v>0.0416666666666667</v>
      </c>
      <c r="K19" s="13" t="n">
        <f aca="false">(COUNTIF(Sheet5!$B$2:$M$13, "&gt;="&amp;($B19-K$2))/144)</f>
        <v>0.0694444444444444</v>
      </c>
      <c r="L19" s="13" t="n">
        <f aca="false">(COUNTIF(Sheet5!$B$2:$M$13, "&gt;="&amp;($B19-L$2))/144)</f>
        <v>0.104166666666667</v>
      </c>
      <c r="M19" s="13" t="n">
        <f aca="false">(COUNTIF(Sheet5!$B$2:$M$13, "&gt;="&amp;($B19-M$2))/144)</f>
        <v>0.145833333333333</v>
      </c>
      <c r="N19" s="13" t="n">
        <f aca="false">(COUNTIF(Sheet5!$B$2:$M$13, "&gt;="&amp;($B19-N$2))/144)</f>
        <v>0.194444444444444</v>
      </c>
      <c r="O19" s="13" t="n">
        <f aca="false">(COUNTIF(Sheet5!$B$2:$M$13, "&gt;="&amp;($B19-O$2))/144)</f>
        <v>0.25</v>
      </c>
      <c r="P19" s="13" t="n">
        <f aca="false">(COUNTIF(Sheet5!$B$2:$M$13, "&gt;="&amp;($B19-P$2))/144)</f>
        <v>0.3125</v>
      </c>
      <c r="Q19" s="13" t="n">
        <f aca="false">(COUNTIF(Sheet5!$B$2:$M$13, "&gt;="&amp;($B19-Q$2))/144)</f>
        <v>0.381944444444444</v>
      </c>
      <c r="R19" s="13" t="n">
        <f aca="false">(COUNTIF(Sheet5!$B$2:$M$13, "&gt;="&amp;($B19-R$2))/144)</f>
        <v>0.458333333333333</v>
      </c>
      <c r="S19" s="13" t="n">
        <f aca="false">(COUNTIF(Sheet5!$B$2:$M$13, "&gt;="&amp;($B19-S$2))/144)</f>
        <v>0.541666666666667</v>
      </c>
      <c r="T19" s="13" t="n">
        <f aca="false">(COUNTIF(Sheet5!$B$2:$M$13, "&gt;="&amp;($B19-T$2))/144)</f>
        <v>0.618055555555556</v>
      </c>
      <c r="U19" s="13" t="n">
        <f aca="false">(COUNTIF(Sheet5!$B$2:$M$13, "&gt;="&amp;($B19-U$2))/144)</f>
        <v>0.6875</v>
      </c>
      <c r="V19" s="13" t="n">
        <f aca="false">(COUNTIF(Sheet5!$B$2:$M$13, "&gt;="&amp;($B19-V$2))/144)</f>
        <v>0.75</v>
      </c>
      <c r="W19" s="13" t="n">
        <f aca="false">(COUNTIF(Sheet5!$B$2:$M$13, "&gt;="&amp;($B19-W$2))/144)</f>
        <v>0.805555555555556</v>
      </c>
    </row>
    <row r="20" customFormat="false" ht="12.75" hidden="false" customHeight="false" outlineLevel="0" collapsed="false">
      <c r="B20" s="12" t="n">
        <v>23</v>
      </c>
      <c r="C20" s="13" t="n">
        <f aca="false">(COUNTIF(Sheet5!$B$2:$M$13, "&gt;="&amp;($B20-C$2))/144)</f>
        <v>0</v>
      </c>
      <c r="D20" s="13" t="n">
        <f aca="false">(COUNTIF(Sheet5!$B$2:$M$13, "&gt;="&amp;($B20-D$2))/144)</f>
        <v>0</v>
      </c>
      <c r="E20" s="13" t="n">
        <f aca="false">(COUNTIF(Sheet5!$B$2:$M$13, "&gt;="&amp;($B20-E$2))/144)</f>
        <v>0</v>
      </c>
      <c r="F20" s="13" t="n">
        <f aca="false">(COUNTIF(Sheet5!$B$2:$M$13, "&gt;="&amp;($B20-F$2))/144)</f>
        <v>0</v>
      </c>
      <c r="G20" s="13" t="n">
        <f aca="false">(COUNTIF(Sheet5!$B$2:$M$13, "&gt;="&amp;($B20-G$2))/144)</f>
        <v>0</v>
      </c>
      <c r="H20" s="13" t="n">
        <f aca="false">(COUNTIF(Sheet5!$B$2:$M$13, "&gt;="&amp;($B20-H$2))/144)</f>
        <v>0</v>
      </c>
      <c r="I20" s="13" t="n">
        <f aca="false">(COUNTIF(Sheet5!$B$2:$M$13, "&gt;="&amp;($B20-I$2))/144)</f>
        <v>0.00694444444444444</v>
      </c>
      <c r="J20" s="13" t="n">
        <f aca="false">(COUNTIF(Sheet5!$B$2:$M$13, "&gt;="&amp;($B20-J$2))/144)</f>
        <v>0.0208333333333333</v>
      </c>
      <c r="K20" s="13" t="n">
        <f aca="false">(COUNTIF(Sheet5!$B$2:$M$13, "&gt;="&amp;($B20-K$2))/144)</f>
        <v>0.0416666666666667</v>
      </c>
      <c r="L20" s="13" t="n">
        <f aca="false">(COUNTIF(Sheet5!$B$2:$M$13, "&gt;="&amp;($B20-L$2))/144)</f>
        <v>0.0694444444444444</v>
      </c>
      <c r="M20" s="13" t="n">
        <f aca="false">(COUNTIF(Sheet5!$B$2:$M$13, "&gt;="&amp;($B20-M$2))/144)</f>
        <v>0.104166666666667</v>
      </c>
      <c r="N20" s="13" t="n">
        <f aca="false">(COUNTIF(Sheet5!$B$2:$M$13, "&gt;="&amp;($B20-N$2))/144)</f>
        <v>0.145833333333333</v>
      </c>
      <c r="O20" s="13" t="n">
        <f aca="false">(COUNTIF(Sheet5!$B$2:$M$13, "&gt;="&amp;($B20-O$2))/144)</f>
        <v>0.194444444444444</v>
      </c>
      <c r="P20" s="13" t="n">
        <f aca="false">(COUNTIF(Sheet5!$B$2:$M$13, "&gt;="&amp;($B20-P$2))/144)</f>
        <v>0.25</v>
      </c>
      <c r="Q20" s="13" t="n">
        <f aca="false">(COUNTIF(Sheet5!$B$2:$M$13, "&gt;="&amp;($B20-Q$2))/144)</f>
        <v>0.3125</v>
      </c>
      <c r="R20" s="13" t="n">
        <f aca="false">(COUNTIF(Sheet5!$B$2:$M$13, "&gt;="&amp;($B20-R$2))/144)</f>
        <v>0.381944444444444</v>
      </c>
      <c r="S20" s="13" t="n">
        <f aca="false">(COUNTIF(Sheet5!$B$2:$M$13, "&gt;="&amp;($B20-S$2))/144)</f>
        <v>0.458333333333333</v>
      </c>
      <c r="T20" s="13" t="n">
        <f aca="false">(COUNTIF(Sheet5!$B$2:$M$13, "&gt;="&amp;($B20-T$2))/144)</f>
        <v>0.541666666666667</v>
      </c>
      <c r="U20" s="13" t="n">
        <f aca="false">(COUNTIF(Sheet5!$B$2:$M$13, "&gt;="&amp;($B20-U$2))/144)</f>
        <v>0.618055555555556</v>
      </c>
      <c r="V20" s="13" t="n">
        <f aca="false">(COUNTIF(Sheet5!$B$2:$M$13, "&gt;="&amp;($B20-V$2))/144)</f>
        <v>0.6875</v>
      </c>
      <c r="W20" s="13" t="n">
        <f aca="false">(COUNTIF(Sheet5!$B$2:$M$13, "&gt;="&amp;($B20-W$2))/144)</f>
        <v>0.75</v>
      </c>
    </row>
    <row r="21" customFormat="false" ht="12.75" hidden="false" customHeight="false" outlineLevel="0" collapsed="false">
      <c r="B21" s="12" t="n">
        <v>24</v>
      </c>
      <c r="C21" s="13" t="n">
        <f aca="false">(COUNTIF(Sheet5!$B$2:$M$13, "&gt;="&amp;($B21-C$2))/144)</f>
        <v>0</v>
      </c>
      <c r="D21" s="13" t="n">
        <f aca="false">(COUNTIF(Sheet5!$B$2:$M$13, "&gt;="&amp;($B21-D$2))/144)</f>
        <v>0</v>
      </c>
      <c r="E21" s="13" t="n">
        <f aca="false">(COUNTIF(Sheet5!$B$2:$M$13, "&gt;="&amp;($B21-E$2))/144)</f>
        <v>0</v>
      </c>
      <c r="F21" s="13" t="n">
        <f aca="false">(COUNTIF(Sheet5!$B$2:$M$13, "&gt;="&amp;($B21-F$2))/144)</f>
        <v>0</v>
      </c>
      <c r="G21" s="13" t="n">
        <f aca="false">(COUNTIF(Sheet5!$B$2:$M$13, "&gt;="&amp;($B21-G$2))/144)</f>
        <v>0</v>
      </c>
      <c r="H21" s="13" t="n">
        <f aca="false">(COUNTIF(Sheet5!$B$2:$M$13, "&gt;="&amp;($B21-H$2))/144)</f>
        <v>0</v>
      </c>
      <c r="I21" s="13" t="n">
        <f aca="false">(COUNTIF(Sheet5!$B$2:$M$13, "&gt;="&amp;($B21-I$2))/144)</f>
        <v>0</v>
      </c>
      <c r="J21" s="13" t="n">
        <f aca="false">(COUNTIF(Sheet5!$B$2:$M$13, "&gt;="&amp;($B21-J$2))/144)</f>
        <v>0.00694444444444444</v>
      </c>
      <c r="K21" s="13" t="n">
        <f aca="false">(COUNTIF(Sheet5!$B$2:$M$13, "&gt;="&amp;($B21-K$2))/144)</f>
        <v>0.0208333333333333</v>
      </c>
      <c r="L21" s="13" t="n">
        <f aca="false">(COUNTIF(Sheet5!$B$2:$M$13, "&gt;="&amp;($B21-L$2))/144)</f>
        <v>0.0416666666666667</v>
      </c>
      <c r="M21" s="13" t="n">
        <f aca="false">(COUNTIF(Sheet5!$B$2:$M$13, "&gt;="&amp;($B21-M$2))/144)</f>
        <v>0.0694444444444444</v>
      </c>
      <c r="N21" s="13" t="n">
        <f aca="false">(COUNTIF(Sheet5!$B$2:$M$13, "&gt;="&amp;($B21-N$2))/144)</f>
        <v>0.104166666666667</v>
      </c>
      <c r="O21" s="13" t="n">
        <f aca="false">(COUNTIF(Sheet5!$B$2:$M$13, "&gt;="&amp;($B21-O$2))/144)</f>
        <v>0.145833333333333</v>
      </c>
      <c r="P21" s="13" t="n">
        <f aca="false">(COUNTIF(Sheet5!$B$2:$M$13, "&gt;="&amp;($B21-P$2))/144)</f>
        <v>0.194444444444444</v>
      </c>
      <c r="Q21" s="13" t="n">
        <f aca="false">(COUNTIF(Sheet5!$B$2:$M$13, "&gt;="&amp;($B21-Q$2))/144)</f>
        <v>0.25</v>
      </c>
      <c r="R21" s="13" t="n">
        <f aca="false">(COUNTIF(Sheet5!$B$2:$M$13, "&gt;="&amp;($B21-R$2))/144)</f>
        <v>0.3125</v>
      </c>
      <c r="S21" s="13" t="n">
        <f aca="false">(COUNTIF(Sheet5!$B$2:$M$13, "&gt;="&amp;($B21-S$2))/144)</f>
        <v>0.381944444444444</v>
      </c>
      <c r="T21" s="13" t="n">
        <f aca="false">(COUNTIF(Sheet5!$B$2:$M$13, "&gt;="&amp;($B21-T$2))/144)</f>
        <v>0.458333333333333</v>
      </c>
      <c r="U21" s="13" t="n">
        <f aca="false">(COUNTIF(Sheet5!$B$2:$M$13, "&gt;="&amp;($B21-U$2))/144)</f>
        <v>0.541666666666667</v>
      </c>
      <c r="V21" s="13" t="n">
        <f aca="false">(COUNTIF(Sheet5!$B$2:$M$13, "&gt;="&amp;($B21-V$2))/144)</f>
        <v>0.618055555555556</v>
      </c>
      <c r="W21" s="13" t="n">
        <f aca="false">(COUNTIF(Sheet5!$B$2:$M$13, "&gt;="&amp;($B21-W$2))/144)</f>
        <v>0.6875</v>
      </c>
    </row>
    <row r="22" customFormat="false" ht="12.75" hidden="false" customHeight="false" outlineLevel="0" collapsed="false">
      <c r="B22" s="12" t="n">
        <v>25</v>
      </c>
      <c r="C22" s="13" t="n">
        <f aca="false">(COUNTIF(Sheet5!$B$2:$M$13, "&gt;="&amp;($B22-C$2))/144)</f>
        <v>0</v>
      </c>
      <c r="D22" s="13" t="n">
        <f aca="false">(COUNTIF(Sheet5!$B$2:$M$13, "&gt;="&amp;($B22-D$2))/144)</f>
        <v>0</v>
      </c>
      <c r="E22" s="13" t="n">
        <f aca="false">(COUNTIF(Sheet5!$B$2:$M$13, "&gt;="&amp;($B22-E$2))/144)</f>
        <v>0</v>
      </c>
      <c r="F22" s="13" t="n">
        <f aca="false">(COUNTIF(Sheet5!$B$2:$M$13, "&gt;="&amp;($B22-F$2))/144)</f>
        <v>0</v>
      </c>
      <c r="G22" s="13" t="n">
        <f aca="false">(COUNTIF(Sheet5!$B$2:$M$13, "&gt;="&amp;($B22-G$2))/144)</f>
        <v>0</v>
      </c>
      <c r="H22" s="13" t="n">
        <f aca="false">(COUNTIF(Sheet5!$B$2:$M$13, "&gt;="&amp;($B22-H$2))/144)</f>
        <v>0</v>
      </c>
      <c r="I22" s="13" t="n">
        <f aca="false">(COUNTIF(Sheet5!$B$2:$M$13, "&gt;="&amp;($B22-I$2))/144)</f>
        <v>0</v>
      </c>
      <c r="J22" s="13" t="n">
        <f aca="false">(COUNTIF(Sheet5!$B$2:$M$13, "&gt;="&amp;($B22-J$2))/144)</f>
        <v>0</v>
      </c>
      <c r="K22" s="13" t="n">
        <f aca="false">(COUNTIF(Sheet5!$B$2:$M$13, "&gt;="&amp;($B22-K$2))/144)</f>
        <v>0.00694444444444444</v>
      </c>
      <c r="L22" s="13" t="n">
        <f aca="false">(COUNTIF(Sheet5!$B$2:$M$13, "&gt;="&amp;($B22-L$2))/144)</f>
        <v>0.0208333333333333</v>
      </c>
      <c r="M22" s="13" t="n">
        <f aca="false">(COUNTIF(Sheet5!$B$2:$M$13, "&gt;="&amp;($B22-M$2))/144)</f>
        <v>0.0416666666666667</v>
      </c>
      <c r="N22" s="13" t="n">
        <f aca="false">(COUNTIF(Sheet5!$B$2:$M$13, "&gt;="&amp;($B22-N$2))/144)</f>
        <v>0.0694444444444444</v>
      </c>
      <c r="O22" s="13" t="n">
        <f aca="false">(COUNTIF(Sheet5!$B$2:$M$13, "&gt;="&amp;($B22-O$2))/144)</f>
        <v>0.104166666666667</v>
      </c>
      <c r="P22" s="13" t="n">
        <f aca="false">(COUNTIF(Sheet5!$B$2:$M$13, "&gt;="&amp;($B22-P$2))/144)</f>
        <v>0.145833333333333</v>
      </c>
      <c r="Q22" s="13" t="n">
        <f aca="false">(COUNTIF(Sheet5!$B$2:$M$13, "&gt;="&amp;($B22-Q$2))/144)</f>
        <v>0.194444444444444</v>
      </c>
      <c r="R22" s="13" t="n">
        <f aca="false">(COUNTIF(Sheet5!$B$2:$M$13, "&gt;="&amp;($B22-R$2))/144)</f>
        <v>0.25</v>
      </c>
      <c r="S22" s="13" t="n">
        <f aca="false">(COUNTIF(Sheet5!$B$2:$M$13, "&gt;="&amp;($B22-S$2))/144)</f>
        <v>0.3125</v>
      </c>
      <c r="T22" s="13" t="n">
        <f aca="false">(COUNTIF(Sheet5!$B$2:$M$13, "&gt;="&amp;($B22-T$2))/144)</f>
        <v>0.381944444444444</v>
      </c>
      <c r="U22" s="13" t="n">
        <f aca="false">(COUNTIF(Sheet5!$B$2:$M$13, "&gt;="&amp;($B22-U$2))/144)</f>
        <v>0.458333333333333</v>
      </c>
      <c r="V22" s="13" t="n">
        <f aca="false">(COUNTIF(Sheet5!$B$2:$M$13, "&gt;="&amp;($B22-V$2))/144)</f>
        <v>0.541666666666667</v>
      </c>
      <c r="W22" s="13" t="n">
        <f aca="false">(COUNTIF(Sheet5!$B$2:$M$13, "&gt;="&amp;($B22-W$2))/144)</f>
        <v>0.618055555555556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Q20" activeCellId="0" sqref="Q20"/>
    </sheetView>
  </sheetViews>
  <sheetFormatPr defaultRowHeight="12.75" zeroHeight="false" outlineLevelRow="0" outlineLevelCol="0"/>
  <cols>
    <col collapsed="false" customWidth="true" hidden="false" outlineLevel="0" max="1" min="1" style="12" width="4.57"/>
    <col collapsed="false" customWidth="true" hidden="false" outlineLevel="0" max="2" min="2" style="12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  <col collapsed="false" customWidth="true" hidden="false" outlineLevel="0" max="1025" min="25" style="0" width="3.98"/>
  </cols>
  <sheetData>
    <row r="1" s="12" customFormat="true" ht="12.75" hidden="false" customHeight="false" outlineLevel="0" collapsed="false"/>
    <row r="2" s="12" customFormat="true" ht="12.75" hidden="false" customHeight="false" outlineLevel="0" collapsed="false">
      <c r="C2" s="12" t="n">
        <v>-5</v>
      </c>
      <c r="D2" s="12" t="n">
        <v>-4</v>
      </c>
      <c r="E2" s="12" t="n">
        <v>-3</v>
      </c>
      <c r="F2" s="12" t="n">
        <v>-2</v>
      </c>
      <c r="G2" s="12" t="n">
        <v>-1</v>
      </c>
      <c r="H2" s="12" t="n">
        <v>0</v>
      </c>
      <c r="I2" s="12" t="n">
        <v>1</v>
      </c>
      <c r="J2" s="12" t="n">
        <v>2</v>
      </c>
      <c r="K2" s="12" t="n">
        <v>3</v>
      </c>
      <c r="L2" s="12" t="n">
        <v>4</v>
      </c>
      <c r="M2" s="12" t="n">
        <v>5</v>
      </c>
      <c r="N2" s="12" t="n">
        <v>6</v>
      </c>
      <c r="O2" s="12" t="n">
        <v>7</v>
      </c>
      <c r="P2" s="12" t="n">
        <v>8</v>
      </c>
      <c r="Q2" s="12" t="n">
        <v>9</v>
      </c>
      <c r="R2" s="12" t="n">
        <v>10</v>
      </c>
      <c r="S2" s="12" t="n">
        <v>11</v>
      </c>
      <c r="T2" s="12" t="n">
        <v>12</v>
      </c>
      <c r="U2" s="12" t="n">
        <v>13</v>
      </c>
      <c r="V2" s="12" t="n">
        <v>14</v>
      </c>
      <c r="W2" s="12" t="n">
        <v>15</v>
      </c>
    </row>
    <row r="3" s="12" customFormat="true" ht="12.75" hidden="false" customHeight="false" outlineLevel="0" collapsed="false">
      <c r="B3" s="12" t="n">
        <v>6</v>
      </c>
      <c r="C3" s="13" t="n">
        <f aca="false">(COUNTIF(Sheet2!$B$2:$K$11, "&gt;="&amp;($B3-C$2))/100)</f>
        <v>0.55</v>
      </c>
      <c r="D3" s="13" t="n">
        <f aca="false">(COUNTIF(Sheet2!$B$2:$K$11, "&gt;="&amp;($B3-D$2))/100)</f>
        <v>0.64</v>
      </c>
      <c r="E3" s="13" t="n">
        <f aca="false">(COUNTIF(Sheet2!$B$2:$K$11, "&gt;="&amp;($B3-E$2))/100)</f>
        <v>0.72</v>
      </c>
      <c r="F3" s="13" t="n">
        <f aca="false">(COUNTIF(Sheet2!$B$2:$K$11, "&gt;="&amp;($B3-F$2))/100)</f>
        <v>0.79</v>
      </c>
      <c r="G3" s="13" t="n">
        <f aca="false">(COUNTIF(Sheet2!$B$2:$K$11, "&gt;="&amp;($B3-G$2))/100)</f>
        <v>0.85</v>
      </c>
      <c r="H3" s="13" t="n">
        <f aca="false">(COUNTIF(Sheet2!$B$2:$K$11, "&gt;="&amp;($B3-H$2))/100)</f>
        <v>0.9</v>
      </c>
      <c r="I3" s="13" t="n">
        <f aca="false">(COUNTIF(Sheet2!$B$2:$K$11, "&gt;="&amp;($B3-I$2))/100)</f>
        <v>0.94</v>
      </c>
      <c r="J3" s="13" t="n">
        <f aca="false">(COUNTIF(Sheet2!$B$2:$K$11, "&gt;="&amp;($B3-J$2))/100)</f>
        <v>0.97</v>
      </c>
      <c r="K3" s="13" t="n">
        <f aca="false">(COUNTIF(Sheet2!$B$2:$K$11, "&gt;="&amp;($B3-K$2))/100)</f>
        <v>0.99</v>
      </c>
      <c r="L3" s="13" t="n">
        <f aca="false">(COUNTIF(Sheet2!$B$2:$K$11, "&gt;="&amp;($B3-L$2))/100)</f>
        <v>1</v>
      </c>
      <c r="M3" s="13" t="n">
        <f aca="false">(COUNTIF(Sheet2!$B$2:$K$11, "&gt;="&amp;($B3-M$2))/100)</f>
        <v>1</v>
      </c>
      <c r="N3" s="13" t="n">
        <f aca="false">(COUNTIF(Sheet2!$B$2:$K$11, "&gt;="&amp;($B3-N$2))/100)</f>
        <v>1</v>
      </c>
      <c r="O3" s="13" t="n">
        <f aca="false">(COUNTIF(Sheet2!$B$2:$K$11, "&gt;="&amp;($B3-O$2))/100)</f>
        <v>1</v>
      </c>
      <c r="P3" s="13" t="n">
        <f aca="false">(COUNTIF(Sheet2!$B$2:$K$11, "&gt;="&amp;($B3-P$2))/100)</f>
        <v>1</v>
      </c>
      <c r="Q3" s="13" t="n">
        <f aca="false">(COUNTIF(Sheet2!$B$2:$K$11, "&gt;="&amp;($B3-Q$2))/100)</f>
        <v>1</v>
      </c>
      <c r="R3" s="13" t="n">
        <f aca="false">(COUNTIF(Sheet2!$B$2:$K$11, "&gt;="&amp;($B3-R$2))/100)</f>
        <v>1</v>
      </c>
      <c r="S3" s="13" t="n">
        <f aca="false">(COUNTIF(Sheet2!$B$2:$K$11, "&gt;="&amp;($B3-S$2))/100)</f>
        <v>1</v>
      </c>
      <c r="T3" s="13" t="n">
        <f aca="false">(COUNTIF(Sheet2!$B$2:$K$11, "&gt;="&amp;($B3-T$2))/100)</f>
        <v>1</v>
      </c>
      <c r="U3" s="13" t="n">
        <f aca="false">(COUNTIF(Sheet2!$B$2:$K$11, "&gt;="&amp;($B3-U$2))/100)</f>
        <v>1</v>
      </c>
      <c r="V3" s="13" t="n">
        <f aca="false">(COUNTIF(Sheet2!$B$2:$K$11, "&gt;="&amp;($B3-V$2))/100)</f>
        <v>1</v>
      </c>
      <c r="W3" s="13" t="n">
        <f aca="false">(COUNTIF(Sheet2!$B$2:$K$11, "&gt;="&amp;($B3-W$2))/100)</f>
        <v>1</v>
      </c>
    </row>
    <row r="4" s="12" customFormat="true" ht="12.75" hidden="false" customHeight="false" outlineLevel="0" collapsed="false">
      <c r="B4" s="12" t="n">
        <v>7</v>
      </c>
      <c r="C4" s="13" t="n">
        <f aca="false">(COUNTIF(Sheet2!$B$2:$K$11, "&gt;="&amp;($B4-C$2))/100)</f>
        <v>0.45</v>
      </c>
      <c r="D4" s="13" t="n">
        <f aca="false">(COUNTIF(Sheet2!$B$2:$K$11, "&gt;="&amp;($B4-D$2))/100)</f>
        <v>0.55</v>
      </c>
      <c r="E4" s="13" t="n">
        <f aca="false">(COUNTIF(Sheet2!$B$2:$K$11, "&gt;="&amp;($B4-E$2))/100)</f>
        <v>0.64</v>
      </c>
      <c r="F4" s="13" t="n">
        <f aca="false">(COUNTIF(Sheet2!$B$2:$K$11, "&gt;="&amp;($B4-F$2))/100)</f>
        <v>0.72</v>
      </c>
      <c r="G4" s="13" t="n">
        <f aca="false">(COUNTIF(Sheet2!$B$2:$K$11, "&gt;="&amp;($B4-G$2))/100)</f>
        <v>0.79</v>
      </c>
      <c r="H4" s="13" t="n">
        <f aca="false">(COUNTIF(Sheet2!$B$2:$K$11, "&gt;="&amp;($B4-H$2))/100)</f>
        <v>0.85</v>
      </c>
      <c r="I4" s="13" t="n">
        <f aca="false">(COUNTIF(Sheet2!$B$2:$K$11, "&gt;="&amp;($B4-I$2))/100)</f>
        <v>0.9</v>
      </c>
      <c r="J4" s="13" t="n">
        <f aca="false">(COUNTIF(Sheet2!$B$2:$K$11, "&gt;="&amp;($B4-J$2))/100)</f>
        <v>0.94</v>
      </c>
      <c r="K4" s="13" t="n">
        <f aca="false">(COUNTIF(Sheet2!$B$2:$K$11, "&gt;="&amp;($B4-K$2))/100)</f>
        <v>0.97</v>
      </c>
      <c r="L4" s="13" t="n">
        <f aca="false">(COUNTIF(Sheet2!$B$2:$K$11, "&gt;="&amp;($B4-L$2))/100)</f>
        <v>0.99</v>
      </c>
      <c r="M4" s="13" t="n">
        <f aca="false">(COUNTIF(Sheet2!$B$2:$K$11, "&gt;="&amp;($B4-M$2))/100)</f>
        <v>1</v>
      </c>
      <c r="N4" s="13" t="n">
        <f aca="false">(COUNTIF(Sheet2!$B$2:$K$11, "&gt;="&amp;($B4-N$2))/100)</f>
        <v>1</v>
      </c>
      <c r="O4" s="13" t="n">
        <f aca="false">(COUNTIF(Sheet2!$B$2:$K$11, "&gt;="&amp;($B4-O$2))/100)</f>
        <v>1</v>
      </c>
      <c r="P4" s="13" t="n">
        <f aca="false">(COUNTIF(Sheet2!$B$2:$K$11, "&gt;="&amp;($B4-P$2))/100)</f>
        <v>1</v>
      </c>
      <c r="Q4" s="13" t="n">
        <f aca="false">(COUNTIF(Sheet2!$B$2:$K$11, "&gt;="&amp;($B4-Q$2))/100)</f>
        <v>1</v>
      </c>
      <c r="R4" s="13" t="n">
        <f aca="false">(COUNTIF(Sheet2!$B$2:$K$11, "&gt;="&amp;($B4-R$2))/100)</f>
        <v>1</v>
      </c>
      <c r="S4" s="13" t="n">
        <f aca="false">(COUNTIF(Sheet2!$B$2:$K$11, "&gt;="&amp;($B4-S$2))/100)</f>
        <v>1</v>
      </c>
      <c r="T4" s="13" t="n">
        <f aca="false">(COUNTIF(Sheet2!$B$2:$K$11, "&gt;="&amp;($B4-T$2))/100)</f>
        <v>1</v>
      </c>
      <c r="U4" s="13" t="n">
        <f aca="false">(COUNTIF(Sheet2!$B$2:$K$11, "&gt;="&amp;($B4-U$2))/100)</f>
        <v>1</v>
      </c>
      <c r="V4" s="13" t="n">
        <f aca="false">(COUNTIF(Sheet2!$B$2:$K$11, "&gt;="&amp;($B4-V$2))/100)</f>
        <v>1</v>
      </c>
      <c r="W4" s="13" t="n">
        <f aca="false">(COUNTIF(Sheet2!$B$2:$K$11, "&gt;="&amp;($B4-W$2))/100)</f>
        <v>1</v>
      </c>
    </row>
    <row r="5" s="12" customFormat="true" ht="12.75" hidden="false" customHeight="false" outlineLevel="0" collapsed="false">
      <c r="B5" s="12" t="n">
        <v>8</v>
      </c>
      <c r="C5" s="13" t="n">
        <f aca="false">(COUNTIF(Sheet2!$B$2:$K$11, "&gt;="&amp;($B5-C$2))/100)</f>
        <v>0.36</v>
      </c>
      <c r="D5" s="13" t="n">
        <f aca="false">(COUNTIF(Sheet2!$B$2:$K$11, "&gt;="&amp;($B5-D$2))/100)</f>
        <v>0.45</v>
      </c>
      <c r="E5" s="13" t="n">
        <f aca="false">(COUNTIF(Sheet2!$B$2:$K$11, "&gt;="&amp;($B5-E$2))/100)</f>
        <v>0.55</v>
      </c>
      <c r="F5" s="13" t="n">
        <f aca="false">(COUNTIF(Sheet2!$B$2:$K$11, "&gt;="&amp;($B5-F$2))/100)</f>
        <v>0.64</v>
      </c>
      <c r="G5" s="13" t="n">
        <f aca="false">(COUNTIF(Sheet2!$B$2:$K$11, "&gt;="&amp;($B5-G$2))/100)</f>
        <v>0.72</v>
      </c>
      <c r="H5" s="13" t="n">
        <f aca="false">(COUNTIF(Sheet2!$B$2:$K$11, "&gt;="&amp;($B5-H$2))/100)</f>
        <v>0.79</v>
      </c>
      <c r="I5" s="13" t="n">
        <f aca="false">(COUNTIF(Sheet2!$B$2:$K$11, "&gt;="&amp;($B5-I$2))/100)</f>
        <v>0.85</v>
      </c>
      <c r="J5" s="13" t="n">
        <f aca="false">(COUNTIF(Sheet2!$B$2:$K$11, "&gt;="&amp;($B5-J$2))/100)</f>
        <v>0.9</v>
      </c>
      <c r="K5" s="13" t="n">
        <f aca="false">(COUNTIF(Sheet2!$B$2:$K$11, "&gt;="&amp;($B5-K$2))/100)</f>
        <v>0.94</v>
      </c>
      <c r="L5" s="13" t="n">
        <f aca="false">(COUNTIF(Sheet2!$B$2:$K$11, "&gt;="&amp;($B5-L$2))/100)</f>
        <v>0.97</v>
      </c>
      <c r="M5" s="13" t="n">
        <f aca="false">(COUNTIF(Sheet2!$B$2:$K$11, "&gt;="&amp;($B5-M$2))/100)</f>
        <v>0.99</v>
      </c>
      <c r="N5" s="13" t="n">
        <f aca="false">(COUNTIF(Sheet2!$B$2:$K$11, "&gt;="&amp;($B5-N$2))/100)</f>
        <v>1</v>
      </c>
      <c r="O5" s="13" t="n">
        <f aca="false">(COUNTIF(Sheet2!$B$2:$K$11, "&gt;="&amp;($B5-O$2))/100)</f>
        <v>1</v>
      </c>
      <c r="P5" s="13" t="n">
        <f aca="false">(COUNTIF(Sheet2!$B$2:$K$11, "&gt;="&amp;($B5-P$2))/100)</f>
        <v>1</v>
      </c>
      <c r="Q5" s="13" t="n">
        <f aca="false">(COUNTIF(Sheet2!$B$2:$K$11, "&gt;="&amp;($B5-Q$2))/100)</f>
        <v>1</v>
      </c>
      <c r="R5" s="13" t="n">
        <f aca="false">(COUNTIF(Sheet2!$B$2:$K$11, "&gt;="&amp;($B5-R$2))/100)</f>
        <v>1</v>
      </c>
      <c r="S5" s="13" t="n">
        <f aca="false">(COUNTIF(Sheet2!$B$2:$K$11, "&gt;="&amp;($B5-S$2))/100)</f>
        <v>1</v>
      </c>
      <c r="T5" s="13" t="n">
        <f aca="false">(COUNTIF(Sheet2!$B$2:$K$11, "&gt;="&amp;($B5-T$2))/100)</f>
        <v>1</v>
      </c>
      <c r="U5" s="13" t="n">
        <f aca="false">(COUNTIF(Sheet2!$B$2:$K$11, "&gt;="&amp;($B5-U$2))/100)</f>
        <v>1</v>
      </c>
      <c r="V5" s="13" t="n">
        <f aca="false">(COUNTIF(Sheet2!$B$2:$K$11, "&gt;="&amp;($B5-V$2))/100)</f>
        <v>1</v>
      </c>
      <c r="W5" s="13" t="n">
        <f aca="false">(COUNTIF(Sheet2!$B$2:$K$11, "&gt;="&amp;($B5-W$2))/100)</f>
        <v>1</v>
      </c>
    </row>
    <row r="6" s="12" customFormat="true" ht="12.75" hidden="false" customHeight="false" outlineLevel="0" collapsed="false">
      <c r="B6" s="12" t="n">
        <v>9</v>
      </c>
      <c r="C6" s="13" t="n">
        <f aca="false">(COUNTIF(Sheet2!$B$2:$K$11, "&gt;="&amp;($B6-C$2))/100)</f>
        <v>0.28</v>
      </c>
      <c r="D6" s="13" t="n">
        <f aca="false">(COUNTIF(Sheet2!$B$2:$K$11, "&gt;="&amp;($B6-D$2))/100)</f>
        <v>0.36</v>
      </c>
      <c r="E6" s="13" t="n">
        <f aca="false">(COUNTIF(Sheet2!$B$2:$K$11, "&gt;="&amp;($B6-E$2))/100)</f>
        <v>0.45</v>
      </c>
      <c r="F6" s="13" t="n">
        <f aca="false">(COUNTIF(Sheet2!$B$2:$K$11, "&gt;="&amp;($B6-F$2))/100)</f>
        <v>0.55</v>
      </c>
      <c r="G6" s="13" t="n">
        <f aca="false">(COUNTIF(Sheet2!$B$2:$K$11, "&gt;="&amp;($B6-G$2))/100)</f>
        <v>0.64</v>
      </c>
      <c r="H6" s="13" t="n">
        <f aca="false">(COUNTIF(Sheet2!$B$2:$K$11, "&gt;="&amp;($B6-H$2))/100)</f>
        <v>0.72</v>
      </c>
      <c r="I6" s="13" t="n">
        <f aca="false">(COUNTIF(Sheet2!$B$2:$K$11, "&gt;="&amp;($B6-I$2))/100)</f>
        <v>0.79</v>
      </c>
      <c r="J6" s="13" t="n">
        <f aca="false">(COUNTIF(Sheet2!$B$2:$K$11, "&gt;="&amp;($B6-J$2))/100)</f>
        <v>0.85</v>
      </c>
      <c r="K6" s="13" t="n">
        <f aca="false">(COUNTIF(Sheet2!$B$2:$K$11, "&gt;="&amp;($B6-K$2))/100)</f>
        <v>0.9</v>
      </c>
      <c r="L6" s="13" t="n">
        <f aca="false">(COUNTIF(Sheet2!$B$2:$K$11, "&gt;="&amp;($B6-L$2))/100)</f>
        <v>0.94</v>
      </c>
      <c r="M6" s="13" t="n">
        <f aca="false">(COUNTIF(Sheet2!$B$2:$K$11, "&gt;="&amp;($B6-M$2))/100)</f>
        <v>0.97</v>
      </c>
      <c r="N6" s="13" t="n">
        <f aca="false">(COUNTIF(Sheet2!$B$2:$K$11, "&gt;="&amp;($B6-N$2))/100)</f>
        <v>0.99</v>
      </c>
      <c r="O6" s="13" t="n">
        <f aca="false">(COUNTIF(Sheet2!$B$2:$K$11, "&gt;="&amp;($B6-O$2))/100)</f>
        <v>1</v>
      </c>
      <c r="P6" s="13" t="n">
        <f aca="false">(COUNTIF(Sheet2!$B$2:$K$11, "&gt;="&amp;($B6-P$2))/100)</f>
        <v>1</v>
      </c>
      <c r="Q6" s="13" t="n">
        <f aca="false">(COUNTIF(Sheet2!$B$2:$K$11, "&gt;="&amp;($B6-Q$2))/100)</f>
        <v>1</v>
      </c>
      <c r="R6" s="13" t="n">
        <f aca="false">(COUNTIF(Sheet2!$B$2:$K$11, "&gt;="&amp;($B6-R$2))/100)</f>
        <v>1</v>
      </c>
      <c r="S6" s="13" t="n">
        <f aca="false">(COUNTIF(Sheet2!$B$2:$K$11, "&gt;="&amp;($B6-S$2))/100)</f>
        <v>1</v>
      </c>
      <c r="T6" s="13" t="n">
        <f aca="false">(COUNTIF(Sheet2!$B$2:$K$11, "&gt;="&amp;($B6-T$2))/100)</f>
        <v>1</v>
      </c>
      <c r="U6" s="13" t="n">
        <f aca="false">(COUNTIF(Sheet2!$B$2:$K$11, "&gt;="&amp;($B6-U$2))/100)</f>
        <v>1</v>
      </c>
      <c r="V6" s="13" t="n">
        <f aca="false">(COUNTIF(Sheet2!$B$2:$K$11, "&gt;="&amp;($B6-V$2))/100)</f>
        <v>1</v>
      </c>
      <c r="W6" s="13" t="n">
        <f aca="false">(COUNTIF(Sheet2!$B$2:$K$11, "&gt;="&amp;($B6-W$2))/100)</f>
        <v>1</v>
      </c>
    </row>
    <row r="7" s="12" customFormat="true" ht="12.75" hidden="false" customHeight="false" outlineLevel="0" collapsed="false">
      <c r="B7" s="12" t="n">
        <v>10</v>
      </c>
      <c r="C7" s="13" t="n">
        <f aca="false">(COUNTIF(Sheet2!$B$2:$K$11, "&gt;="&amp;($B7-C$2))/100)</f>
        <v>0.21</v>
      </c>
      <c r="D7" s="13" t="n">
        <f aca="false">(COUNTIF(Sheet2!$B$2:$K$11, "&gt;="&amp;($B7-D$2))/100)</f>
        <v>0.28</v>
      </c>
      <c r="E7" s="13" t="n">
        <f aca="false">(COUNTIF(Sheet2!$B$2:$K$11, "&gt;="&amp;($B7-E$2))/100)</f>
        <v>0.36</v>
      </c>
      <c r="F7" s="13" t="n">
        <f aca="false">(COUNTIF(Sheet2!$B$2:$K$11, "&gt;="&amp;($B7-F$2))/100)</f>
        <v>0.45</v>
      </c>
      <c r="G7" s="13" t="n">
        <f aca="false">(COUNTIF(Sheet2!$B$2:$K$11, "&gt;="&amp;($B7-G$2))/100)</f>
        <v>0.55</v>
      </c>
      <c r="H7" s="13" t="n">
        <f aca="false">(COUNTIF(Sheet2!$B$2:$K$11, "&gt;="&amp;($B7-H$2))/100)</f>
        <v>0.64</v>
      </c>
      <c r="I7" s="13" t="n">
        <f aca="false">(COUNTIF(Sheet2!$B$2:$K$11, "&gt;="&amp;($B7-I$2))/100)</f>
        <v>0.72</v>
      </c>
      <c r="J7" s="13" t="n">
        <f aca="false">(COUNTIF(Sheet2!$B$2:$K$11, "&gt;="&amp;($B7-J$2))/100)</f>
        <v>0.79</v>
      </c>
      <c r="K7" s="13" t="n">
        <f aca="false">(COUNTIF(Sheet2!$B$2:$K$11, "&gt;="&amp;($B7-K$2))/100)</f>
        <v>0.85</v>
      </c>
      <c r="L7" s="13" t="n">
        <f aca="false">(COUNTIF(Sheet2!$B$2:$K$11, "&gt;="&amp;($B7-L$2))/100)</f>
        <v>0.9</v>
      </c>
      <c r="M7" s="13" t="n">
        <f aca="false">(COUNTIF(Sheet2!$B$2:$K$11, "&gt;="&amp;($B7-M$2))/100)</f>
        <v>0.94</v>
      </c>
      <c r="N7" s="13" t="n">
        <f aca="false">(COUNTIF(Sheet2!$B$2:$K$11, "&gt;="&amp;($B7-N$2))/100)</f>
        <v>0.97</v>
      </c>
      <c r="O7" s="13" t="n">
        <f aca="false">(COUNTIF(Sheet2!$B$2:$K$11, "&gt;="&amp;($B7-O$2))/100)</f>
        <v>0.99</v>
      </c>
      <c r="P7" s="13" t="n">
        <f aca="false">(COUNTIF(Sheet2!$B$2:$K$11, "&gt;="&amp;($B7-P$2))/100)</f>
        <v>1</v>
      </c>
      <c r="Q7" s="13" t="n">
        <f aca="false">(COUNTIF(Sheet2!$B$2:$K$11, "&gt;="&amp;($B7-Q$2))/100)</f>
        <v>1</v>
      </c>
      <c r="R7" s="13" t="n">
        <f aca="false">(COUNTIF(Sheet2!$B$2:$K$11, "&gt;="&amp;($B7-R$2))/100)</f>
        <v>1</v>
      </c>
      <c r="S7" s="13" t="n">
        <f aca="false">(COUNTIF(Sheet2!$B$2:$K$11, "&gt;="&amp;($B7-S$2))/100)</f>
        <v>1</v>
      </c>
      <c r="T7" s="13" t="n">
        <f aca="false">(COUNTIF(Sheet2!$B$2:$K$11, "&gt;="&amp;($B7-T$2))/100)</f>
        <v>1</v>
      </c>
      <c r="U7" s="13" t="n">
        <f aca="false">(COUNTIF(Sheet2!$B$2:$K$11, "&gt;="&amp;($B7-U$2))/100)</f>
        <v>1</v>
      </c>
      <c r="V7" s="13" t="n">
        <f aca="false">(COUNTIF(Sheet2!$B$2:$K$11, "&gt;="&amp;($B7-V$2))/100)</f>
        <v>1</v>
      </c>
      <c r="W7" s="13" t="n">
        <f aca="false">(COUNTIF(Sheet2!$B$2:$K$11, "&gt;="&amp;($B7-W$2))/100)</f>
        <v>1</v>
      </c>
    </row>
    <row r="8" customFormat="false" ht="12.75" hidden="false" customHeight="false" outlineLevel="0" collapsed="false">
      <c r="B8" s="12" t="n">
        <v>11</v>
      </c>
      <c r="C8" s="13" t="n">
        <f aca="false">(COUNTIF(Sheet2!$B$2:$K$11, "&gt;="&amp;($B8-C$2))/100)</f>
        <v>0.15</v>
      </c>
      <c r="D8" s="13" t="n">
        <f aca="false">(COUNTIF(Sheet2!$B$2:$K$11, "&gt;="&amp;($B8-D$2))/100)</f>
        <v>0.21</v>
      </c>
      <c r="E8" s="13" t="n">
        <f aca="false">(COUNTIF(Sheet2!$B$2:$K$11, "&gt;="&amp;($B8-E$2))/100)</f>
        <v>0.28</v>
      </c>
      <c r="F8" s="13" t="n">
        <f aca="false">(COUNTIF(Sheet2!$B$2:$K$11, "&gt;="&amp;($B8-F$2))/100)</f>
        <v>0.36</v>
      </c>
      <c r="G8" s="13" t="n">
        <f aca="false">(COUNTIF(Sheet2!$B$2:$K$11, "&gt;="&amp;($B8-G$2))/100)</f>
        <v>0.45</v>
      </c>
      <c r="H8" s="14" t="n">
        <f aca="false">(COUNTIF(Sheet2!$B$2:$K$11, "&gt;="&amp;($B8-H$2))/100)</f>
        <v>0.55</v>
      </c>
      <c r="I8" s="13" t="n">
        <f aca="false">(COUNTIF(Sheet2!$B$2:$K$11, "&gt;="&amp;($B8-I$2))/100)</f>
        <v>0.64</v>
      </c>
      <c r="J8" s="13" t="n">
        <f aca="false">(COUNTIF(Sheet2!$B$2:$K$11, "&gt;="&amp;($B8-J$2))/100)</f>
        <v>0.72</v>
      </c>
      <c r="K8" s="13" t="n">
        <f aca="false">(COUNTIF(Sheet2!$B$2:$K$11, "&gt;="&amp;($B8-K$2))/100)</f>
        <v>0.79</v>
      </c>
      <c r="L8" s="13" t="n">
        <f aca="false">(COUNTIF(Sheet2!$B$2:$K$11, "&gt;="&amp;($B8-L$2))/100)</f>
        <v>0.85</v>
      </c>
      <c r="M8" s="13" t="n">
        <f aca="false">(COUNTIF(Sheet2!$B$2:$K$11, "&gt;="&amp;($B8-M$2))/100)</f>
        <v>0.9</v>
      </c>
      <c r="N8" s="13" t="n">
        <f aca="false">(COUNTIF(Sheet2!$B$2:$K$11, "&gt;="&amp;($B8-N$2))/100)</f>
        <v>0.94</v>
      </c>
      <c r="O8" s="13" t="n">
        <f aca="false">(COUNTIF(Sheet2!$B$2:$K$11, "&gt;="&amp;($B8-O$2))/100)</f>
        <v>0.97</v>
      </c>
      <c r="P8" s="13" t="n">
        <f aca="false">(COUNTIF(Sheet2!$B$2:$K$11, "&gt;="&amp;($B8-P$2))/100)</f>
        <v>0.99</v>
      </c>
      <c r="Q8" s="13" t="n">
        <f aca="false">(COUNTIF(Sheet2!$B$2:$K$11, "&gt;="&amp;($B8-Q$2))/100)</f>
        <v>1</v>
      </c>
      <c r="R8" s="13" t="n">
        <f aca="false">(COUNTIF(Sheet2!$B$2:$K$11, "&gt;="&amp;($B8-R$2))/100)</f>
        <v>1</v>
      </c>
      <c r="S8" s="13" t="n">
        <f aca="false">(COUNTIF(Sheet2!$B$2:$K$11, "&gt;="&amp;($B8-S$2))/100)</f>
        <v>1</v>
      </c>
      <c r="T8" s="13" t="n">
        <f aca="false">(COUNTIF(Sheet2!$B$2:$K$11, "&gt;="&amp;($B8-T$2))/100)</f>
        <v>1</v>
      </c>
      <c r="U8" s="13" t="n">
        <f aca="false">(COUNTIF(Sheet2!$B$2:$K$11, "&gt;="&amp;($B8-U$2))/100)</f>
        <v>1</v>
      </c>
      <c r="V8" s="13" t="n">
        <f aca="false">(COUNTIF(Sheet2!$B$2:$K$11, "&gt;="&amp;($B8-V$2))/100)</f>
        <v>1</v>
      </c>
      <c r="W8" s="13" t="n">
        <f aca="false">(COUNTIF(Sheet2!$B$2:$K$11, "&gt;="&amp;($B8-W$2))/100)</f>
        <v>1</v>
      </c>
    </row>
    <row r="9" customFormat="false" ht="12.75" hidden="false" customHeight="false" outlineLevel="0" collapsed="false">
      <c r="B9" s="12" t="n">
        <v>12</v>
      </c>
      <c r="C9" s="13" t="n">
        <f aca="false">(COUNTIF(Sheet2!$B$2:$K$11, "&gt;="&amp;($B9-C$2))/100)</f>
        <v>0.1</v>
      </c>
      <c r="D9" s="13" t="n">
        <f aca="false">(COUNTIF(Sheet2!$B$2:$K$11, "&gt;="&amp;($B9-D$2))/100)</f>
        <v>0.15</v>
      </c>
      <c r="E9" s="13" t="n">
        <f aca="false">(COUNTIF(Sheet2!$B$2:$K$11, "&gt;="&amp;($B9-E$2))/100)</f>
        <v>0.21</v>
      </c>
      <c r="F9" s="13" t="n">
        <f aca="false">(COUNTIF(Sheet2!$B$2:$K$11, "&gt;="&amp;($B9-F$2))/100)</f>
        <v>0.28</v>
      </c>
      <c r="G9" s="13" t="n">
        <f aca="false">(COUNTIF(Sheet2!$B$2:$K$11, "&gt;="&amp;($B9-G$2))/100)</f>
        <v>0.36</v>
      </c>
      <c r="H9" s="13" t="n">
        <f aca="false">(COUNTIF(Sheet2!$B$2:$K$11, "&gt;="&amp;($B9-H$2))/100)</f>
        <v>0.45</v>
      </c>
      <c r="I9" s="13" t="n">
        <f aca="false">(COUNTIF(Sheet2!$B$2:$K$11, "&gt;="&amp;($B9-I$2))/100)</f>
        <v>0.55</v>
      </c>
      <c r="J9" s="13" t="n">
        <f aca="false">(COUNTIF(Sheet2!$B$2:$K$11, "&gt;="&amp;($B9-J$2))/100)</f>
        <v>0.64</v>
      </c>
      <c r="K9" s="13" t="n">
        <f aca="false">(COUNTIF(Sheet2!$B$2:$K$11, "&gt;="&amp;($B9-K$2))/100)</f>
        <v>0.72</v>
      </c>
      <c r="L9" s="13" t="n">
        <f aca="false">(COUNTIF(Sheet2!$B$2:$K$11, "&gt;="&amp;($B9-L$2))/100)</f>
        <v>0.79</v>
      </c>
      <c r="M9" s="13" t="n">
        <f aca="false">(COUNTIF(Sheet2!$B$2:$K$11, "&gt;="&amp;($B9-M$2))/100)</f>
        <v>0.85</v>
      </c>
      <c r="N9" s="13" t="n">
        <f aca="false">(COUNTIF(Sheet2!$B$2:$K$11, "&gt;="&amp;($B9-N$2))/100)</f>
        <v>0.9</v>
      </c>
      <c r="O9" s="13" t="n">
        <f aca="false">(COUNTIF(Sheet2!$B$2:$K$11, "&gt;="&amp;($B9-O$2))/100)</f>
        <v>0.94</v>
      </c>
      <c r="P9" s="13" t="n">
        <f aca="false">(COUNTIF(Sheet2!$B$2:$K$11, "&gt;="&amp;($B9-P$2))/100)</f>
        <v>0.97</v>
      </c>
      <c r="Q9" s="13" t="n">
        <f aca="false">(COUNTIF(Sheet2!$B$2:$K$11, "&gt;="&amp;($B9-Q$2))/100)</f>
        <v>0.99</v>
      </c>
      <c r="R9" s="13" t="n">
        <f aca="false">(COUNTIF(Sheet2!$B$2:$K$11, "&gt;="&amp;($B9-R$2))/100)</f>
        <v>1</v>
      </c>
      <c r="S9" s="13" t="n">
        <f aca="false">(COUNTIF(Sheet2!$B$2:$K$11, "&gt;="&amp;($B9-S$2))/100)</f>
        <v>1</v>
      </c>
      <c r="T9" s="13" t="n">
        <f aca="false">(COUNTIF(Sheet2!$B$2:$K$11, "&gt;="&amp;($B9-T$2))/100)</f>
        <v>1</v>
      </c>
      <c r="U9" s="13" t="n">
        <f aca="false">(COUNTIF(Sheet2!$B$2:$K$11, "&gt;="&amp;($B9-U$2))/100)</f>
        <v>1</v>
      </c>
      <c r="V9" s="13" t="n">
        <f aca="false">(COUNTIF(Sheet2!$B$2:$K$11, "&gt;="&amp;($B9-V$2))/100)</f>
        <v>1</v>
      </c>
      <c r="W9" s="13" t="n">
        <f aca="false">(COUNTIF(Sheet2!$B$2:$K$11, "&gt;="&amp;($B9-W$2))/100)</f>
        <v>1</v>
      </c>
    </row>
    <row r="10" customFormat="false" ht="12.75" hidden="false" customHeight="false" outlineLevel="0" collapsed="false">
      <c r="B10" s="12" t="n">
        <v>13</v>
      </c>
      <c r="C10" s="13" t="n">
        <f aca="false">(COUNTIF(Sheet2!$B$2:$K$11, "&gt;="&amp;($B10-C$2))/100)</f>
        <v>0.06</v>
      </c>
      <c r="D10" s="13" t="n">
        <f aca="false">(COUNTIF(Sheet2!$B$2:$K$11, "&gt;="&amp;($B10-D$2))/100)</f>
        <v>0.1</v>
      </c>
      <c r="E10" s="13" t="n">
        <f aca="false">(COUNTIF(Sheet2!$B$2:$K$11, "&gt;="&amp;($B10-E$2))/100)</f>
        <v>0.15</v>
      </c>
      <c r="F10" s="13" t="n">
        <f aca="false">(COUNTIF(Sheet2!$B$2:$K$11, "&gt;="&amp;($B10-F$2))/100)</f>
        <v>0.21</v>
      </c>
      <c r="G10" s="13" t="n">
        <f aca="false">(COUNTIF(Sheet2!$B$2:$K$11, "&gt;="&amp;($B10-G$2))/100)</f>
        <v>0.28</v>
      </c>
      <c r="H10" s="13" t="n">
        <f aca="false">(COUNTIF(Sheet2!$B$2:$K$11, "&gt;="&amp;($B10-H$2))/100)</f>
        <v>0.36</v>
      </c>
      <c r="I10" s="13" t="n">
        <f aca="false">(COUNTIF(Sheet2!$B$2:$K$11, "&gt;="&amp;($B10-I$2))/100)</f>
        <v>0.45</v>
      </c>
      <c r="J10" s="13" t="n">
        <f aca="false">(COUNTIF(Sheet2!$B$2:$K$11, "&gt;="&amp;($B10-J$2))/100)</f>
        <v>0.55</v>
      </c>
      <c r="K10" s="13" t="n">
        <f aca="false">(COUNTIF(Sheet2!$B$2:$K$11, "&gt;="&amp;($B10-K$2))/100)</f>
        <v>0.64</v>
      </c>
      <c r="L10" s="13" t="n">
        <f aca="false">(COUNTIF(Sheet2!$B$2:$K$11, "&gt;="&amp;($B10-L$2))/100)</f>
        <v>0.72</v>
      </c>
      <c r="M10" s="13" t="n">
        <f aca="false">(COUNTIF(Sheet2!$B$2:$K$11, "&gt;="&amp;($B10-M$2))/100)</f>
        <v>0.79</v>
      </c>
      <c r="N10" s="13" t="n">
        <f aca="false">(COUNTIF(Sheet2!$B$2:$K$11, "&gt;="&amp;($B10-N$2))/100)</f>
        <v>0.85</v>
      </c>
      <c r="O10" s="13" t="n">
        <f aca="false">(COUNTIF(Sheet2!$B$2:$K$11, "&gt;="&amp;($B10-O$2))/100)</f>
        <v>0.9</v>
      </c>
      <c r="P10" s="13" t="n">
        <f aca="false">(COUNTIF(Sheet2!$B$2:$K$11, "&gt;="&amp;($B10-P$2))/100)</f>
        <v>0.94</v>
      </c>
      <c r="Q10" s="13" t="n">
        <f aca="false">(COUNTIF(Sheet2!$B$2:$K$11, "&gt;="&amp;($B10-Q$2))/100)</f>
        <v>0.97</v>
      </c>
      <c r="R10" s="13" t="n">
        <f aca="false">(COUNTIF(Sheet2!$B$2:$K$11, "&gt;="&amp;($B10-R$2))/100)</f>
        <v>0.99</v>
      </c>
      <c r="S10" s="13" t="n">
        <f aca="false">(COUNTIF(Sheet2!$B$2:$K$11, "&gt;="&amp;($B10-S$2))/100)</f>
        <v>1</v>
      </c>
      <c r="T10" s="13" t="n">
        <f aca="false">(COUNTIF(Sheet2!$B$2:$K$11, "&gt;="&amp;($B10-T$2))/100)</f>
        <v>1</v>
      </c>
      <c r="U10" s="13" t="n">
        <f aca="false">(COUNTIF(Sheet2!$B$2:$K$11, "&gt;="&amp;($B10-U$2))/100)</f>
        <v>1</v>
      </c>
      <c r="V10" s="13" t="n">
        <f aca="false">(COUNTIF(Sheet2!$B$2:$K$11, "&gt;="&amp;($B10-V$2))/100)</f>
        <v>1</v>
      </c>
      <c r="W10" s="13" t="n">
        <f aca="false">(COUNTIF(Sheet2!$B$2:$K$11, "&gt;="&amp;($B10-W$2))/100)</f>
        <v>1</v>
      </c>
    </row>
    <row r="11" customFormat="false" ht="12.75" hidden="false" customHeight="false" outlineLevel="0" collapsed="false">
      <c r="B11" s="12" t="n">
        <v>14</v>
      </c>
      <c r="C11" s="13" t="n">
        <f aca="false">(COUNTIF(Sheet2!$B$2:$K$11, "&gt;="&amp;($B11-C$2))/100)</f>
        <v>0.03</v>
      </c>
      <c r="D11" s="13" t="n">
        <f aca="false">(COUNTIF(Sheet2!$B$2:$K$11, "&gt;="&amp;($B11-D$2))/100)</f>
        <v>0.06</v>
      </c>
      <c r="E11" s="13" t="n">
        <f aca="false">(COUNTIF(Sheet2!$B$2:$K$11, "&gt;="&amp;($B11-E$2))/100)</f>
        <v>0.1</v>
      </c>
      <c r="F11" s="13" t="n">
        <f aca="false">(COUNTIF(Sheet2!$B$2:$K$11, "&gt;="&amp;($B11-F$2))/100)</f>
        <v>0.15</v>
      </c>
      <c r="G11" s="13" t="n">
        <f aca="false">(COUNTIF(Sheet2!$B$2:$K$11, "&gt;="&amp;($B11-G$2))/100)</f>
        <v>0.21</v>
      </c>
      <c r="H11" s="13" t="n">
        <f aca="false">(COUNTIF(Sheet2!$B$2:$K$11, "&gt;="&amp;($B11-H$2))/100)</f>
        <v>0.28</v>
      </c>
      <c r="I11" s="13" t="n">
        <f aca="false">(COUNTIF(Sheet2!$B$2:$K$11, "&gt;="&amp;($B11-I$2))/100)</f>
        <v>0.36</v>
      </c>
      <c r="J11" s="13" t="n">
        <f aca="false">(COUNTIF(Sheet2!$B$2:$K$11, "&gt;="&amp;($B11-J$2))/100)</f>
        <v>0.45</v>
      </c>
      <c r="K11" s="13" t="n">
        <f aca="false">(COUNTIF(Sheet2!$B$2:$K$11, "&gt;="&amp;($B11-K$2))/100)</f>
        <v>0.55</v>
      </c>
      <c r="L11" s="13" t="n">
        <f aca="false">(COUNTIF(Sheet2!$B$2:$K$11, "&gt;="&amp;($B11-L$2))/100)</f>
        <v>0.64</v>
      </c>
      <c r="M11" s="13" t="n">
        <f aca="false">(COUNTIF(Sheet2!$B$2:$K$11, "&gt;="&amp;($B11-M$2))/100)</f>
        <v>0.72</v>
      </c>
      <c r="N11" s="13" t="n">
        <f aca="false">(COUNTIF(Sheet2!$B$2:$K$11, "&gt;="&amp;($B11-N$2))/100)</f>
        <v>0.79</v>
      </c>
      <c r="O11" s="13" t="n">
        <f aca="false">(COUNTIF(Sheet2!$B$2:$K$11, "&gt;="&amp;($B11-O$2))/100)</f>
        <v>0.85</v>
      </c>
      <c r="P11" s="13" t="n">
        <f aca="false">(COUNTIF(Sheet2!$B$2:$K$11, "&gt;="&amp;($B11-P$2))/100)</f>
        <v>0.9</v>
      </c>
      <c r="Q11" s="13" t="n">
        <f aca="false">(COUNTIF(Sheet2!$B$2:$K$11, "&gt;="&amp;($B11-Q$2))/100)</f>
        <v>0.94</v>
      </c>
      <c r="R11" s="13" t="n">
        <f aca="false">(COUNTIF(Sheet2!$B$2:$K$11, "&gt;="&amp;($B11-R$2))/100)</f>
        <v>0.97</v>
      </c>
      <c r="S11" s="13" t="n">
        <f aca="false">(COUNTIF(Sheet2!$B$2:$K$11, "&gt;="&amp;($B11-S$2))/100)</f>
        <v>0.99</v>
      </c>
      <c r="T11" s="13" t="n">
        <f aca="false">(COUNTIF(Sheet2!$B$2:$K$11, "&gt;="&amp;($B11-T$2))/100)</f>
        <v>1</v>
      </c>
      <c r="U11" s="13" t="n">
        <f aca="false">(COUNTIF(Sheet2!$B$2:$K$11, "&gt;="&amp;($B11-U$2))/100)</f>
        <v>1</v>
      </c>
      <c r="V11" s="13" t="n">
        <f aca="false">(COUNTIF(Sheet2!$B$2:$K$11, "&gt;="&amp;($B11-V$2))/100)</f>
        <v>1</v>
      </c>
      <c r="W11" s="13" t="n">
        <f aca="false">(COUNTIF(Sheet2!$B$2:$K$11, "&gt;="&amp;($B11-W$2))/100)</f>
        <v>1</v>
      </c>
    </row>
    <row r="12" customFormat="false" ht="12.75" hidden="false" customHeight="false" outlineLevel="0" collapsed="false">
      <c r="B12" s="12" t="n">
        <v>15</v>
      </c>
      <c r="C12" s="13" t="n">
        <f aca="false">(COUNTIF(Sheet2!$B$2:$K$11, "&gt;="&amp;($B12-C$2))/100)</f>
        <v>0.01</v>
      </c>
      <c r="D12" s="13" t="n">
        <f aca="false">(COUNTIF(Sheet2!$B$2:$K$11, "&gt;="&amp;($B12-D$2))/100)</f>
        <v>0.03</v>
      </c>
      <c r="E12" s="13" t="n">
        <f aca="false">(COUNTIF(Sheet2!$B$2:$K$11, "&gt;="&amp;($B12-E$2))/100)</f>
        <v>0.06</v>
      </c>
      <c r="F12" s="13" t="n">
        <f aca="false">(COUNTIF(Sheet2!$B$2:$K$11, "&gt;="&amp;($B12-F$2))/100)</f>
        <v>0.1</v>
      </c>
      <c r="G12" s="13" t="n">
        <f aca="false">(COUNTIF(Sheet2!$B$2:$K$11, "&gt;="&amp;($B12-G$2))/100)</f>
        <v>0.15</v>
      </c>
      <c r="H12" s="13" t="n">
        <f aca="false">(COUNTIF(Sheet2!$B$2:$K$11, "&gt;="&amp;($B12-H$2))/100)</f>
        <v>0.21</v>
      </c>
      <c r="I12" s="13" t="n">
        <f aca="false">(COUNTIF(Sheet2!$B$2:$K$11, "&gt;="&amp;($B12-I$2))/100)</f>
        <v>0.28</v>
      </c>
      <c r="J12" s="13" t="n">
        <f aca="false">(COUNTIF(Sheet2!$B$2:$K$11, "&gt;="&amp;($B12-J$2))/100)</f>
        <v>0.36</v>
      </c>
      <c r="K12" s="13" t="n">
        <f aca="false">(COUNTIF(Sheet2!$B$2:$K$11, "&gt;="&amp;($B12-K$2))/100)</f>
        <v>0.45</v>
      </c>
      <c r="L12" s="13" t="n">
        <f aca="false">(COUNTIF(Sheet2!$B$2:$K$11, "&gt;="&amp;($B12-L$2))/100)</f>
        <v>0.55</v>
      </c>
      <c r="M12" s="13" t="n">
        <f aca="false">(COUNTIF(Sheet2!$B$2:$K$11, "&gt;="&amp;($B12-M$2))/100)</f>
        <v>0.64</v>
      </c>
      <c r="N12" s="13" t="n">
        <f aca="false">(COUNTIF(Sheet2!$B$2:$K$11, "&gt;="&amp;($B12-N$2))/100)</f>
        <v>0.72</v>
      </c>
      <c r="O12" s="13" t="n">
        <f aca="false">(COUNTIF(Sheet2!$B$2:$K$11, "&gt;="&amp;($B12-O$2))/100)</f>
        <v>0.79</v>
      </c>
      <c r="P12" s="13" t="n">
        <f aca="false">(COUNTIF(Sheet2!$B$2:$K$11, "&gt;="&amp;($B12-P$2))/100)</f>
        <v>0.85</v>
      </c>
      <c r="Q12" s="13" t="n">
        <f aca="false">(COUNTIF(Sheet2!$B$2:$K$11, "&gt;="&amp;($B12-Q$2))/100)</f>
        <v>0.9</v>
      </c>
      <c r="R12" s="13" t="n">
        <f aca="false">(COUNTIF(Sheet2!$B$2:$K$11, "&gt;="&amp;($B12-R$2))/100)</f>
        <v>0.94</v>
      </c>
      <c r="S12" s="13" t="n">
        <f aca="false">(COUNTIF(Sheet2!$B$2:$K$11, "&gt;="&amp;($B12-S$2))/100)</f>
        <v>0.97</v>
      </c>
      <c r="T12" s="13" t="n">
        <f aca="false">(COUNTIF(Sheet2!$B$2:$K$11, "&gt;="&amp;($B12-T$2))/100)</f>
        <v>0.99</v>
      </c>
      <c r="U12" s="13" t="n">
        <f aca="false">(COUNTIF(Sheet2!$B$2:$K$11, "&gt;="&amp;($B12-U$2))/100)</f>
        <v>1</v>
      </c>
      <c r="V12" s="13" t="n">
        <f aca="false">(COUNTIF(Sheet2!$B$2:$K$11, "&gt;="&amp;($B12-V$2))/100)</f>
        <v>1</v>
      </c>
      <c r="W12" s="13" t="n">
        <f aca="false">(COUNTIF(Sheet2!$B$2:$K$11, "&gt;="&amp;($B12-W$2))/100)</f>
        <v>1</v>
      </c>
    </row>
    <row r="13" customFormat="false" ht="12.75" hidden="false" customHeight="false" outlineLevel="0" collapsed="false">
      <c r="B13" s="12" t="n">
        <v>16</v>
      </c>
      <c r="C13" s="13" t="n">
        <f aca="false">(COUNTIF(Sheet2!$B$2:$K$11, "&gt;="&amp;($B13-C$2))/100)</f>
        <v>0</v>
      </c>
      <c r="D13" s="13" t="n">
        <f aca="false">(COUNTIF(Sheet2!$B$2:$K$11, "&gt;="&amp;($B13-D$2))/100)</f>
        <v>0.01</v>
      </c>
      <c r="E13" s="13" t="n">
        <f aca="false">(COUNTIF(Sheet2!$B$2:$K$11, "&gt;="&amp;($B13-E$2))/100)</f>
        <v>0.03</v>
      </c>
      <c r="F13" s="13" t="n">
        <f aca="false">(COUNTIF(Sheet2!$B$2:$K$11, "&gt;="&amp;($B13-F$2))/100)</f>
        <v>0.06</v>
      </c>
      <c r="G13" s="13" t="n">
        <f aca="false">(COUNTIF(Sheet2!$B$2:$K$11, "&gt;="&amp;($B13-G$2))/100)</f>
        <v>0.1</v>
      </c>
      <c r="H13" s="13" t="n">
        <f aca="false">(COUNTIF(Sheet2!$B$2:$K$11, "&gt;="&amp;($B13-H$2))/100)</f>
        <v>0.15</v>
      </c>
      <c r="I13" s="13" t="n">
        <f aca="false">(COUNTIF(Sheet2!$B$2:$K$11, "&gt;="&amp;($B13-I$2))/100)</f>
        <v>0.21</v>
      </c>
      <c r="J13" s="13" t="n">
        <f aca="false">(COUNTIF(Sheet2!$B$2:$K$11, "&gt;="&amp;($B13-J$2))/100)</f>
        <v>0.28</v>
      </c>
      <c r="K13" s="13" t="n">
        <f aca="false">(COUNTIF(Sheet2!$B$2:$K$11, "&gt;="&amp;($B13-K$2))/100)</f>
        <v>0.36</v>
      </c>
      <c r="L13" s="13" t="n">
        <f aca="false">(COUNTIF(Sheet2!$B$2:$K$11, "&gt;="&amp;($B13-L$2))/100)</f>
        <v>0.45</v>
      </c>
      <c r="M13" s="13" t="n">
        <f aca="false">(COUNTIF(Sheet2!$B$2:$K$11, "&gt;="&amp;($B13-M$2))/100)</f>
        <v>0.55</v>
      </c>
      <c r="N13" s="13" t="n">
        <f aca="false">(COUNTIF(Sheet2!$B$2:$K$11, "&gt;="&amp;($B13-N$2))/100)</f>
        <v>0.64</v>
      </c>
      <c r="O13" s="13" t="n">
        <f aca="false">(COUNTIF(Sheet2!$B$2:$K$11, "&gt;="&amp;($B13-O$2))/100)</f>
        <v>0.72</v>
      </c>
      <c r="P13" s="13" t="n">
        <f aca="false">(COUNTIF(Sheet2!$B$2:$K$11, "&gt;="&amp;($B13-P$2))/100)</f>
        <v>0.79</v>
      </c>
      <c r="Q13" s="13" t="n">
        <f aca="false">(COUNTIF(Sheet2!$B$2:$K$11, "&gt;="&amp;($B13-Q$2))/100)</f>
        <v>0.85</v>
      </c>
      <c r="R13" s="13" t="n">
        <f aca="false">(COUNTIF(Sheet2!$B$2:$K$11, "&gt;="&amp;($B13-R$2))/100)</f>
        <v>0.9</v>
      </c>
      <c r="S13" s="13" t="n">
        <f aca="false">(COUNTIF(Sheet2!$B$2:$K$11, "&gt;="&amp;($B13-S$2))/100)</f>
        <v>0.94</v>
      </c>
      <c r="T13" s="13" t="n">
        <f aca="false">(COUNTIF(Sheet2!$B$2:$K$11, "&gt;="&amp;($B13-T$2))/100)</f>
        <v>0.97</v>
      </c>
      <c r="U13" s="13" t="n">
        <f aca="false">(COUNTIF(Sheet2!$B$2:$K$11, "&gt;="&amp;($B13-U$2))/100)</f>
        <v>0.99</v>
      </c>
      <c r="V13" s="13" t="n">
        <f aca="false">(COUNTIF(Sheet2!$B$2:$K$11, "&gt;="&amp;($B13-V$2))/100)</f>
        <v>1</v>
      </c>
      <c r="W13" s="13" t="n">
        <f aca="false">(COUNTIF(Sheet2!$B$2:$K$11, "&gt;="&amp;($B13-W$2))/100)</f>
        <v>1</v>
      </c>
    </row>
    <row r="14" customFormat="false" ht="12.75" hidden="false" customHeight="false" outlineLevel="0" collapsed="false">
      <c r="B14" s="12" t="n">
        <v>17</v>
      </c>
      <c r="C14" s="13" t="n">
        <f aca="false">(COUNTIF(Sheet2!$B$2:$K$11, "&gt;="&amp;($B14-C$2))/100)</f>
        <v>0</v>
      </c>
      <c r="D14" s="13" t="n">
        <f aca="false">(COUNTIF(Sheet2!$B$2:$K$11, "&gt;="&amp;($B14-D$2))/100)</f>
        <v>0</v>
      </c>
      <c r="E14" s="13" t="n">
        <f aca="false">(COUNTIF(Sheet2!$B$2:$K$11, "&gt;="&amp;($B14-E$2))/100)</f>
        <v>0.01</v>
      </c>
      <c r="F14" s="13" t="n">
        <f aca="false">(COUNTIF(Sheet2!$B$2:$K$11, "&gt;="&amp;($B14-F$2))/100)</f>
        <v>0.03</v>
      </c>
      <c r="G14" s="13" t="n">
        <f aca="false">(COUNTIF(Sheet2!$B$2:$K$11, "&gt;="&amp;($B14-G$2))/100)</f>
        <v>0.06</v>
      </c>
      <c r="H14" s="13" t="n">
        <f aca="false">(COUNTIF(Sheet2!$B$2:$K$11, "&gt;="&amp;($B14-H$2))/100)</f>
        <v>0.1</v>
      </c>
      <c r="I14" s="13" t="n">
        <f aca="false">(COUNTIF(Sheet2!$B$2:$K$11, "&gt;="&amp;($B14-I$2))/100)</f>
        <v>0.15</v>
      </c>
      <c r="J14" s="13" t="n">
        <f aca="false">(COUNTIF(Sheet2!$B$2:$K$11, "&gt;="&amp;($B14-J$2))/100)</f>
        <v>0.21</v>
      </c>
      <c r="K14" s="13" t="n">
        <f aca="false">(COUNTIF(Sheet2!$B$2:$K$11, "&gt;="&amp;($B14-K$2))/100)</f>
        <v>0.28</v>
      </c>
      <c r="L14" s="13" t="n">
        <f aca="false">(COUNTIF(Sheet2!$B$2:$K$11, "&gt;="&amp;($B14-L$2))/100)</f>
        <v>0.36</v>
      </c>
      <c r="M14" s="13" t="n">
        <f aca="false">(COUNTIF(Sheet2!$B$2:$K$11, "&gt;="&amp;($B14-M$2))/100)</f>
        <v>0.45</v>
      </c>
      <c r="N14" s="13" t="n">
        <f aca="false">(COUNTIF(Sheet2!$B$2:$K$11, "&gt;="&amp;($B14-N$2))/100)</f>
        <v>0.55</v>
      </c>
      <c r="O14" s="13" t="n">
        <f aca="false">(COUNTIF(Sheet2!$B$2:$K$11, "&gt;="&amp;($B14-O$2))/100)</f>
        <v>0.64</v>
      </c>
      <c r="P14" s="13" t="n">
        <f aca="false">(COUNTIF(Sheet2!$B$2:$K$11, "&gt;="&amp;($B14-P$2))/100)</f>
        <v>0.72</v>
      </c>
      <c r="Q14" s="13" t="n">
        <f aca="false">(COUNTIF(Sheet2!$B$2:$K$11, "&gt;="&amp;($B14-Q$2))/100)</f>
        <v>0.79</v>
      </c>
      <c r="R14" s="13" t="n">
        <f aca="false">(COUNTIF(Sheet2!$B$2:$K$11, "&gt;="&amp;($B14-R$2))/100)</f>
        <v>0.85</v>
      </c>
      <c r="S14" s="13" t="n">
        <f aca="false">(COUNTIF(Sheet2!$B$2:$K$11, "&gt;="&amp;($B14-S$2))/100)</f>
        <v>0.9</v>
      </c>
      <c r="T14" s="13" t="n">
        <f aca="false">(COUNTIF(Sheet2!$B$2:$K$11, "&gt;="&amp;($B14-T$2))/100)</f>
        <v>0.94</v>
      </c>
      <c r="U14" s="13" t="n">
        <f aca="false">(COUNTIF(Sheet2!$B$2:$K$11, "&gt;="&amp;($B14-U$2))/100)</f>
        <v>0.97</v>
      </c>
      <c r="V14" s="13" t="n">
        <f aca="false">(COUNTIF(Sheet2!$B$2:$K$11, "&gt;="&amp;($B14-V$2))/100)</f>
        <v>0.99</v>
      </c>
      <c r="W14" s="13" t="n">
        <f aca="false">(COUNTIF(Sheet2!$B$2:$K$11, "&gt;="&amp;($B14-W$2))/100)</f>
        <v>1</v>
      </c>
    </row>
    <row r="15" customFormat="false" ht="12.75" hidden="false" customHeight="false" outlineLevel="0" collapsed="false">
      <c r="B15" s="12" t="n">
        <v>18</v>
      </c>
      <c r="C15" s="13" t="n">
        <f aca="false">(COUNTIF(Sheet2!$B$2:$K$11, "&gt;="&amp;($B15-C$2))/100)</f>
        <v>0</v>
      </c>
      <c r="D15" s="13" t="n">
        <f aca="false">(COUNTIF(Sheet2!$B$2:$K$11, "&gt;="&amp;($B15-D$2))/100)</f>
        <v>0</v>
      </c>
      <c r="E15" s="13" t="n">
        <f aca="false">(COUNTIF(Sheet2!$B$2:$K$11, "&gt;="&amp;($B15-E$2))/100)</f>
        <v>0</v>
      </c>
      <c r="F15" s="13" t="n">
        <f aca="false">(COUNTIF(Sheet2!$B$2:$K$11, "&gt;="&amp;($B15-F$2))/100)</f>
        <v>0.01</v>
      </c>
      <c r="G15" s="13" t="n">
        <f aca="false">(COUNTIF(Sheet2!$B$2:$K$11, "&gt;="&amp;($B15-G$2))/100)</f>
        <v>0.03</v>
      </c>
      <c r="H15" s="13" t="n">
        <f aca="false">(COUNTIF(Sheet2!$B$2:$K$11, "&gt;="&amp;($B15-H$2))/100)</f>
        <v>0.06</v>
      </c>
      <c r="I15" s="13" t="n">
        <f aca="false">(COUNTIF(Sheet2!$B$2:$K$11, "&gt;="&amp;($B15-I$2))/100)</f>
        <v>0.1</v>
      </c>
      <c r="J15" s="13" t="n">
        <f aca="false">(COUNTIF(Sheet2!$B$2:$K$11, "&gt;="&amp;($B15-J$2))/100)</f>
        <v>0.15</v>
      </c>
      <c r="K15" s="13" t="n">
        <f aca="false">(COUNTIF(Sheet2!$B$2:$K$11, "&gt;="&amp;($B15-K$2))/100)</f>
        <v>0.21</v>
      </c>
      <c r="L15" s="13" t="n">
        <f aca="false">(COUNTIF(Sheet2!$B$2:$K$11, "&gt;="&amp;($B15-L$2))/100)</f>
        <v>0.28</v>
      </c>
      <c r="M15" s="13" t="n">
        <f aca="false">(COUNTIF(Sheet2!$B$2:$K$11, "&gt;="&amp;($B15-M$2))/100)</f>
        <v>0.36</v>
      </c>
      <c r="N15" s="13" t="n">
        <f aca="false">(COUNTIF(Sheet2!$B$2:$K$11, "&gt;="&amp;($B15-N$2))/100)</f>
        <v>0.45</v>
      </c>
      <c r="O15" s="13" t="n">
        <f aca="false">(COUNTIF(Sheet2!$B$2:$K$11, "&gt;="&amp;($B15-O$2))/100)</f>
        <v>0.55</v>
      </c>
      <c r="P15" s="13" t="n">
        <f aca="false">(COUNTIF(Sheet2!$B$2:$K$11, "&gt;="&amp;($B15-P$2))/100)</f>
        <v>0.64</v>
      </c>
      <c r="Q15" s="13" t="n">
        <f aca="false">(COUNTIF(Sheet2!$B$2:$K$11, "&gt;="&amp;($B15-Q$2))/100)</f>
        <v>0.72</v>
      </c>
      <c r="R15" s="13" t="n">
        <f aca="false">(COUNTIF(Sheet2!$B$2:$K$11, "&gt;="&amp;($B15-R$2))/100)</f>
        <v>0.79</v>
      </c>
      <c r="S15" s="13" t="n">
        <f aca="false">(COUNTIF(Sheet2!$B$2:$K$11, "&gt;="&amp;($B15-S$2))/100)</f>
        <v>0.85</v>
      </c>
      <c r="T15" s="13" t="n">
        <f aca="false">(COUNTIF(Sheet2!$B$2:$K$11, "&gt;="&amp;($B15-T$2))/100)</f>
        <v>0.9</v>
      </c>
      <c r="U15" s="13" t="n">
        <f aca="false">(COUNTIF(Sheet2!$B$2:$K$11, "&gt;="&amp;($B15-U$2))/100)</f>
        <v>0.94</v>
      </c>
      <c r="V15" s="13" t="n">
        <f aca="false">(COUNTIF(Sheet2!$B$2:$K$11, "&gt;="&amp;($B15-V$2))/100)</f>
        <v>0.97</v>
      </c>
      <c r="W15" s="13" t="n">
        <f aca="false">(COUNTIF(Sheet2!$B$2:$K$11, "&gt;="&amp;($B15-W$2))/100)</f>
        <v>0.99</v>
      </c>
    </row>
    <row r="16" customFormat="false" ht="12.75" hidden="false" customHeight="false" outlineLevel="0" collapsed="false">
      <c r="B16" s="12" t="n">
        <v>19</v>
      </c>
      <c r="C16" s="13" t="n">
        <f aca="false">(COUNTIF(Sheet2!$B$2:$K$11, "&gt;="&amp;($B16-C$2))/100)</f>
        <v>0</v>
      </c>
      <c r="D16" s="13" t="n">
        <f aca="false">(COUNTIF(Sheet2!$B$2:$K$11, "&gt;="&amp;($B16-D$2))/100)</f>
        <v>0</v>
      </c>
      <c r="E16" s="13" t="n">
        <f aca="false">(COUNTIF(Sheet2!$B$2:$K$11, "&gt;="&amp;($B16-E$2))/100)</f>
        <v>0</v>
      </c>
      <c r="F16" s="13" t="n">
        <f aca="false">(COUNTIF(Sheet2!$B$2:$K$11, "&gt;="&amp;($B16-F$2))/100)</f>
        <v>0</v>
      </c>
      <c r="G16" s="13" t="n">
        <f aca="false">(COUNTIF(Sheet2!$B$2:$K$11, "&gt;="&amp;($B16-G$2))/100)</f>
        <v>0.01</v>
      </c>
      <c r="H16" s="13" t="n">
        <f aca="false">(COUNTIF(Sheet2!$B$2:$K$11, "&gt;="&amp;($B16-H$2))/100)</f>
        <v>0.03</v>
      </c>
      <c r="I16" s="13" t="n">
        <f aca="false">(COUNTIF(Sheet2!$B$2:$K$11, "&gt;="&amp;($B16-I$2))/100)</f>
        <v>0.06</v>
      </c>
      <c r="J16" s="13" t="n">
        <f aca="false">(COUNTIF(Sheet2!$B$2:$K$11, "&gt;="&amp;($B16-J$2))/100)</f>
        <v>0.1</v>
      </c>
      <c r="K16" s="13" t="n">
        <f aca="false">(COUNTIF(Sheet2!$B$2:$K$11, "&gt;="&amp;($B16-K$2))/100)</f>
        <v>0.15</v>
      </c>
      <c r="L16" s="13" t="n">
        <f aca="false">(COUNTIF(Sheet2!$B$2:$K$11, "&gt;="&amp;($B16-L$2))/100)</f>
        <v>0.21</v>
      </c>
      <c r="M16" s="13" t="n">
        <f aca="false">(COUNTIF(Sheet2!$B$2:$K$11, "&gt;="&amp;($B16-M$2))/100)</f>
        <v>0.28</v>
      </c>
      <c r="N16" s="13" t="n">
        <f aca="false">(COUNTIF(Sheet2!$B$2:$K$11, "&gt;="&amp;($B16-N$2))/100)</f>
        <v>0.36</v>
      </c>
      <c r="O16" s="13" t="n">
        <f aca="false">(COUNTIF(Sheet2!$B$2:$K$11, "&gt;="&amp;($B16-O$2))/100)</f>
        <v>0.45</v>
      </c>
      <c r="P16" s="13" t="n">
        <f aca="false">(COUNTIF(Sheet2!$B$2:$K$11, "&gt;="&amp;($B16-P$2))/100)</f>
        <v>0.55</v>
      </c>
      <c r="Q16" s="13" t="n">
        <f aca="false">(COUNTIF(Sheet2!$B$2:$K$11, "&gt;="&amp;($B16-Q$2))/100)</f>
        <v>0.64</v>
      </c>
      <c r="R16" s="13" t="n">
        <f aca="false">(COUNTIF(Sheet2!$B$2:$K$11, "&gt;="&amp;($B16-R$2))/100)</f>
        <v>0.72</v>
      </c>
      <c r="S16" s="13" t="n">
        <f aca="false">(COUNTIF(Sheet2!$B$2:$K$11, "&gt;="&amp;($B16-S$2))/100)</f>
        <v>0.79</v>
      </c>
      <c r="T16" s="13" t="n">
        <f aca="false">(COUNTIF(Sheet2!$B$2:$K$11, "&gt;="&amp;($B16-T$2))/100)</f>
        <v>0.85</v>
      </c>
      <c r="U16" s="13" t="n">
        <f aca="false">(COUNTIF(Sheet2!$B$2:$K$11, "&gt;="&amp;($B16-U$2))/100)</f>
        <v>0.9</v>
      </c>
      <c r="V16" s="13" t="n">
        <f aca="false">(COUNTIF(Sheet2!$B$2:$K$11, "&gt;="&amp;($B16-V$2))/100)</f>
        <v>0.94</v>
      </c>
      <c r="W16" s="13" t="n">
        <f aca="false">(COUNTIF(Sheet2!$B$2:$K$11, "&gt;="&amp;($B16-W$2))/100)</f>
        <v>0.97</v>
      </c>
    </row>
    <row r="17" customFormat="false" ht="12.75" hidden="false" customHeight="false" outlineLevel="0" collapsed="false">
      <c r="B17" s="12" t="n">
        <v>20</v>
      </c>
      <c r="C17" s="13" t="n">
        <f aca="false">(COUNTIF(Sheet2!$B$2:$K$11, "&gt;="&amp;($B17-C$2))/100)</f>
        <v>0</v>
      </c>
      <c r="D17" s="13" t="n">
        <f aca="false">(COUNTIF(Sheet2!$B$2:$K$11, "&gt;="&amp;($B17-D$2))/100)</f>
        <v>0</v>
      </c>
      <c r="E17" s="13" t="n">
        <f aca="false">(COUNTIF(Sheet2!$B$2:$K$11, "&gt;="&amp;($B17-E$2))/100)</f>
        <v>0</v>
      </c>
      <c r="F17" s="13" t="n">
        <f aca="false">(COUNTIF(Sheet2!$B$2:$K$11, "&gt;="&amp;($B17-F$2))/100)</f>
        <v>0</v>
      </c>
      <c r="G17" s="13" t="n">
        <f aca="false">(COUNTIF(Sheet2!$B$2:$K$11, "&gt;="&amp;($B17-G$2))/100)</f>
        <v>0</v>
      </c>
      <c r="H17" s="13" t="n">
        <f aca="false">(COUNTIF(Sheet2!$B$2:$K$11, "&gt;="&amp;($B17-H$2))/100)</f>
        <v>0.01</v>
      </c>
      <c r="I17" s="13" t="n">
        <f aca="false">(COUNTIF(Sheet2!$B$2:$K$11, "&gt;="&amp;($B17-I$2))/100)</f>
        <v>0.03</v>
      </c>
      <c r="J17" s="13" t="n">
        <f aca="false">(COUNTIF(Sheet2!$B$2:$K$11, "&gt;="&amp;($B17-J$2))/100)</f>
        <v>0.06</v>
      </c>
      <c r="K17" s="13" t="n">
        <f aca="false">(COUNTIF(Sheet2!$B$2:$K$11, "&gt;="&amp;($B17-K$2))/100)</f>
        <v>0.1</v>
      </c>
      <c r="L17" s="13" t="n">
        <f aca="false">(COUNTIF(Sheet2!$B$2:$K$11, "&gt;="&amp;($B17-L$2))/100)</f>
        <v>0.15</v>
      </c>
      <c r="M17" s="13" t="n">
        <f aca="false">(COUNTIF(Sheet2!$B$2:$K$11, "&gt;="&amp;($B17-M$2))/100)</f>
        <v>0.21</v>
      </c>
      <c r="N17" s="13" t="n">
        <f aca="false">(COUNTIF(Sheet2!$B$2:$K$11, "&gt;="&amp;($B17-N$2))/100)</f>
        <v>0.28</v>
      </c>
      <c r="O17" s="13" t="n">
        <f aca="false">(COUNTIF(Sheet2!$B$2:$K$11, "&gt;="&amp;($B17-O$2))/100)</f>
        <v>0.36</v>
      </c>
      <c r="P17" s="13" t="n">
        <f aca="false">(COUNTIF(Sheet2!$B$2:$K$11, "&gt;="&amp;($B17-P$2))/100)</f>
        <v>0.45</v>
      </c>
      <c r="Q17" s="13" t="n">
        <f aca="false">(COUNTIF(Sheet2!$B$2:$K$11, "&gt;="&amp;($B17-Q$2))/100)</f>
        <v>0.55</v>
      </c>
      <c r="R17" s="13" t="n">
        <f aca="false">(COUNTIF(Sheet2!$B$2:$K$11, "&gt;="&amp;($B17-R$2))/100)</f>
        <v>0.64</v>
      </c>
      <c r="S17" s="13" t="n">
        <f aca="false">(COUNTIF(Sheet2!$B$2:$K$11, "&gt;="&amp;($B17-S$2))/100)</f>
        <v>0.72</v>
      </c>
      <c r="T17" s="13" t="n">
        <f aca="false">(COUNTIF(Sheet2!$B$2:$K$11, "&gt;="&amp;($B17-T$2))/100)</f>
        <v>0.79</v>
      </c>
      <c r="U17" s="13" t="n">
        <f aca="false">(COUNTIF(Sheet2!$B$2:$K$11, "&gt;="&amp;($B17-U$2))/100)</f>
        <v>0.85</v>
      </c>
      <c r="V17" s="13" t="n">
        <f aca="false">(COUNTIF(Sheet2!$B$2:$K$11, "&gt;="&amp;($B17-V$2))/100)</f>
        <v>0.9</v>
      </c>
      <c r="W17" s="13" t="n">
        <f aca="false">(COUNTIF(Sheet2!$B$2:$K$11, "&gt;="&amp;($B17-W$2))/100)</f>
        <v>0.94</v>
      </c>
    </row>
    <row r="18" customFormat="false" ht="12.75" hidden="false" customHeight="false" outlineLevel="0" collapsed="false">
      <c r="B18" s="12" t="n">
        <v>21</v>
      </c>
      <c r="C18" s="13" t="n">
        <f aca="false">(COUNTIF(Sheet2!$B$2:$K$11, "&gt;="&amp;($B18-C$2))/100)</f>
        <v>0</v>
      </c>
      <c r="D18" s="13" t="n">
        <f aca="false">(COUNTIF(Sheet2!$B$2:$K$11, "&gt;="&amp;($B18-D$2))/100)</f>
        <v>0</v>
      </c>
      <c r="E18" s="13" t="n">
        <f aca="false">(COUNTIF(Sheet2!$B$2:$K$11, "&gt;="&amp;($B18-E$2))/100)</f>
        <v>0</v>
      </c>
      <c r="F18" s="13" t="n">
        <f aca="false">(COUNTIF(Sheet2!$B$2:$K$11, "&gt;="&amp;($B18-F$2))/100)</f>
        <v>0</v>
      </c>
      <c r="G18" s="13" t="n">
        <f aca="false">(COUNTIF(Sheet2!$B$2:$K$11, "&gt;="&amp;($B18-G$2))/100)</f>
        <v>0</v>
      </c>
      <c r="H18" s="13" t="n">
        <f aca="false">(COUNTIF(Sheet2!$B$2:$K$11, "&gt;="&amp;($B18-H$2))/100)</f>
        <v>0</v>
      </c>
      <c r="I18" s="13" t="n">
        <f aca="false">(COUNTIF(Sheet2!$B$2:$K$11, "&gt;="&amp;($B18-I$2))/100)</f>
        <v>0.01</v>
      </c>
      <c r="J18" s="13" t="n">
        <f aca="false">(COUNTIF(Sheet2!$B$2:$K$11, "&gt;="&amp;($B18-J$2))/100)</f>
        <v>0.03</v>
      </c>
      <c r="K18" s="13" t="n">
        <f aca="false">(COUNTIF(Sheet2!$B$2:$K$11, "&gt;="&amp;($B18-K$2))/100)</f>
        <v>0.06</v>
      </c>
      <c r="L18" s="13" t="n">
        <f aca="false">(COUNTIF(Sheet2!$B$2:$K$11, "&gt;="&amp;($B18-L$2))/100)</f>
        <v>0.1</v>
      </c>
      <c r="M18" s="13" t="n">
        <f aca="false">(COUNTIF(Sheet2!$B$2:$K$11, "&gt;="&amp;($B18-M$2))/100)</f>
        <v>0.15</v>
      </c>
      <c r="N18" s="13" t="n">
        <f aca="false">(COUNTIF(Sheet2!$B$2:$K$11, "&gt;="&amp;($B18-N$2))/100)</f>
        <v>0.21</v>
      </c>
      <c r="O18" s="13" t="n">
        <f aca="false">(COUNTIF(Sheet2!$B$2:$K$11, "&gt;="&amp;($B18-O$2))/100)</f>
        <v>0.28</v>
      </c>
      <c r="P18" s="13" t="n">
        <f aca="false">(COUNTIF(Sheet2!$B$2:$K$11, "&gt;="&amp;($B18-P$2))/100)</f>
        <v>0.36</v>
      </c>
      <c r="Q18" s="13" t="n">
        <f aca="false">(COUNTIF(Sheet2!$B$2:$K$11, "&gt;="&amp;($B18-Q$2))/100)</f>
        <v>0.45</v>
      </c>
      <c r="R18" s="13" t="n">
        <f aca="false">(COUNTIF(Sheet2!$B$2:$K$11, "&gt;="&amp;($B18-R$2))/100)</f>
        <v>0.55</v>
      </c>
      <c r="S18" s="13" t="n">
        <f aca="false">(COUNTIF(Sheet2!$B$2:$K$11, "&gt;="&amp;($B18-S$2))/100)</f>
        <v>0.64</v>
      </c>
      <c r="T18" s="13" t="n">
        <f aca="false">(COUNTIF(Sheet2!$B$2:$K$11, "&gt;="&amp;($B18-T$2))/100)</f>
        <v>0.72</v>
      </c>
      <c r="U18" s="13" t="n">
        <f aca="false">(COUNTIF(Sheet2!$B$2:$K$11, "&gt;="&amp;($B18-U$2))/100)</f>
        <v>0.79</v>
      </c>
      <c r="V18" s="13" t="n">
        <f aca="false">(COUNTIF(Sheet2!$B$2:$K$11, "&gt;="&amp;($B18-V$2))/100)</f>
        <v>0.85</v>
      </c>
      <c r="W18" s="13" t="n">
        <f aca="false">(COUNTIF(Sheet2!$B$2:$K$11, "&gt;="&amp;($B18-W$2))/100)</f>
        <v>0.9</v>
      </c>
    </row>
    <row r="19" customFormat="false" ht="12.75" hidden="false" customHeight="false" outlineLevel="0" collapsed="false">
      <c r="B19" s="12" t="n">
        <v>22</v>
      </c>
      <c r="C19" s="13" t="n">
        <f aca="false">(COUNTIF(Sheet2!$B$2:$K$11, "&gt;="&amp;($B19-C$2))/100)</f>
        <v>0</v>
      </c>
      <c r="D19" s="13" t="n">
        <f aca="false">(COUNTIF(Sheet2!$B$2:$K$11, "&gt;="&amp;($B19-D$2))/100)</f>
        <v>0</v>
      </c>
      <c r="E19" s="13" t="n">
        <f aca="false">(COUNTIF(Sheet2!$B$2:$K$11, "&gt;="&amp;($B19-E$2))/100)</f>
        <v>0</v>
      </c>
      <c r="F19" s="13" t="n">
        <f aca="false">(COUNTIF(Sheet2!$B$2:$K$11, "&gt;="&amp;($B19-F$2))/100)</f>
        <v>0</v>
      </c>
      <c r="G19" s="13" t="n">
        <f aca="false">(COUNTIF(Sheet2!$B$2:$K$11, "&gt;="&amp;($B19-G$2))/100)</f>
        <v>0</v>
      </c>
      <c r="H19" s="13" t="n">
        <f aca="false">(COUNTIF(Sheet2!$B$2:$K$11, "&gt;="&amp;($B19-H$2))/100)</f>
        <v>0</v>
      </c>
      <c r="I19" s="13" t="n">
        <f aca="false">(COUNTIF(Sheet2!$B$2:$K$11, "&gt;="&amp;($B19-I$2))/100)</f>
        <v>0</v>
      </c>
      <c r="J19" s="13" t="n">
        <f aca="false">(COUNTIF(Sheet2!$B$2:$K$11, "&gt;="&amp;($B19-J$2))/100)</f>
        <v>0.01</v>
      </c>
      <c r="K19" s="13" t="n">
        <f aca="false">(COUNTIF(Sheet2!$B$2:$K$11, "&gt;="&amp;($B19-K$2))/100)</f>
        <v>0.03</v>
      </c>
      <c r="L19" s="13" t="n">
        <f aca="false">(COUNTIF(Sheet2!$B$2:$K$11, "&gt;="&amp;($B19-L$2))/100)</f>
        <v>0.06</v>
      </c>
      <c r="M19" s="13" t="n">
        <f aca="false">(COUNTIF(Sheet2!$B$2:$K$11, "&gt;="&amp;($B19-M$2))/100)</f>
        <v>0.1</v>
      </c>
      <c r="N19" s="13" t="n">
        <f aca="false">(COUNTIF(Sheet2!$B$2:$K$11, "&gt;="&amp;($B19-N$2))/100)</f>
        <v>0.15</v>
      </c>
      <c r="O19" s="13" t="n">
        <f aca="false">(COUNTIF(Sheet2!$B$2:$K$11, "&gt;="&amp;($B19-O$2))/100)</f>
        <v>0.21</v>
      </c>
      <c r="P19" s="13" t="n">
        <f aca="false">(COUNTIF(Sheet2!$B$2:$K$11, "&gt;="&amp;($B19-P$2))/100)</f>
        <v>0.28</v>
      </c>
      <c r="Q19" s="13" t="n">
        <f aca="false">(COUNTIF(Sheet2!$B$2:$K$11, "&gt;="&amp;($B19-Q$2))/100)</f>
        <v>0.36</v>
      </c>
      <c r="R19" s="13" t="n">
        <f aca="false">(COUNTIF(Sheet2!$B$2:$K$11, "&gt;="&amp;($B19-R$2))/100)</f>
        <v>0.45</v>
      </c>
      <c r="S19" s="13" t="n">
        <f aca="false">(COUNTIF(Sheet2!$B$2:$K$11, "&gt;="&amp;($B19-S$2))/100)</f>
        <v>0.55</v>
      </c>
      <c r="T19" s="13" t="n">
        <f aca="false">(COUNTIF(Sheet2!$B$2:$K$11, "&gt;="&amp;($B19-T$2))/100)</f>
        <v>0.64</v>
      </c>
      <c r="U19" s="13" t="n">
        <f aca="false">(COUNTIF(Sheet2!$B$2:$K$11, "&gt;="&amp;($B19-U$2))/100)</f>
        <v>0.72</v>
      </c>
      <c r="V19" s="13" t="n">
        <f aca="false">(COUNTIF(Sheet2!$B$2:$K$11, "&gt;="&amp;($B19-V$2))/100)</f>
        <v>0.79</v>
      </c>
      <c r="W19" s="13" t="n">
        <f aca="false">(COUNTIF(Sheet2!$B$2:$K$11, "&gt;="&amp;($B19-W$2))/100)</f>
        <v>0.85</v>
      </c>
    </row>
    <row r="20" customFormat="false" ht="12.75" hidden="false" customHeight="false" outlineLevel="0" collapsed="false">
      <c r="B20" s="12" t="n">
        <v>23</v>
      </c>
      <c r="C20" s="13" t="n">
        <f aca="false">(COUNTIF(Sheet2!$B$2:$K$11, "&gt;="&amp;($B20-C$2))/100)</f>
        <v>0</v>
      </c>
      <c r="D20" s="13" t="n">
        <f aca="false">(COUNTIF(Sheet2!$B$2:$K$11, "&gt;="&amp;($B20-D$2))/100)</f>
        <v>0</v>
      </c>
      <c r="E20" s="13" t="n">
        <f aca="false">(COUNTIF(Sheet2!$B$2:$K$11, "&gt;="&amp;($B20-E$2))/100)</f>
        <v>0</v>
      </c>
      <c r="F20" s="13" t="n">
        <f aca="false">(COUNTIF(Sheet2!$B$2:$K$11, "&gt;="&amp;($B20-F$2))/100)</f>
        <v>0</v>
      </c>
      <c r="G20" s="13" t="n">
        <f aca="false">(COUNTIF(Sheet2!$B$2:$K$11, "&gt;="&amp;($B20-G$2))/100)</f>
        <v>0</v>
      </c>
      <c r="H20" s="13" t="n">
        <f aca="false">(COUNTIF(Sheet2!$B$2:$K$11, "&gt;="&amp;($B20-H$2))/100)</f>
        <v>0</v>
      </c>
      <c r="I20" s="13" t="n">
        <f aca="false">(COUNTIF(Sheet2!$B$2:$K$11, "&gt;="&amp;($B20-I$2))/100)</f>
        <v>0</v>
      </c>
      <c r="J20" s="13" t="n">
        <f aca="false">(COUNTIF(Sheet2!$B$2:$K$11, "&gt;="&amp;($B20-J$2))/100)</f>
        <v>0</v>
      </c>
      <c r="K20" s="13" t="n">
        <f aca="false">(COUNTIF(Sheet2!$B$2:$K$11, "&gt;="&amp;($B20-K$2))/100)</f>
        <v>0.01</v>
      </c>
      <c r="L20" s="13" t="n">
        <f aca="false">(COUNTIF(Sheet2!$B$2:$K$11, "&gt;="&amp;($B20-L$2))/100)</f>
        <v>0.03</v>
      </c>
      <c r="M20" s="13" t="n">
        <f aca="false">(COUNTIF(Sheet2!$B$2:$K$11, "&gt;="&amp;($B20-M$2))/100)</f>
        <v>0.06</v>
      </c>
      <c r="N20" s="13" t="n">
        <f aca="false">(COUNTIF(Sheet2!$B$2:$K$11, "&gt;="&amp;($B20-N$2))/100)</f>
        <v>0.1</v>
      </c>
      <c r="O20" s="13" t="n">
        <f aca="false">(COUNTIF(Sheet2!$B$2:$K$11, "&gt;="&amp;($B20-O$2))/100)</f>
        <v>0.15</v>
      </c>
      <c r="P20" s="13" t="n">
        <f aca="false">(COUNTIF(Sheet2!$B$2:$K$11, "&gt;="&amp;($B20-P$2))/100)</f>
        <v>0.21</v>
      </c>
      <c r="Q20" s="13" t="n">
        <f aca="false">(COUNTIF(Sheet2!$B$2:$K$11, "&gt;="&amp;($B20-Q$2))/100)</f>
        <v>0.28</v>
      </c>
      <c r="R20" s="13" t="n">
        <f aca="false">(COUNTIF(Sheet2!$B$2:$K$11, "&gt;="&amp;($B20-R$2))/100)</f>
        <v>0.36</v>
      </c>
      <c r="S20" s="13" t="n">
        <f aca="false">(COUNTIF(Sheet2!$B$2:$K$11, "&gt;="&amp;($B20-S$2))/100)</f>
        <v>0.45</v>
      </c>
      <c r="T20" s="13" t="n">
        <f aca="false">(COUNTIF(Sheet2!$B$2:$K$11, "&gt;="&amp;($B20-T$2))/100)</f>
        <v>0.55</v>
      </c>
      <c r="U20" s="13" t="n">
        <f aca="false">(COUNTIF(Sheet2!$B$2:$K$11, "&gt;="&amp;($B20-U$2))/100)</f>
        <v>0.64</v>
      </c>
      <c r="V20" s="13" t="n">
        <f aca="false">(COUNTIF(Sheet2!$B$2:$K$11, "&gt;="&amp;($B20-V$2))/100)</f>
        <v>0.72</v>
      </c>
      <c r="W20" s="13" t="n">
        <f aca="false">(COUNTIF(Sheet2!$B$2:$K$11, "&gt;="&amp;($B20-W$2))/100)</f>
        <v>0.79</v>
      </c>
    </row>
    <row r="21" customFormat="false" ht="12.75" hidden="false" customHeight="false" outlineLevel="0" collapsed="false">
      <c r="B21" s="12" t="n">
        <v>24</v>
      </c>
      <c r="C21" s="13" t="n">
        <f aca="false">(COUNTIF(Sheet2!$B$2:$K$11, "&gt;="&amp;($B21-C$2))/100)</f>
        <v>0</v>
      </c>
      <c r="D21" s="13" t="n">
        <f aca="false">(COUNTIF(Sheet2!$B$2:$K$11, "&gt;="&amp;($B21-D$2))/100)</f>
        <v>0</v>
      </c>
      <c r="E21" s="13" t="n">
        <f aca="false">(COUNTIF(Sheet2!$B$2:$K$11, "&gt;="&amp;($B21-E$2))/100)</f>
        <v>0</v>
      </c>
      <c r="F21" s="13" t="n">
        <f aca="false">(COUNTIF(Sheet2!$B$2:$K$11, "&gt;="&amp;($B21-F$2))/100)</f>
        <v>0</v>
      </c>
      <c r="G21" s="13" t="n">
        <f aca="false">(COUNTIF(Sheet2!$B$2:$K$11, "&gt;="&amp;($B21-G$2))/100)</f>
        <v>0</v>
      </c>
      <c r="H21" s="13" t="n">
        <f aca="false">(COUNTIF(Sheet2!$B$2:$K$11, "&gt;="&amp;($B21-H$2))/100)</f>
        <v>0</v>
      </c>
      <c r="I21" s="13" t="n">
        <f aca="false">(COUNTIF(Sheet2!$B$2:$K$11, "&gt;="&amp;($B21-I$2))/100)</f>
        <v>0</v>
      </c>
      <c r="J21" s="13" t="n">
        <f aca="false">(COUNTIF(Sheet2!$B$2:$K$11, "&gt;="&amp;($B21-J$2))/100)</f>
        <v>0</v>
      </c>
      <c r="K21" s="13" t="n">
        <f aca="false">(COUNTIF(Sheet2!$B$2:$K$11, "&gt;="&amp;($B21-K$2))/100)</f>
        <v>0</v>
      </c>
      <c r="L21" s="13" t="n">
        <f aca="false">(COUNTIF(Sheet2!$B$2:$K$11, "&gt;="&amp;($B21-L$2))/100)</f>
        <v>0.01</v>
      </c>
      <c r="M21" s="13" t="n">
        <f aca="false">(COUNTIF(Sheet2!$B$2:$K$11, "&gt;="&amp;($B21-M$2))/100)</f>
        <v>0.03</v>
      </c>
      <c r="N21" s="13" t="n">
        <f aca="false">(COUNTIF(Sheet2!$B$2:$K$11, "&gt;="&amp;($B21-N$2))/100)</f>
        <v>0.06</v>
      </c>
      <c r="O21" s="13" t="n">
        <f aca="false">(COUNTIF(Sheet2!$B$2:$K$11, "&gt;="&amp;($B21-O$2))/100)</f>
        <v>0.1</v>
      </c>
      <c r="P21" s="13" t="n">
        <f aca="false">(COUNTIF(Sheet2!$B$2:$K$11, "&gt;="&amp;($B21-P$2))/100)</f>
        <v>0.15</v>
      </c>
      <c r="Q21" s="13" t="n">
        <f aca="false">(COUNTIF(Sheet2!$B$2:$K$11, "&gt;="&amp;($B21-Q$2))/100)</f>
        <v>0.21</v>
      </c>
      <c r="R21" s="13" t="n">
        <f aca="false">(COUNTIF(Sheet2!$B$2:$K$11, "&gt;="&amp;($B21-R$2))/100)</f>
        <v>0.28</v>
      </c>
      <c r="S21" s="13" t="n">
        <f aca="false">(COUNTIF(Sheet2!$B$2:$K$11, "&gt;="&amp;($B21-S$2))/100)</f>
        <v>0.36</v>
      </c>
      <c r="T21" s="13" t="n">
        <f aca="false">(COUNTIF(Sheet2!$B$2:$K$11, "&gt;="&amp;($B21-T$2))/100)</f>
        <v>0.45</v>
      </c>
      <c r="U21" s="13" t="n">
        <f aca="false">(COUNTIF(Sheet2!$B$2:$K$11, "&gt;="&amp;($B21-U$2))/100)</f>
        <v>0.55</v>
      </c>
      <c r="V21" s="13" t="n">
        <f aca="false">(COUNTIF(Sheet2!$B$2:$K$11, "&gt;="&amp;($B21-V$2))/100)</f>
        <v>0.64</v>
      </c>
      <c r="W21" s="13" t="n">
        <f aca="false">(COUNTIF(Sheet2!$B$2:$K$11, "&gt;="&amp;($B21-W$2))/100)</f>
        <v>0.72</v>
      </c>
    </row>
    <row r="22" customFormat="false" ht="12.75" hidden="false" customHeight="false" outlineLevel="0" collapsed="false">
      <c r="B22" s="12" t="n">
        <v>25</v>
      </c>
      <c r="C22" s="13" t="n">
        <f aca="false">(COUNTIF(Sheet2!$B$2:$K$11, "&gt;="&amp;($B22-C$2))/100)</f>
        <v>0</v>
      </c>
      <c r="D22" s="13" t="n">
        <f aca="false">(COUNTIF(Sheet2!$B$2:$K$11, "&gt;="&amp;($B22-D$2))/100)</f>
        <v>0</v>
      </c>
      <c r="E22" s="13" t="n">
        <f aca="false">(COUNTIF(Sheet2!$B$2:$K$11, "&gt;="&amp;($B22-E$2))/100)</f>
        <v>0</v>
      </c>
      <c r="F22" s="13" t="n">
        <f aca="false">(COUNTIF(Sheet2!$B$2:$K$11, "&gt;="&amp;($B22-F$2))/100)</f>
        <v>0</v>
      </c>
      <c r="G22" s="13" t="n">
        <f aca="false">(COUNTIF(Sheet2!$B$2:$K$11, "&gt;="&amp;($B22-G$2))/100)</f>
        <v>0</v>
      </c>
      <c r="H22" s="13" t="n">
        <f aca="false">(COUNTIF(Sheet2!$B$2:$K$11, "&gt;="&amp;($B22-H$2))/100)</f>
        <v>0</v>
      </c>
      <c r="I22" s="13" t="n">
        <f aca="false">(COUNTIF(Sheet2!$B$2:$K$11, "&gt;="&amp;($B22-I$2))/100)</f>
        <v>0</v>
      </c>
      <c r="J22" s="13" t="n">
        <f aca="false">(COUNTIF(Sheet2!$B$2:$K$11, "&gt;="&amp;($B22-J$2))/100)</f>
        <v>0</v>
      </c>
      <c r="K22" s="13" t="n">
        <f aca="false">(COUNTIF(Sheet2!$B$2:$K$11, "&gt;="&amp;($B22-K$2))/100)</f>
        <v>0</v>
      </c>
      <c r="L22" s="13" t="n">
        <f aca="false">(COUNTIF(Sheet2!$B$2:$K$11, "&gt;="&amp;($B22-L$2))/100)</f>
        <v>0</v>
      </c>
      <c r="M22" s="13" t="n">
        <f aca="false">(COUNTIF(Sheet2!$B$2:$K$11, "&gt;="&amp;($B22-M$2))/100)</f>
        <v>0.01</v>
      </c>
      <c r="N22" s="13" t="n">
        <f aca="false">(COUNTIF(Sheet2!$B$2:$K$11, "&gt;="&amp;($B22-N$2))/100)</f>
        <v>0.03</v>
      </c>
      <c r="O22" s="13" t="n">
        <f aca="false">(COUNTIF(Sheet2!$B$2:$K$11, "&gt;="&amp;($B22-O$2))/100)</f>
        <v>0.06</v>
      </c>
      <c r="P22" s="13" t="n">
        <f aca="false">(COUNTIF(Sheet2!$B$2:$K$11, "&gt;="&amp;($B22-P$2))/100)</f>
        <v>0.1</v>
      </c>
      <c r="Q22" s="13" t="n">
        <f aca="false">(COUNTIF(Sheet2!$B$2:$K$11, "&gt;="&amp;($B22-Q$2))/100)</f>
        <v>0.15</v>
      </c>
      <c r="R22" s="13" t="n">
        <f aca="false">(COUNTIF(Sheet2!$B$2:$K$11, "&gt;="&amp;($B22-R$2))/100)</f>
        <v>0.21</v>
      </c>
      <c r="S22" s="13" t="n">
        <f aca="false">(COUNTIF(Sheet2!$B$2:$K$11, "&gt;="&amp;($B22-S$2))/100)</f>
        <v>0.28</v>
      </c>
      <c r="T22" s="13" t="n">
        <f aca="false">(COUNTIF(Sheet2!$B$2:$K$11, "&gt;="&amp;($B22-T$2))/100)</f>
        <v>0.36</v>
      </c>
      <c r="U22" s="13" t="n">
        <f aca="false">(COUNTIF(Sheet2!$B$2:$K$11, "&gt;="&amp;($B22-U$2))/100)</f>
        <v>0.45</v>
      </c>
      <c r="V22" s="13" t="n">
        <f aca="false">(COUNTIF(Sheet2!$B$2:$K$11, "&gt;="&amp;($B22-V$2))/100)</f>
        <v>0.55</v>
      </c>
      <c r="W22" s="13" t="n">
        <f aca="false"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P18" activeCellId="0" sqref="P18"/>
    </sheetView>
  </sheetViews>
  <sheetFormatPr defaultRowHeight="12.75" zeroHeight="false" outlineLevelRow="0" outlineLevelCol="0"/>
  <cols>
    <col collapsed="false" customWidth="true" hidden="false" outlineLevel="0" max="1" min="1" style="12" width="4.71"/>
    <col collapsed="false" customWidth="true" hidden="false" outlineLevel="0" max="2" min="2" style="12" width="4.14"/>
    <col collapsed="false" customWidth="true" hidden="false" outlineLevel="0" max="11" min="3" style="0" width="5.14"/>
    <col collapsed="false" customWidth="true" hidden="false" outlineLevel="0" max="23" min="12" style="0" width="6.15"/>
    <col collapsed="false" customWidth="true" hidden="false" outlineLevel="0" max="1025" min="24" style="0" width="4.57"/>
  </cols>
  <sheetData>
    <row r="1" s="12" customFormat="true" ht="12.75" hidden="false" customHeight="false" outlineLevel="0" collapsed="false"/>
    <row r="2" s="12" customFormat="true" ht="12.75" hidden="false" customHeight="false" outlineLevel="0" collapsed="false">
      <c r="C2" s="12" t="n">
        <v>0</v>
      </c>
      <c r="D2" s="12" t="n">
        <v>5</v>
      </c>
      <c r="E2" s="12" t="n">
        <v>10</v>
      </c>
      <c r="F2" s="12" t="n">
        <v>15</v>
      </c>
      <c r="G2" s="12" t="n">
        <v>20</v>
      </c>
      <c r="H2" s="12" t="n">
        <v>25</v>
      </c>
      <c r="I2" s="12" t="n">
        <v>30</v>
      </c>
      <c r="J2" s="12" t="n">
        <v>35</v>
      </c>
      <c r="K2" s="12" t="n">
        <v>40</v>
      </c>
      <c r="L2" s="12" t="n">
        <v>45</v>
      </c>
      <c r="M2" s="12" t="n">
        <v>50</v>
      </c>
      <c r="N2" s="12" t="n">
        <v>55</v>
      </c>
      <c r="O2" s="12" t="n">
        <v>60</v>
      </c>
      <c r="P2" s="12" t="n">
        <v>65</v>
      </c>
      <c r="Q2" s="12" t="n">
        <v>70</v>
      </c>
      <c r="R2" s="12" t="n">
        <v>75</v>
      </c>
      <c r="S2" s="12" t="n">
        <v>80</v>
      </c>
      <c r="T2" s="12" t="n">
        <v>85</v>
      </c>
      <c r="U2" s="12" t="n">
        <v>90</v>
      </c>
      <c r="V2" s="12" t="n">
        <v>95</v>
      </c>
      <c r="W2" s="12" t="n">
        <v>100</v>
      </c>
    </row>
    <row r="3" s="12" customFormat="true" ht="12.75" hidden="false" customHeight="false" outlineLevel="0" collapsed="false">
      <c r="B3" s="12" t="n">
        <v>55</v>
      </c>
      <c r="C3" s="13" t="n">
        <f aca="false">IF(AND(100&gt;(C$2+$B3), 0&lt;(C$2+$B3)), C$2+$B3, IF(0&lt;(C$2+$B3),100,0))/100</f>
        <v>0.55</v>
      </c>
      <c r="D3" s="13" t="n">
        <f aca="false">IF(AND(100&gt;(D$2+$B3), 0&lt;(D$2+$B3)), D$2+$B3, IF(0&lt;(D$2+$B3),100,0))/100</f>
        <v>0.6</v>
      </c>
      <c r="E3" s="13" t="n">
        <f aca="false">IF(AND(100&gt;(E$2+$B3), 0&lt;(E$2+$B3)), E$2+$B3, IF(0&lt;(E$2+$B3),100,0))/100</f>
        <v>0.65</v>
      </c>
      <c r="F3" s="13" t="n">
        <f aca="false">IF(AND(100&gt;(F$2+$B3), 0&lt;(F$2+$B3)), F$2+$B3, IF(0&lt;(F$2+$B3),100,0))/100</f>
        <v>0.7</v>
      </c>
      <c r="G3" s="13" t="n">
        <f aca="false">IF(AND(100&gt;(G$2+$B3), 0&lt;(G$2+$B3)), G$2+$B3, IF(0&lt;(G$2+$B3),100,0))/100</f>
        <v>0.75</v>
      </c>
      <c r="H3" s="13" t="n">
        <f aca="false">IF(AND(100&gt;(H$2+$B3), 0&lt;(H$2+$B3)), H$2+$B3, IF(0&lt;(H$2+$B3),100,0))/100</f>
        <v>0.8</v>
      </c>
      <c r="I3" s="13" t="n">
        <f aca="false">IF(AND(100&gt;(I$2+$B3), 0&lt;(I$2+$B3)), I$2+$B3, IF(0&lt;(I$2+$B3),100,0))/100</f>
        <v>0.85</v>
      </c>
      <c r="J3" s="13" t="n">
        <f aca="false">IF(AND(100&gt;(J$2+$B3), 0&lt;(J$2+$B3)), J$2+$B3, IF(0&lt;(J$2+$B3),100,0))/100</f>
        <v>0.9</v>
      </c>
      <c r="K3" s="13" t="n">
        <f aca="false">IF(AND(100&gt;(K$2+$B3), 0&lt;(K$2+$B3)), K$2+$B3, IF(0&lt;(K$2+$B3),100,0))/100</f>
        <v>0.95</v>
      </c>
      <c r="L3" s="13" t="n">
        <f aca="false">IF(AND(100&gt;(L$2+$B3), 0&lt;(L$2+$B3)), L$2+$B3, IF(0&lt;(L$2+$B3),100,0))/100</f>
        <v>1</v>
      </c>
      <c r="M3" s="13" t="n">
        <f aca="false">IF(AND(100&gt;(M$2+$B3), 0&lt;(M$2+$B3)), M$2+$B3, IF(0&lt;(M$2+$B3),100,0))/100</f>
        <v>1</v>
      </c>
      <c r="N3" s="13" t="n">
        <f aca="false">IF(AND(100&gt;(N$2+$B3), 0&lt;(N$2+$B3)), N$2+$B3, IF(0&lt;(N$2+$B3),100,0))/100</f>
        <v>1</v>
      </c>
      <c r="O3" s="13" t="n">
        <f aca="false">IF(AND(100&gt;(O$2+$B3), 0&lt;(O$2+$B3)), O$2+$B3, IF(0&lt;(O$2+$B3),100,0))/100</f>
        <v>1</v>
      </c>
      <c r="P3" s="13" t="n">
        <f aca="false">IF(AND(100&gt;(P$2+$B3), 0&lt;(P$2+$B3)), P$2+$B3, IF(0&lt;(P$2+$B3),100,0))/100</f>
        <v>1</v>
      </c>
      <c r="Q3" s="13" t="n">
        <f aca="false">IF(AND(100&gt;(Q$2+$B3), 0&lt;(Q$2+$B3)), Q$2+$B3, IF(0&lt;(Q$2+$B3),100,0))/100</f>
        <v>1</v>
      </c>
      <c r="R3" s="13" t="n">
        <f aca="false">IF(AND(100&gt;(R$2+$B3), 0&lt;(R$2+$B3)), R$2+$B3, IF(0&lt;(R$2+$B3),100,0))/100</f>
        <v>1</v>
      </c>
      <c r="S3" s="13" t="n">
        <f aca="false">IF(AND(100&gt;(S$2+$B3), 0&lt;(S$2+$B3)), S$2+$B3, IF(0&lt;(S$2+$B3),100,0))/100</f>
        <v>1</v>
      </c>
      <c r="T3" s="13" t="n">
        <f aca="false">IF(AND(100&gt;(T$2+$B3), 0&lt;(T$2+$B3)), T$2+$B3, IF(0&lt;(T$2+$B3),100,0))/100</f>
        <v>1</v>
      </c>
      <c r="U3" s="13" t="n">
        <f aca="false">IF(AND(100&gt;(U$2+$B3), 0&lt;(U$2+$B3)), U$2+$B3, IF(0&lt;(U$2+$B3),100,0))/100</f>
        <v>1</v>
      </c>
      <c r="V3" s="13" t="n">
        <f aca="false">IF(AND(100&gt;(V$2+$B3), 0&lt;(V$2+$B3)), V$2+$B3, IF(0&lt;(V$2+$B3),100,0))/100</f>
        <v>1</v>
      </c>
      <c r="W3" s="13" t="n">
        <f aca="false">IF(AND(100&gt;(W$2+$B3), 0&lt;(W$2+$B3)), W$2+$B3, IF(0&lt;(W$2+$B3),100,0))/100</f>
        <v>1</v>
      </c>
    </row>
    <row r="4" s="12" customFormat="true" ht="12.75" hidden="false" customHeight="false" outlineLevel="0" collapsed="false">
      <c r="B4" s="12" t="n">
        <v>50</v>
      </c>
      <c r="C4" s="13" t="n">
        <f aca="false">IF(AND(100&gt;(C$2+$B4), 0&lt;(C$2+$B4)), C$2+$B4, IF(0&lt;(C$2+$B4),100,0))/100</f>
        <v>0.5</v>
      </c>
      <c r="D4" s="13" t="n">
        <f aca="false">IF(AND(100&gt;(D$2+$B4), 0&lt;(D$2+$B4)), D$2+$B4, IF(0&lt;(D$2+$B4),100,0))/100</f>
        <v>0.55</v>
      </c>
      <c r="E4" s="13" t="n">
        <f aca="false">IF(AND(100&gt;(E$2+$B4), 0&lt;(E$2+$B4)), E$2+$B4, IF(0&lt;(E$2+$B4),100,0))/100</f>
        <v>0.6</v>
      </c>
      <c r="F4" s="13" t="n">
        <f aca="false">IF(AND(100&gt;(F$2+$B4), 0&lt;(F$2+$B4)), F$2+$B4, IF(0&lt;(F$2+$B4),100,0))/100</f>
        <v>0.65</v>
      </c>
      <c r="G4" s="13" t="n">
        <f aca="false">IF(AND(100&gt;(G$2+$B4), 0&lt;(G$2+$B4)), G$2+$B4, IF(0&lt;(G$2+$B4),100,0))/100</f>
        <v>0.7</v>
      </c>
      <c r="H4" s="13" t="n">
        <f aca="false">IF(AND(100&gt;(H$2+$B4), 0&lt;(H$2+$B4)), H$2+$B4, IF(0&lt;(H$2+$B4),100,0))/100</f>
        <v>0.75</v>
      </c>
      <c r="I4" s="13" t="n">
        <f aca="false">IF(AND(100&gt;(I$2+$B4), 0&lt;(I$2+$B4)), I$2+$B4, IF(0&lt;(I$2+$B4),100,0))/100</f>
        <v>0.8</v>
      </c>
      <c r="J4" s="13" t="n">
        <f aca="false">IF(AND(100&gt;(J$2+$B4), 0&lt;(J$2+$B4)), J$2+$B4, IF(0&lt;(J$2+$B4),100,0))/100</f>
        <v>0.85</v>
      </c>
      <c r="K4" s="13" t="n">
        <f aca="false">IF(AND(100&gt;(K$2+$B4), 0&lt;(K$2+$B4)), K$2+$B4, IF(0&lt;(K$2+$B4),100,0))/100</f>
        <v>0.9</v>
      </c>
      <c r="L4" s="13" t="n">
        <f aca="false">IF(AND(100&gt;(L$2+$B4), 0&lt;(L$2+$B4)), L$2+$B4, IF(0&lt;(L$2+$B4),100,0))/100</f>
        <v>0.95</v>
      </c>
      <c r="M4" s="13" t="n">
        <f aca="false">IF(AND(100&gt;(M$2+$B4), 0&lt;(M$2+$B4)), M$2+$B4, IF(0&lt;(M$2+$B4),100,0))/100</f>
        <v>1</v>
      </c>
      <c r="N4" s="13" t="n">
        <f aca="false">IF(AND(100&gt;(N$2+$B4), 0&lt;(N$2+$B4)), N$2+$B4, IF(0&lt;(N$2+$B4),100,0))/100</f>
        <v>1</v>
      </c>
      <c r="O4" s="13" t="n">
        <f aca="false">IF(AND(100&gt;(O$2+$B4), 0&lt;(O$2+$B4)), O$2+$B4, IF(0&lt;(O$2+$B4),100,0))/100</f>
        <v>1</v>
      </c>
      <c r="P4" s="13" t="n">
        <f aca="false">IF(AND(100&gt;(P$2+$B4), 0&lt;(P$2+$B4)), P$2+$B4, IF(0&lt;(P$2+$B4),100,0))/100</f>
        <v>1</v>
      </c>
      <c r="Q4" s="13" t="n">
        <f aca="false">IF(AND(100&gt;(Q$2+$B4), 0&lt;(Q$2+$B4)), Q$2+$B4, IF(0&lt;(Q$2+$B4),100,0))/100</f>
        <v>1</v>
      </c>
      <c r="R4" s="13" t="n">
        <f aca="false">IF(AND(100&gt;(R$2+$B4), 0&lt;(R$2+$B4)), R$2+$B4, IF(0&lt;(R$2+$B4),100,0))/100</f>
        <v>1</v>
      </c>
      <c r="S4" s="13" t="n">
        <f aca="false">IF(AND(100&gt;(S$2+$B4), 0&lt;(S$2+$B4)), S$2+$B4, IF(0&lt;(S$2+$B4),100,0))/100</f>
        <v>1</v>
      </c>
      <c r="T4" s="13" t="n">
        <f aca="false">IF(AND(100&gt;(T$2+$B4), 0&lt;(T$2+$B4)), T$2+$B4, IF(0&lt;(T$2+$B4),100,0))/100</f>
        <v>1</v>
      </c>
      <c r="U4" s="13" t="n">
        <f aca="false">IF(AND(100&gt;(U$2+$B4), 0&lt;(U$2+$B4)), U$2+$B4, IF(0&lt;(U$2+$B4),100,0))/100</f>
        <v>1</v>
      </c>
      <c r="V4" s="13" t="n">
        <f aca="false">IF(AND(100&gt;(V$2+$B4), 0&lt;(V$2+$B4)), V$2+$B4, IF(0&lt;(V$2+$B4),100,0))/100</f>
        <v>1</v>
      </c>
      <c r="W4" s="13" t="n">
        <f aca="false">IF(AND(100&gt;(W$2+$B4), 0&lt;(W$2+$B4)), W$2+$B4, IF(0&lt;(W$2+$B4),100,0))/100</f>
        <v>1</v>
      </c>
    </row>
    <row r="5" s="12" customFormat="true" ht="12.75" hidden="false" customHeight="false" outlineLevel="0" collapsed="false">
      <c r="B5" s="12" t="n">
        <v>45</v>
      </c>
      <c r="C5" s="13" t="n">
        <f aca="false">IF(AND(100&gt;(C$2+$B5), 0&lt;(C$2+$B5)), C$2+$B5, IF(0&lt;(C$2+$B5),100,0))/100</f>
        <v>0.45</v>
      </c>
      <c r="D5" s="13" t="n">
        <f aca="false">IF(AND(100&gt;(D$2+$B5), 0&lt;(D$2+$B5)), D$2+$B5, IF(0&lt;(D$2+$B5),100,0))/100</f>
        <v>0.5</v>
      </c>
      <c r="E5" s="13" t="n">
        <f aca="false">IF(AND(100&gt;(E$2+$B5), 0&lt;(E$2+$B5)), E$2+$B5, IF(0&lt;(E$2+$B5),100,0))/100</f>
        <v>0.55</v>
      </c>
      <c r="F5" s="13" t="n">
        <f aca="false">IF(AND(100&gt;(F$2+$B5), 0&lt;(F$2+$B5)), F$2+$B5, IF(0&lt;(F$2+$B5),100,0))/100</f>
        <v>0.6</v>
      </c>
      <c r="G5" s="13" t="n">
        <f aca="false">IF(AND(100&gt;(G$2+$B5), 0&lt;(G$2+$B5)), G$2+$B5, IF(0&lt;(G$2+$B5),100,0))/100</f>
        <v>0.65</v>
      </c>
      <c r="H5" s="13" t="n">
        <f aca="false">IF(AND(100&gt;(H$2+$B5), 0&lt;(H$2+$B5)), H$2+$B5, IF(0&lt;(H$2+$B5),100,0))/100</f>
        <v>0.7</v>
      </c>
      <c r="I5" s="13" t="n">
        <f aca="false">IF(AND(100&gt;(I$2+$B5), 0&lt;(I$2+$B5)), I$2+$B5, IF(0&lt;(I$2+$B5),100,0))/100</f>
        <v>0.75</v>
      </c>
      <c r="J5" s="13" t="n">
        <f aca="false">IF(AND(100&gt;(J$2+$B5), 0&lt;(J$2+$B5)), J$2+$B5, IF(0&lt;(J$2+$B5),100,0))/100</f>
        <v>0.8</v>
      </c>
      <c r="K5" s="13" t="n">
        <f aca="false">IF(AND(100&gt;(K$2+$B5), 0&lt;(K$2+$B5)), K$2+$B5, IF(0&lt;(K$2+$B5),100,0))/100</f>
        <v>0.85</v>
      </c>
      <c r="L5" s="13" t="n">
        <f aca="false">IF(AND(100&gt;(L$2+$B5), 0&lt;(L$2+$B5)), L$2+$B5, IF(0&lt;(L$2+$B5),100,0))/100</f>
        <v>0.9</v>
      </c>
      <c r="M5" s="13" t="n">
        <f aca="false">IF(AND(100&gt;(M$2+$B5), 0&lt;(M$2+$B5)), M$2+$B5, IF(0&lt;(M$2+$B5),100,0))/100</f>
        <v>0.95</v>
      </c>
      <c r="N5" s="13" t="n">
        <f aca="false">IF(AND(100&gt;(N$2+$B5), 0&lt;(N$2+$B5)), N$2+$B5, IF(0&lt;(N$2+$B5),100,0))/100</f>
        <v>1</v>
      </c>
      <c r="O5" s="13" t="n">
        <f aca="false">IF(AND(100&gt;(O$2+$B5), 0&lt;(O$2+$B5)), O$2+$B5, IF(0&lt;(O$2+$B5),100,0))/100</f>
        <v>1</v>
      </c>
      <c r="P5" s="13" t="n">
        <f aca="false">IF(AND(100&gt;(P$2+$B5), 0&lt;(P$2+$B5)), P$2+$B5, IF(0&lt;(P$2+$B5),100,0))/100</f>
        <v>1</v>
      </c>
      <c r="Q5" s="13" t="n">
        <f aca="false">IF(AND(100&gt;(Q$2+$B5), 0&lt;(Q$2+$B5)), Q$2+$B5, IF(0&lt;(Q$2+$B5),100,0))/100</f>
        <v>1</v>
      </c>
      <c r="R5" s="13" t="n">
        <f aca="false">IF(AND(100&gt;(R$2+$B5), 0&lt;(R$2+$B5)), R$2+$B5, IF(0&lt;(R$2+$B5),100,0))/100</f>
        <v>1</v>
      </c>
      <c r="S5" s="13" t="n">
        <f aca="false">IF(AND(100&gt;(S$2+$B5), 0&lt;(S$2+$B5)), S$2+$B5, IF(0&lt;(S$2+$B5),100,0))/100</f>
        <v>1</v>
      </c>
      <c r="T5" s="13" t="n">
        <f aca="false">IF(AND(100&gt;(T$2+$B5), 0&lt;(T$2+$B5)), T$2+$B5, IF(0&lt;(T$2+$B5),100,0))/100</f>
        <v>1</v>
      </c>
      <c r="U5" s="13" t="n">
        <f aca="false">IF(AND(100&gt;(U$2+$B5), 0&lt;(U$2+$B5)), U$2+$B5, IF(0&lt;(U$2+$B5),100,0))/100</f>
        <v>1</v>
      </c>
      <c r="V5" s="13" t="n">
        <f aca="false">IF(AND(100&gt;(V$2+$B5), 0&lt;(V$2+$B5)), V$2+$B5, IF(0&lt;(V$2+$B5),100,0))/100</f>
        <v>1</v>
      </c>
      <c r="W5" s="13" t="n">
        <f aca="false">IF(AND(100&gt;(W$2+$B5), 0&lt;(W$2+$B5)), W$2+$B5, IF(0&lt;(W$2+$B5),100,0))/100</f>
        <v>1</v>
      </c>
    </row>
    <row r="6" s="12" customFormat="true" ht="12.75" hidden="false" customHeight="false" outlineLevel="0" collapsed="false">
      <c r="B6" s="12" t="n">
        <v>40</v>
      </c>
      <c r="C6" s="13" t="n">
        <f aca="false">IF(AND(100&gt;(C$2+$B6), 0&lt;(C$2+$B6)), C$2+$B6, IF(0&lt;(C$2+$B6),100,0))/100</f>
        <v>0.4</v>
      </c>
      <c r="D6" s="13" t="n">
        <f aca="false">IF(AND(100&gt;(D$2+$B6), 0&lt;(D$2+$B6)), D$2+$B6, IF(0&lt;(D$2+$B6),100,0))/100</f>
        <v>0.45</v>
      </c>
      <c r="E6" s="13" t="n">
        <f aca="false">IF(AND(100&gt;(E$2+$B6), 0&lt;(E$2+$B6)), E$2+$B6, IF(0&lt;(E$2+$B6),100,0))/100</f>
        <v>0.5</v>
      </c>
      <c r="F6" s="13" t="n">
        <f aca="false">IF(AND(100&gt;(F$2+$B6), 0&lt;(F$2+$B6)), F$2+$B6, IF(0&lt;(F$2+$B6),100,0))/100</f>
        <v>0.55</v>
      </c>
      <c r="G6" s="13" t="n">
        <f aca="false">IF(AND(100&gt;(G$2+$B6), 0&lt;(G$2+$B6)), G$2+$B6, IF(0&lt;(G$2+$B6),100,0))/100</f>
        <v>0.6</v>
      </c>
      <c r="H6" s="13" t="n">
        <f aca="false">IF(AND(100&gt;(H$2+$B6), 0&lt;(H$2+$B6)), H$2+$B6, IF(0&lt;(H$2+$B6),100,0))/100</f>
        <v>0.65</v>
      </c>
      <c r="I6" s="13" t="n">
        <f aca="false">IF(AND(100&gt;(I$2+$B6), 0&lt;(I$2+$B6)), I$2+$B6, IF(0&lt;(I$2+$B6),100,0))/100</f>
        <v>0.7</v>
      </c>
      <c r="J6" s="13" t="n">
        <f aca="false">IF(AND(100&gt;(J$2+$B6), 0&lt;(J$2+$B6)), J$2+$B6, IF(0&lt;(J$2+$B6),100,0))/100</f>
        <v>0.75</v>
      </c>
      <c r="K6" s="13" t="n">
        <f aca="false">IF(AND(100&gt;(K$2+$B6), 0&lt;(K$2+$B6)), K$2+$B6, IF(0&lt;(K$2+$B6),100,0))/100</f>
        <v>0.8</v>
      </c>
      <c r="L6" s="13" t="n">
        <f aca="false">IF(AND(100&gt;(L$2+$B6), 0&lt;(L$2+$B6)), L$2+$B6, IF(0&lt;(L$2+$B6),100,0))/100</f>
        <v>0.85</v>
      </c>
      <c r="M6" s="13" t="n">
        <f aca="false">IF(AND(100&gt;(M$2+$B6), 0&lt;(M$2+$B6)), M$2+$B6, IF(0&lt;(M$2+$B6),100,0))/100</f>
        <v>0.9</v>
      </c>
      <c r="N6" s="13" t="n">
        <f aca="false">IF(AND(100&gt;(N$2+$B6), 0&lt;(N$2+$B6)), N$2+$B6, IF(0&lt;(N$2+$B6),100,0))/100</f>
        <v>0.95</v>
      </c>
      <c r="O6" s="13" t="n">
        <f aca="false">IF(AND(100&gt;(O$2+$B6), 0&lt;(O$2+$B6)), O$2+$B6, IF(0&lt;(O$2+$B6),100,0))/100</f>
        <v>1</v>
      </c>
      <c r="P6" s="13" t="n">
        <f aca="false">IF(AND(100&gt;(P$2+$B6), 0&lt;(P$2+$B6)), P$2+$B6, IF(0&lt;(P$2+$B6),100,0))/100</f>
        <v>1</v>
      </c>
      <c r="Q6" s="13" t="n">
        <f aca="false">IF(AND(100&gt;(Q$2+$B6), 0&lt;(Q$2+$B6)), Q$2+$B6, IF(0&lt;(Q$2+$B6),100,0))/100</f>
        <v>1</v>
      </c>
      <c r="R6" s="13" t="n">
        <f aca="false">IF(AND(100&gt;(R$2+$B6), 0&lt;(R$2+$B6)), R$2+$B6, IF(0&lt;(R$2+$B6),100,0))/100</f>
        <v>1</v>
      </c>
      <c r="S6" s="13" t="n">
        <f aca="false">IF(AND(100&gt;(S$2+$B6), 0&lt;(S$2+$B6)), S$2+$B6, IF(0&lt;(S$2+$B6),100,0))/100</f>
        <v>1</v>
      </c>
      <c r="T6" s="13" t="n">
        <f aca="false">IF(AND(100&gt;(T$2+$B6), 0&lt;(T$2+$B6)), T$2+$B6, IF(0&lt;(T$2+$B6),100,0))/100</f>
        <v>1</v>
      </c>
      <c r="U6" s="13" t="n">
        <f aca="false">IF(AND(100&gt;(U$2+$B6), 0&lt;(U$2+$B6)), U$2+$B6, IF(0&lt;(U$2+$B6),100,0))/100</f>
        <v>1</v>
      </c>
      <c r="V6" s="13" t="n">
        <f aca="false">IF(AND(100&gt;(V$2+$B6), 0&lt;(V$2+$B6)), V$2+$B6, IF(0&lt;(V$2+$B6),100,0))/100</f>
        <v>1</v>
      </c>
      <c r="W6" s="13" t="n">
        <f aca="false">IF(AND(100&gt;(W$2+$B6), 0&lt;(W$2+$B6)), W$2+$B6, IF(0&lt;(W$2+$B6),100,0))/100</f>
        <v>1</v>
      </c>
    </row>
    <row r="7" s="12" customFormat="true" ht="12.75" hidden="false" customHeight="false" outlineLevel="0" collapsed="false">
      <c r="B7" s="12" t="n">
        <v>35</v>
      </c>
      <c r="C7" s="13" t="n">
        <f aca="false">IF(AND(100&gt;(C$2+$B7), 0&lt;(C$2+$B7)), C$2+$B7, IF(0&lt;(C$2+$B7),100,0))/100</f>
        <v>0.35</v>
      </c>
      <c r="D7" s="13" t="n">
        <f aca="false">IF(AND(100&gt;(D$2+$B7), 0&lt;(D$2+$B7)), D$2+$B7, IF(0&lt;(D$2+$B7),100,0))/100</f>
        <v>0.4</v>
      </c>
      <c r="E7" s="13" t="n">
        <f aca="false">IF(AND(100&gt;(E$2+$B7), 0&lt;(E$2+$B7)), E$2+$B7, IF(0&lt;(E$2+$B7),100,0))/100</f>
        <v>0.45</v>
      </c>
      <c r="F7" s="13" t="n">
        <f aca="false">IF(AND(100&gt;(F$2+$B7), 0&lt;(F$2+$B7)), F$2+$B7, IF(0&lt;(F$2+$B7),100,0))/100</f>
        <v>0.5</v>
      </c>
      <c r="G7" s="13" t="n">
        <f aca="false">IF(AND(100&gt;(G$2+$B7), 0&lt;(G$2+$B7)), G$2+$B7, IF(0&lt;(G$2+$B7),100,0))/100</f>
        <v>0.55</v>
      </c>
      <c r="H7" s="13" t="n">
        <f aca="false">IF(AND(100&gt;(H$2+$B7), 0&lt;(H$2+$B7)), H$2+$B7, IF(0&lt;(H$2+$B7),100,0))/100</f>
        <v>0.6</v>
      </c>
      <c r="I7" s="13" t="n">
        <f aca="false">IF(AND(100&gt;(I$2+$B7), 0&lt;(I$2+$B7)), I$2+$B7, IF(0&lt;(I$2+$B7),100,0))/100</f>
        <v>0.65</v>
      </c>
      <c r="J7" s="13" t="n">
        <f aca="false">IF(AND(100&gt;(J$2+$B7), 0&lt;(J$2+$B7)), J$2+$B7, IF(0&lt;(J$2+$B7),100,0))/100</f>
        <v>0.7</v>
      </c>
      <c r="K7" s="13" t="n">
        <f aca="false">IF(AND(100&gt;(K$2+$B7), 0&lt;(K$2+$B7)), K$2+$B7, IF(0&lt;(K$2+$B7),100,0))/100</f>
        <v>0.75</v>
      </c>
      <c r="L7" s="13" t="n">
        <f aca="false">IF(AND(100&gt;(L$2+$B7), 0&lt;(L$2+$B7)), L$2+$B7, IF(0&lt;(L$2+$B7),100,0))/100</f>
        <v>0.8</v>
      </c>
      <c r="M7" s="13" t="n">
        <f aca="false">IF(AND(100&gt;(M$2+$B7), 0&lt;(M$2+$B7)), M$2+$B7, IF(0&lt;(M$2+$B7),100,0))/100</f>
        <v>0.85</v>
      </c>
      <c r="N7" s="13" t="n">
        <f aca="false">IF(AND(100&gt;(N$2+$B7), 0&lt;(N$2+$B7)), N$2+$B7, IF(0&lt;(N$2+$B7),100,0))/100</f>
        <v>0.9</v>
      </c>
      <c r="O7" s="13" t="n">
        <f aca="false">IF(AND(100&gt;(O$2+$B7), 0&lt;(O$2+$B7)), O$2+$B7, IF(0&lt;(O$2+$B7),100,0))/100</f>
        <v>0.95</v>
      </c>
      <c r="P7" s="13" t="n">
        <f aca="false">IF(AND(100&gt;(P$2+$B7), 0&lt;(P$2+$B7)), P$2+$B7, IF(0&lt;(P$2+$B7),100,0))/100</f>
        <v>1</v>
      </c>
      <c r="Q7" s="13" t="n">
        <f aca="false">IF(AND(100&gt;(Q$2+$B7), 0&lt;(Q$2+$B7)), Q$2+$B7, IF(0&lt;(Q$2+$B7),100,0))/100</f>
        <v>1</v>
      </c>
      <c r="R7" s="13" t="n">
        <f aca="false">IF(AND(100&gt;(R$2+$B7), 0&lt;(R$2+$B7)), R$2+$B7, IF(0&lt;(R$2+$B7),100,0))/100</f>
        <v>1</v>
      </c>
      <c r="S7" s="13" t="n">
        <f aca="false">IF(AND(100&gt;(S$2+$B7), 0&lt;(S$2+$B7)), S$2+$B7, IF(0&lt;(S$2+$B7),100,0))/100</f>
        <v>1</v>
      </c>
      <c r="T7" s="13" t="n">
        <f aca="false">IF(AND(100&gt;(T$2+$B7), 0&lt;(T$2+$B7)), T$2+$B7, IF(0&lt;(T$2+$B7),100,0))/100</f>
        <v>1</v>
      </c>
      <c r="U7" s="13" t="n">
        <f aca="false">IF(AND(100&gt;(U$2+$B7), 0&lt;(U$2+$B7)), U$2+$B7, IF(0&lt;(U$2+$B7),100,0))/100</f>
        <v>1</v>
      </c>
      <c r="V7" s="13" t="n">
        <f aca="false">IF(AND(100&gt;(V$2+$B7), 0&lt;(V$2+$B7)), V$2+$B7, IF(0&lt;(V$2+$B7),100,0))/100</f>
        <v>1</v>
      </c>
      <c r="W7" s="13" t="n">
        <f aca="false">IF(AND(100&gt;(W$2+$B7), 0&lt;(W$2+$B7)), W$2+$B7, IF(0&lt;(W$2+$B7),100,0))/100</f>
        <v>1</v>
      </c>
    </row>
    <row r="8" customFormat="false" ht="12.75" hidden="false" customHeight="false" outlineLevel="0" collapsed="false">
      <c r="B8" s="12" t="n">
        <v>30</v>
      </c>
      <c r="C8" s="13" t="n">
        <f aca="false">IF(AND(100&gt;(C$2+$B8), 0&lt;(C$2+$B8)), C$2+$B8, IF(0&lt;(C$2+$B8),100,0))/100</f>
        <v>0.3</v>
      </c>
      <c r="D8" s="13" t="n">
        <f aca="false">IF(AND(100&gt;(D$2+$B8), 0&lt;(D$2+$B8)), D$2+$B8, IF(0&lt;(D$2+$B8),100,0))/100</f>
        <v>0.35</v>
      </c>
      <c r="E8" s="13" t="n">
        <f aca="false">IF(AND(100&gt;(E$2+$B8), 0&lt;(E$2+$B8)), E$2+$B8, IF(0&lt;(E$2+$B8),100,0))/100</f>
        <v>0.4</v>
      </c>
      <c r="F8" s="13" t="n">
        <f aca="false">IF(AND(100&gt;(F$2+$B8), 0&lt;(F$2+$B8)), F$2+$B8, IF(0&lt;(F$2+$B8),100,0))/100</f>
        <v>0.45</v>
      </c>
      <c r="G8" s="13" t="n">
        <f aca="false">IF(AND(100&gt;(G$2+$B8), 0&lt;(G$2+$B8)), G$2+$B8, IF(0&lt;(G$2+$B8),100,0))/100</f>
        <v>0.5</v>
      </c>
      <c r="H8" s="13" t="n">
        <f aca="false">IF(AND(100&gt;(H$2+$B8), 0&lt;(H$2+$B8)), H$2+$B8, IF(0&lt;(H$2+$B8),100,0))/100</f>
        <v>0.55</v>
      </c>
      <c r="I8" s="13" t="n">
        <f aca="false">IF(AND(100&gt;(I$2+$B8), 0&lt;(I$2+$B8)), I$2+$B8, IF(0&lt;(I$2+$B8),100,0))/100</f>
        <v>0.6</v>
      </c>
      <c r="J8" s="13" t="n">
        <f aca="false">IF(AND(100&gt;(J$2+$B8), 0&lt;(J$2+$B8)), J$2+$B8, IF(0&lt;(J$2+$B8),100,0))/100</f>
        <v>0.65</v>
      </c>
      <c r="K8" s="13" t="n">
        <f aca="false">IF(AND(100&gt;(K$2+$B8), 0&lt;(K$2+$B8)), K$2+$B8, IF(0&lt;(K$2+$B8),100,0))/100</f>
        <v>0.7</v>
      </c>
      <c r="L8" s="13" t="n">
        <f aca="false">IF(AND(100&gt;(L$2+$B8), 0&lt;(L$2+$B8)), L$2+$B8, IF(0&lt;(L$2+$B8),100,0))/100</f>
        <v>0.75</v>
      </c>
      <c r="M8" s="13" t="n">
        <f aca="false">IF(AND(100&gt;(M$2+$B8), 0&lt;(M$2+$B8)), M$2+$B8, IF(0&lt;(M$2+$B8),100,0))/100</f>
        <v>0.8</v>
      </c>
      <c r="N8" s="13" t="n">
        <f aca="false">IF(AND(100&gt;(N$2+$B8), 0&lt;(N$2+$B8)), N$2+$B8, IF(0&lt;(N$2+$B8),100,0))/100</f>
        <v>0.85</v>
      </c>
      <c r="O8" s="13" t="n">
        <f aca="false">IF(AND(100&gt;(O$2+$B8), 0&lt;(O$2+$B8)), O$2+$B8, IF(0&lt;(O$2+$B8),100,0))/100</f>
        <v>0.9</v>
      </c>
      <c r="P8" s="13" t="n">
        <f aca="false">IF(AND(100&gt;(P$2+$B8), 0&lt;(P$2+$B8)), P$2+$B8, IF(0&lt;(P$2+$B8),100,0))/100</f>
        <v>0.95</v>
      </c>
      <c r="Q8" s="13" t="n">
        <f aca="false">IF(AND(100&gt;(Q$2+$B8), 0&lt;(Q$2+$B8)), Q$2+$B8, IF(0&lt;(Q$2+$B8),100,0))/100</f>
        <v>1</v>
      </c>
      <c r="R8" s="13" t="n">
        <f aca="false">IF(AND(100&gt;(R$2+$B8), 0&lt;(R$2+$B8)), R$2+$B8, IF(0&lt;(R$2+$B8),100,0))/100</f>
        <v>1</v>
      </c>
      <c r="S8" s="13" t="n">
        <f aca="false">IF(AND(100&gt;(S$2+$B8), 0&lt;(S$2+$B8)), S$2+$B8, IF(0&lt;(S$2+$B8),100,0))/100</f>
        <v>1</v>
      </c>
      <c r="T8" s="13" t="n">
        <f aca="false">IF(AND(100&gt;(T$2+$B8), 0&lt;(T$2+$B8)), T$2+$B8, IF(0&lt;(T$2+$B8),100,0))/100</f>
        <v>1</v>
      </c>
      <c r="U8" s="13" t="n">
        <f aca="false">IF(AND(100&gt;(U$2+$B8), 0&lt;(U$2+$B8)), U$2+$B8, IF(0&lt;(U$2+$B8),100,0))/100</f>
        <v>1</v>
      </c>
      <c r="V8" s="13" t="n">
        <f aca="false">IF(AND(100&gt;(V$2+$B8), 0&lt;(V$2+$B8)), V$2+$B8, IF(0&lt;(V$2+$B8),100,0))/100</f>
        <v>1</v>
      </c>
      <c r="W8" s="13" t="n">
        <f aca="false">IF(AND(100&gt;(W$2+$B8), 0&lt;(W$2+$B8)), W$2+$B8, IF(0&lt;(W$2+$B8),100,0))/100</f>
        <v>1</v>
      </c>
    </row>
    <row r="9" customFormat="false" ht="12.75" hidden="false" customHeight="false" outlineLevel="0" collapsed="false">
      <c r="B9" s="12" t="n">
        <v>25</v>
      </c>
      <c r="C9" s="13" t="n">
        <f aca="false">IF(AND(100&gt;(C$2+$B9), 0&lt;(C$2+$B9)), C$2+$B9, IF(0&lt;(C$2+$B9),100,0))/100</f>
        <v>0.25</v>
      </c>
      <c r="D9" s="13" t="n">
        <f aca="false">IF(AND(100&gt;(D$2+$B9), 0&lt;(D$2+$B9)), D$2+$B9, IF(0&lt;(D$2+$B9),100,0))/100</f>
        <v>0.3</v>
      </c>
      <c r="E9" s="13" t="n">
        <f aca="false">IF(AND(100&gt;(E$2+$B9), 0&lt;(E$2+$B9)), E$2+$B9, IF(0&lt;(E$2+$B9),100,0))/100</f>
        <v>0.35</v>
      </c>
      <c r="F9" s="13" t="n">
        <f aca="false">IF(AND(100&gt;(F$2+$B9), 0&lt;(F$2+$B9)), F$2+$B9, IF(0&lt;(F$2+$B9),100,0))/100</f>
        <v>0.4</v>
      </c>
      <c r="G9" s="13" t="n">
        <f aca="false">IF(AND(100&gt;(G$2+$B9), 0&lt;(G$2+$B9)), G$2+$B9, IF(0&lt;(G$2+$B9),100,0))/100</f>
        <v>0.45</v>
      </c>
      <c r="H9" s="13" t="n">
        <f aca="false">IF(AND(100&gt;(H$2+$B9), 0&lt;(H$2+$B9)), H$2+$B9, IF(0&lt;(H$2+$B9),100,0))/100</f>
        <v>0.5</v>
      </c>
      <c r="I9" s="13" t="n">
        <f aca="false">IF(AND(100&gt;(I$2+$B9), 0&lt;(I$2+$B9)), I$2+$B9, IF(0&lt;(I$2+$B9),100,0))/100</f>
        <v>0.55</v>
      </c>
      <c r="J9" s="13" t="n">
        <f aca="false">IF(AND(100&gt;(J$2+$B9), 0&lt;(J$2+$B9)), J$2+$B9, IF(0&lt;(J$2+$B9),100,0))/100</f>
        <v>0.6</v>
      </c>
      <c r="K9" s="13" t="n">
        <f aca="false">IF(AND(100&gt;(K$2+$B9), 0&lt;(K$2+$B9)), K$2+$B9, IF(0&lt;(K$2+$B9),100,0))/100</f>
        <v>0.65</v>
      </c>
      <c r="L9" s="13" t="n">
        <f aca="false">IF(AND(100&gt;(L$2+$B9), 0&lt;(L$2+$B9)), L$2+$B9, IF(0&lt;(L$2+$B9),100,0))/100</f>
        <v>0.7</v>
      </c>
      <c r="M9" s="13" t="n">
        <f aca="false">IF(AND(100&gt;(M$2+$B9), 0&lt;(M$2+$B9)), M$2+$B9, IF(0&lt;(M$2+$B9),100,0))/100</f>
        <v>0.75</v>
      </c>
      <c r="N9" s="13" t="n">
        <f aca="false">IF(AND(100&gt;(N$2+$B9), 0&lt;(N$2+$B9)), N$2+$B9, IF(0&lt;(N$2+$B9),100,0))/100</f>
        <v>0.8</v>
      </c>
      <c r="O9" s="13" t="n">
        <f aca="false">IF(AND(100&gt;(O$2+$B9), 0&lt;(O$2+$B9)), O$2+$B9, IF(0&lt;(O$2+$B9),100,0))/100</f>
        <v>0.85</v>
      </c>
      <c r="P9" s="13" t="n">
        <f aca="false">IF(AND(100&gt;(P$2+$B9), 0&lt;(P$2+$B9)), P$2+$B9, IF(0&lt;(P$2+$B9),100,0))/100</f>
        <v>0.9</v>
      </c>
      <c r="Q9" s="13" t="n">
        <f aca="false">IF(AND(100&gt;(Q$2+$B9), 0&lt;(Q$2+$B9)), Q$2+$B9, IF(0&lt;(Q$2+$B9),100,0))/100</f>
        <v>0.95</v>
      </c>
      <c r="R9" s="13" t="n">
        <f aca="false">IF(AND(100&gt;(R$2+$B9), 0&lt;(R$2+$B9)), R$2+$B9, IF(0&lt;(R$2+$B9),100,0))/100</f>
        <v>1</v>
      </c>
      <c r="S9" s="13" t="n">
        <f aca="false">IF(AND(100&gt;(S$2+$B9), 0&lt;(S$2+$B9)), S$2+$B9, IF(0&lt;(S$2+$B9),100,0))/100</f>
        <v>1</v>
      </c>
      <c r="T9" s="13" t="n">
        <f aca="false">IF(AND(100&gt;(T$2+$B9), 0&lt;(T$2+$B9)), T$2+$B9, IF(0&lt;(T$2+$B9),100,0))/100</f>
        <v>1</v>
      </c>
      <c r="U9" s="13" t="n">
        <f aca="false">IF(AND(100&gt;(U$2+$B9), 0&lt;(U$2+$B9)), U$2+$B9, IF(0&lt;(U$2+$B9),100,0))/100</f>
        <v>1</v>
      </c>
      <c r="V9" s="13" t="n">
        <f aca="false">IF(AND(100&gt;(V$2+$B9), 0&lt;(V$2+$B9)), V$2+$B9, IF(0&lt;(V$2+$B9),100,0))/100</f>
        <v>1</v>
      </c>
      <c r="W9" s="13" t="n">
        <f aca="false">IF(AND(100&gt;(W$2+$B9), 0&lt;(W$2+$B9)), W$2+$B9, IF(0&lt;(W$2+$B9),100,0))/100</f>
        <v>1</v>
      </c>
    </row>
    <row r="10" customFormat="false" ht="12.75" hidden="false" customHeight="false" outlineLevel="0" collapsed="false">
      <c r="B10" s="12" t="n">
        <v>20</v>
      </c>
      <c r="C10" s="13" t="n">
        <f aca="false">IF(AND(100&gt;(C$2+$B10), 0&lt;(C$2+$B10)), C$2+$B10, IF(0&lt;(C$2+$B10),100,0))/100</f>
        <v>0.2</v>
      </c>
      <c r="D10" s="13" t="n">
        <f aca="false">IF(AND(100&gt;(D$2+$B10), 0&lt;(D$2+$B10)), D$2+$B10, IF(0&lt;(D$2+$B10),100,0))/100</f>
        <v>0.25</v>
      </c>
      <c r="E10" s="13" t="n">
        <f aca="false">IF(AND(100&gt;(E$2+$B10), 0&lt;(E$2+$B10)), E$2+$B10, IF(0&lt;(E$2+$B10),100,0))/100</f>
        <v>0.3</v>
      </c>
      <c r="F10" s="13" t="n">
        <f aca="false">IF(AND(100&gt;(F$2+$B10), 0&lt;(F$2+$B10)), F$2+$B10, IF(0&lt;(F$2+$B10),100,0))/100</f>
        <v>0.35</v>
      </c>
      <c r="G10" s="13" t="n">
        <f aca="false">IF(AND(100&gt;(G$2+$B10), 0&lt;(G$2+$B10)), G$2+$B10, IF(0&lt;(G$2+$B10),100,0))/100</f>
        <v>0.4</v>
      </c>
      <c r="H10" s="13" t="n">
        <f aca="false">IF(AND(100&gt;(H$2+$B10), 0&lt;(H$2+$B10)), H$2+$B10, IF(0&lt;(H$2+$B10),100,0))/100</f>
        <v>0.45</v>
      </c>
      <c r="I10" s="13" t="n">
        <f aca="false">IF(AND(100&gt;(I$2+$B10), 0&lt;(I$2+$B10)), I$2+$B10, IF(0&lt;(I$2+$B10),100,0))/100</f>
        <v>0.5</v>
      </c>
      <c r="J10" s="13" t="n">
        <f aca="false">IF(AND(100&gt;(J$2+$B10), 0&lt;(J$2+$B10)), J$2+$B10, IF(0&lt;(J$2+$B10),100,0))/100</f>
        <v>0.55</v>
      </c>
      <c r="K10" s="13" t="n">
        <f aca="false">IF(AND(100&gt;(K$2+$B10), 0&lt;(K$2+$B10)), K$2+$B10, IF(0&lt;(K$2+$B10),100,0))/100</f>
        <v>0.6</v>
      </c>
      <c r="L10" s="13" t="n">
        <f aca="false">IF(AND(100&gt;(L$2+$B10), 0&lt;(L$2+$B10)), L$2+$B10, IF(0&lt;(L$2+$B10),100,0))/100</f>
        <v>0.65</v>
      </c>
      <c r="M10" s="13" t="n">
        <f aca="false">IF(AND(100&gt;(M$2+$B10), 0&lt;(M$2+$B10)), M$2+$B10, IF(0&lt;(M$2+$B10),100,0))/100</f>
        <v>0.7</v>
      </c>
      <c r="N10" s="13" t="n">
        <f aca="false">IF(AND(100&gt;(N$2+$B10), 0&lt;(N$2+$B10)), N$2+$B10, IF(0&lt;(N$2+$B10),100,0))/100</f>
        <v>0.75</v>
      </c>
      <c r="O10" s="13" t="n">
        <f aca="false">IF(AND(100&gt;(O$2+$B10), 0&lt;(O$2+$B10)), O$2+$B10, IF(0&lt;(O$2+$B10),100,0))/100</f>
        <v>0.8</v>
      </c>
      <c r="P10" s="13" t="n">
        <f aca="false">IF(AND(100&gt;(P$2+$B10), 0&lt;(P$2+$B10)), P$2+$B10, IF(0&lt;(P$2+$B10),100,0))/100</f>
        <v>0.85</v>
      </c>
      <c r="Q10" s="13" t="n">
        <f aca="false">IF(AND(100&gt;(Q$2+$B10), 0&lt;(Q$2+$B10)), Q$2+$B10, IF(0&lt;(Q$2+$B10),100,0))/100</f>
        <v>0.9</v>
      </c>
      <c r="R10" s="13" t="n">
        <f aca="false">IF(AND(100&gt;(R$2+$B10), 0&lt;(R$2+$B10)), R$2+$B10, IF(0&lt;(R$2+$B10),100,0))/100</f>
        <v>0.95</v>
      </c>
      <c r="S10" s="13" t="n">
        <f aca="false">IF(AND(100&gt;(S$2+$B10), 0&lt;(S$2+$B10)), S$2+$B10, IF(0&lt;(S$2+$B10),100,0))/100</f>
        <v>1</v>
      </c>
      <c r="T10" s="13" t="n">
        <f aca="false">IF(AND(100&gt;(T$2+$B10), 0&lt;(T$2+$B10)), T$2+$B10, IF(0&lt;(T$2+$B10),100,0))/100</f>
        <v>1</v>
      </c>
      <c r="U10" s="13" t="n">
        <f aca="false">IF(AND(100&gt;(U$2+$B10), 0&lt;(U$2+$B10)), U$2+$B10, IF(0&lt;(U$2+$B10),100,0))/100</f>
        <v>1</v>
      </c>
      <c r="V10" s="13" t="n">
        <f aca="false">IF(AND(100&gt;(V$2+$B10), 0&lt;(V$2+$B10)), V$2+$B10, IF(0&lt;(V$2+$B10),100,0))/100</f>
        <v>1</v>
      </c>
      <c r="W10" s="13" t="n">
        <f aca="false">IF(AND(100&gt;(W$2+$B10), 0&lt;(W$2+$B10)), W$2+$B10, IF(0&lt;(W$2+$B10),100,0))/100</f>
        <v>1</v>
      </c>
    </row>
    <row r="11" customFormat="false" ht="12.75" hidden="false" customHeight="false" outlineLevel="0" collapsed="false">
      <c r="B11" s="12" t="n">
        <v>15</v>
      </c>
      <c r="C11" s="13" t="n">
        <f aca="false">IF(AND(100&gt;(C$2+$B11), 0&lt;(C$2+$B11)), C$2+$B11, IF(0&lt;(C$2+$B11),100,0))/100</f>
        <v>0.15</v>
      </c>
      <c r="D11" s="13" t="n">
        <f aca="false">IF(AND(100&gt;(D$2+$B11), 0&lt;(D$2+$B11)), D$2+$B11, IF(0&lt;(D$2+$B11),100,0))/100</f>
        <v>0.2</v>
      </c>
      <c r="E11" s="13" t="n">
        <f aca="false">IF(AND(100&gt;(E$2+$B11), 0&lt;(E$2+$B11)), E$2+$B11, IF(0&lt;(E$2+$B11),100,0))/100</f>
        <v>0.25</v>
      </c>
      <c r="F11" s="13" t="n">
        <f aca="false">IF(AND(100&gt;(F$2+$B11), 0&lt;(F$2+$B11)), F$2+$B11, IF(0&lt;(F$2+$B11),100,0))/100</f>
        <v>0.3</v>
      </c>
      <c r="G11" s="13" t="n">
        <f aca="false">IF(AND(100&gt;(G$2+$B11), 0&lt;(G$2+$B11)), G$2+$B11, IF(0&lt;(G$2+$B11),100,0))/100</f>
        <v>0.35</v>
      </c>
      <c r="H11" s="13" t="n">
        <f aca="false">IF(AND(100&gt;(H$2+$B11), 0&lt;(H$2+$B11)), H$2+$B11, IF(0&lt;(H$2+$B11),100,0))/100</f>
        <v>0.4</v>
      </c>
      <c r="I11" s="13" t="n">
        <f aca="false">IF(AND(100&gt;(I$2+$B11), 0&lt;(I$2+$B11)), I$2+$B11, IF(0&lt;(I$2+$B11),100,0))/100</f>
        <v>0.45</v>
      </c>
      <c r="J11" s="13" t="n">
        <f aca="false">IF(AND(100&gt;(J$2+$B11), 0&lt;(J$2+$B11)), J$2+$B11, IF(0&lt;(J$2+$B11),100,0))/100</f>
        <v>0.5</v>
      </c>
      <c r="K11" s="13" t="n">
        <f aca="false">IF(AND(100&gt;(K$2+$B11), 0&lt;(K$2+$B11)), K$2+$B11, IF(0&lt;(K$2+$B11),100,0))/100</f>
        <v>0.55</v>
      </c>
      <c r="L11" s="13" t="n">
        <f aca="false">IF(AND(100&gt;(L$2+$B11), 0&lt;(L$2+$B11)), L$2+$B11, IF(0&lt;(L$2+$B11),100,0))/100</f>
        <v>0.6</v>
      </c>
      <c r="M11" s="13" t="n">
        <f aca="false">IF(AND(100&gt;(M$2+$B11), 0&lt;(M$2+$B11)), M$2+$B11, IF(0&lt;(M$2+$B11),100,0))/100</f>
        <v>0.65</v>
      </c>
      <c r="N11" s="13" t="n">
        <f aca="false">IF(AND(100&gt;(N$2+$B11), 0&lt;(N$2+$B11)), N$2+$B11, IF(0&lt;(N$2+$B11),100,0))/100</f>
        <v>0.7</v>
      </c>
      <c r="O11" s="13" t="n">
        <f aca="false">IF(AND(100&gt;(O$2+$B11), 0&lt;(O$2+$B11)), O$2+$B11, IF(0&lt;(O$2+$B11),100,0))/100</f>
        <v>0.75</v>
      </c>
      <c r="P11" s="13" t="n">
        <f aca="false">IF(AND(100&gt;(P$2+$B11), 0&lt;(P$2+$B11)), P$2+$B11, IF(0&lt;(P$2+$B11),100,0))/100</f>
        <v>0.8</v>
      </c>
      <c r="Q11" s="13" t="n">
        <f aca="false">IF(AND(100&gt;(Q$2+$B11), 0&lt;(Q$2+$B11)), Q$2+$B11, IF(0&lt;(Q$2+$B11),100,0))/100</f>
        <v>0.85</v>
      </c>
      <c r="R11" s="13" t="n">
        <f aca="false">IF(AND(100&gt;(R$2+$B11), 0&lt;(R$2+$B11)), R$2+$B11, IF(0&lt;(R$2+$B11),100,0))/100</f>
        <v>0.9</v>
      </c>
      <c r="S11" s="13" t="n">
        <f aca="false">IF(AND(100&gt;(S$2+$B11), 0&lt;(S$2+$B11)), S$2+$B11, IF(0&lt;(S$2+$B11),100,0))/100</f>
        <v>0.95</v>
      </c>
      <c r="T11" s="13" t="n">
        <f aca="false">IF(AND(100&gt;(T$2+$B11), 0&lt;(T$2+$B11)), T$2+$B11, IF(0&lt;(T$2+$B11),100,0))/100</f>
        <v>1</v>
      </c>
      <c r="U11" s="13" t="n">
        <f aca="false">IF(AND(100&gt;(U$2+$B11), 0&lt;(U$2+$B11)), U$2+$B11, IF(0&lt;(U$2+$B11),100,0))/100</f>
        <v>1</v>
      </c>
      <c r="V11" s="13" t="n">
        <f aca="false">IF(AND(100&gt;(V$2+$B11), 0&lt;(V$2+$B11)), V$2+$B11, IF(0&lt;(V$2+$B11),100,0))/100</f>
        <v>1</v>
      </c>
      <c r="W11" s="13" t="n">
        <f aca="false">IF(AND(100&gt;(W$2+$B11), 0&lt;(W$2+$B11)), W$2+$B11, IF(0&lt;(W$2+$B11),100,0))/100</f>
        <v>1</v>
      </c>
    </row>
    <row r="12" customFormat="false" ht="12.75" hidden="false" customHeight="false" outlineLevel="0" collapsed="false">
      <c r="B12" s="12" t="n">
        <v>10</v>
      </c>
      <c r="C12" s="13" t="n">
        <f aca="false">IF(AND(100&gt;(C$2+$B12), 0&lt;(C$2+$B12)), C$2+$B12, IF(0&lt;(C$2+$B12),100,0))/100</f>
        <v>0.1</v>
      </c>
      <c r="D12" s="13" t="n">
        <f aca="false">IF(AND(100&gt;(D$2+$B12), 0&lt;(D$2+$B12)), D$2+$B12, IF(0&lt;(D$2+$B12),100,0))/100</f>
        <v>0.15</v>
      </c>
      <c r="E12" s="13" t="n">
        <f aca="false">IF(AND(100&gt;(E$2+$B12), 0&lt;(E$2+$B12)), E$2+$B12, IF(0&lt;(E$2+$B12),100,0))/100</f>
        <v>0.2</v>
      </c>
      <c r="F12" s="13" t="n">
        <f aca="false">IF(AND(100&gt;(F$2+$B12), 0&lt;(F$2+$B12)), F$2+$B12, IF(0&lt;(F$2+$B12),100,0))/100</f>
        <v>0.25</v>
      </c>
      <c r="G12" s="13" t="n">
        <f aca="false">IF(AND(100&gt;(G$2+$B12), 0&lt;(G$2+$B12)), G$2+$B12, IF(0&lt;(G$2+$B12),100,0))/100</f>
        <v>0.3</v>
      </c>
      <c r="H12" s="13" t="n">
        <f aca="false">IF(AND(100&gt;(H$2+$B12), 0&lt;(H$2+$B12)), H$2+$B12, IF(0&lt;(H$2+$B12),100,0))/100</f>
        <v>0.35</v>
      </c>
      <c r="I12" s="13" t="n">
        <f aca="false">IF(AND(100&gt;(I$2+$B12), 0&lt;(I$2+$B12)), I$2+$B12, IF(0&lt;(I$2+$B12),100,0))/100</f>
        <v>0.4</v>
      </c>
      <c r="J12" s="13" t="n">
        <f aca="false">IF(AND(100&gt;(J$2+$B12), 0&lt;(J$2+$B12)), J$2+$B12, IF(0&lt;(J$2+$B12),100,0))/100</f>
        <v>0.45</v>
      </c>
      <c r="K12" s="13" t="n">
        <f aca="false">IF(AND(100&gt;(K$2+$B12), 0&lt;(K$2+$B12)), K$2+$B12, IF(0&lt;(K$2+$B12),100,0))/100</f>
        <v>0.5</v>
      </c>
      <c r="L12" s="13" t="n">
        <f aca="false">IF(AND(100&gt;(L$2+$B12), 0&lt;(L$2+$B12)), L$2+$B12, IF(0&lt;(L$2+$B12),100,0))/100</f>
        <v>0.55</v>
      </c>
      <c r="M12" s="13" t="n">
        <f aca="false">IF(AND(100&gt;(M$2+$B12), 0&lt;(M$2+$B12)), M$2+$B12, IF(0&lt;(M$2+$B12),100,0))/100</f>
        <v>0.6</v>
      </c>
      <c r="N12" s="13" t="n">
        <f aca="false">IF(AND(100&gt;(N$2+$B12), 0&lt;(N$2+$B12)), N$2+$B12, IF(0&lt;(N$2+$B12),100,0))/100</f>
        <v>0.65</v>
      </c>
      <c r="O12" s="13" t="n">
        <f aca="false">IF(AND(100&gt;(O$2+$B12), 0&lt;(O$2+$B12)), O$2+$B12, IF(0&lt;(O$2+$B12),100,0))/100</f>
        <v>0.7</v>
      </c>
      <c r="P12" s="13" t="n">
        <f aca="false">IF(AND(100&gt;(P$2+$B12), 0&lt;(P$2+$B12)), P$2+$B12, IF(0&lt;(P$2+$B12),100,0))/100</f>
        <v>0.75</v>
      </c>
      <c r="Q12" s="13" t="n">
        <f aca="false">IF(AND(100&gt;(Q$2+$B12), 0&lt;(Q$2+$B12)), Q$2+$B12, IF(0&lt;(Q$2+$B12),100,0))/100</f>
        <v>0.8</v>
      </c>
      <c r="R12" s="13" t="n">
        <f aca="false">IF(AND(100&gt;(R$2+$B12), 0&lt;(R$2+$B12)), R$2+$B12, IF(0&lt;(R$2+$B12),100,0))/100</f>
        <v>0.85</v>
      </c>
      <c r="S12" s="13" t="n">
        <f aca="false">IF(AND(100&gt;(S$2+$B12), 0&lt;(S$2+$B12)), S$2+$B12, IF(0&lt;(S$2+$B12),100,0))/100</f>
        <v>0.9</v>
      </c>
      <c r="T12" s="13" t="n">
        <f aca="false">IF(AND(100&gt;(T$2+$B12), 0&lt;(T$2+$B12)), T$2+$B12, IF(0&lt;(T$2+$B12),100,0))/100</f>
        <v>0.95</v>
      </c>
      <c r="U12" s="13" t="n">
        <f aca="false">IF(AND(100&gt;(U$2+$B12), 0&lt;(U$2+$B12)), U$2+$B12, IF(0&lt;(U$2+$B12),100,0))/100</f>
        <v>1</v>
      </c>
      <c r="V12" s="13" t="n">
        <f aca="false">IF(AND(100&gt;(V$2+$B12), 0&lt;(V$2+$B12)), V$2+$B12, IF(0&lt;(V$2+$B12),100,0))/100</f>
        <v>1</v>
      </c>
      <c r="W12" s="13" t="n">
        <f aca="false">IF(AND(100&gt;(W$2+$B12), 0&lt;(W$2+$B12)), W$2+$B12, IF(0&lt;(W$2+$B12),100,0))/100</f>
        <v>1</v>
      </c>
    </row>
    <row r="13" customFormat="false" ht="12.75" hidden="false" customHeight="false" outlineLevel="0" collapsed="false">
      <c r="B13" s="12" t="n">
        <v>5</v>
      </c>
      <c r="C13" s="13" t="n">
        <f aca="false">IF(AND(100&gt;(C$2+$B13), 0&lt;(C$2+$B13)), C$2+$B13, IF(0&lt;(C$2+$B13),100,0))/100</f>
        <v>0.05</v>
      </c>
      <c r="D13" s="13" t="n">
        <f aca="false">IF(AND(100&gt;(D$2+$B13), 0&lt;(D$2+$B13)), D$2+$B13, IF(0&lt;(D$2+$B13),100,0))/100</f>
        <v>0.1</v>
      </c>
      <c r="E13" s="13" t="n">
        <f aca="false">IF(AND(100&gt;(E$2+$B13), 0&lt;(E$2+$B13)), E$2+$B13, IF(0&lt;(E$2+$B13),100,0))/100</f>
        <v>0.15</v>
      </c>
      <c r="F13" s="13" t="n">
        <f aca="false">IF(AND(100&gt;(F$2+$B13), 0&lt;(F$2+$B13)), F$2+$B13, IF(0&lt;(F$2+$B13),100,0))/100</f>
        <v>0.2</v>
      </c>
      <c r="G13" s="13" t="n">
        <f aca="false">IF(AND(100&gt;(G$2+$B13), 0&lt;(G$2+$B13)), G$2+$B13, IF(0&lt;(G$2+$B13),100,0))/100</f>
        <v>0.25</v>
      </c>
      <c r="H13" s="13" t="n">
        <f aca="false">IF(AND(100&gt;(H$2+$B13), 0&lt;(H$2+$B13)), H$2+$B13, IF(0&lt;(H$2+$B13),100,0))/100</f>
        <v>0.3</v>
      </c>
      <c r="I13" s="13" t="n">
        <f aca="false">IF(AND(100&gt;(I$2+$B13), 0&lt;(I$2+$B13)), I$2+$B13, IF(0&lt;(I$2+$B13),100,0))/100</f>
        <v>0.35</v>
      </c>
      <c r="J13" s="13" t="n">
        <f aca="false">IF(AND(100&gt;(J$2+$B13), 0&lt;(J$2+$B13)), J$2+$B13, IF(0&lt;(J$2+$B13),100,0))/100</f>
        <v>0.4</v>
      </c>
      <c r="K13" s="13" t="n">
        <f aca="false">IF(AND(100&gt;(K$2+$B13), 0&lt;(K$2+$B13)), K$2+$B13, IF(0&lt;(K$2+$B13),100,0))/100</f>
        <v>0.45</v>
      </c>
      <c r="L13" s="13" t="n">
        <f aca="false">IF(AND(100&gt;(L$2+$B13), 0&lt;(L$2+$B13)), L$2+$B13, IF(0&lt;(L$2+$B13),100,0))/100</f>
        <v>0.5</v>
      </c>
      <c r="M13" s="13" t="n">
        <f aca="false">IF(AND(100&gt;(M$2+$B13), 0&lt;(M$2+$B13)), M$2+$B13, IF(0&lt;(M$2+$B13),100,0))/100</f>
        <v>0.55</v>
      </c>
      <c r="N13" s="13" t="n">
        <f aca="false">IF(AND(100&gt;(N$2+$B13), 0&lt;(N$2+$B13)), N$2+$B13, IF(0&lt;(N$2+$B13),100,0))/100</f>
        <v>0.6</v>
      </c>
      <c r="O13" s="13" t="n">
        <f aca="false">IF(AND(100&gt;(O$2+$B13), 0&lt;(O$2+$B13)), O$2+$B13, IF(0&lt;(O$2+$B13),100,0))/100</f>
        <v>0.65</v>
      </c>
      <c r="P13" s="13" t="n">
        <f aca="false">IF(AND(100&gt;(P$2+$B13), 0&lt;(P$2+$B13)), P$2+$B13, IF(0&lt;(P$2+$B13),100,0))/100</f>
        <v>0.7</v>
      </c>
      <c r="Q13" s="13" t="n">
        <f aca="false">IF(AND(100&gt;(Q$2+$B13), 0&lt;(Q$2+$B13)), Q$2+$B13, IF(0&lt;(Q$2+$B13),100,0))/100</f>
        <v>0.75</v>
      </c>
      <c r="R13" s="13" t="n">
        <f aca="false">IF(AND(100&gt;(R$2+$B13), 0&lt;(R$2+$B13)), R$2+$B13, IF(0&lt;(R$2+$B13),100,0))/100</f>
        <v>0.8</v>
      </c>
      <c r="S13" s="13" t="n">
        <f aca="false">IF(AND(100&gt;(S$2+$B13), 0&lt;(S$2+$B13)), S$2+$B13, IF(0&lt;(S$2+$B13),100,0))/100</f>
        <v>0.85</v>
      </c>
      <c r="T13" s="13" t="n">
        <f aca="false">IF(AND(100&gt;(T$2+$B13), 0&lt;(T$2+$B13)), T$2+$B13, IF(0&lt;(T$2+$B13),100,0))/100</f>
        <v>0.9</v>
      </c>
      <c r="U13" s="13" t="n">
        <f aca="false">IF(AND(100&gt;(U$2+$B13), 0&lt;(U$2+$B13)), U$2+$B13, IF(0&lt;(U$2+$B13),100,0))/100</f>
        <v>0.95</v>
      </c>
      <c r="V13" s="13" t="n">
        <f aca="false">IF(AND(100&gt;(V$2+$B13), 0&lt;(V$2+$B13)), V$2+$B13, IF(0&lt;(V$2+$B13),100,0))/100</f>
        <v>1</v>
      </c>
      <c r="W13" s="13" t="n">
        <f aca="false">IF(AND(100&gt;(W$2+$B13), 0&lt;(W$2+$B13)), W$2+$B13, IF(0&lt;(W$2+$B13),100,0))/100</f>
        <v>1</v>
      </c>
    </row>
    <row r="14" customFormat="false" ht="12.75" hidden="false" customHeight="false" outlineLevel="0" collapsed="false">
      <c r="B14" s="12" t="n">
        <v>0</v>
      </c>
      <c r="C14" s="13" t="n">
        <f aca="false">IF(AND(100&gt;(C$2+$B14), 0&lt;(C$2+$B14)), C$2+$B14, IF(0&lt;(C$2+$B14),100,0))/100</f>
        <v>0</v>
      </c>
      <c r="D14" s="13" t="n">
        <f aca="false">IF(AND(100&gt;(D$2+$B14), 0&lt;(D$2+$B14)), D$2+$B14, IF(0&lt;(D$2+$B14),100,0))/100</f>
        <v>0.05</v>
      </c>
      <c r="E14" s="13" t="n">
        <f aca="false">IF(AND(100&gt;(E$2+$B14), 0&lt;(E$2+$B14)), E$2+$B14, IF(0&lt;(E$2+$B14),100,0))/100</f>
        <v>0.1</v>
      </c>
      <c r="F14" s="13" t="n">
        <f aca="false">IF(AND(100&gt;(F$2+$B14), 0&lt;(F$2+$B14)), F$2+$B14, IF(0&lt;(F$2+$B14),100,0))/100</f>
        <v>0.15</v>
      </c>
      <c r="G14" s="13" t="n">
        <f aca="false">IF(AND(100&gt;(G$2+$B14), 0&lt;(G$2+$B14)), G$2+$B14, IF(0&lt;(G$2+$B14),100,0))/100</f>
        <v>0.2</v>
      </c>
      <c r="H14" s="13" t="n">
        <f aca="false">IF(AND(100&gt;(H$2+$B14), 0&lt;(H$2+$B14)), H$2+$B14, IF(0&lt;(H$2+$B14),100,0))/100</f>
        <v>0.25</v>
      </c>
      <c r="I14" s="13" t="n">
        <f aca="false">IF(AND(100&gt;(I$2+$B14), 0&lt;(I$2+$B14)), I$2+$B14, IF(0&lt;(I$2+$B14),100,0))/100</f>
        <v>0.3</v>
      </c>
      <c r="J14" s="13" t="n">
        <f aca="false">IF(AND(100&gt;(J$2+$B14), 0&lt;(J$2+$B14)), J$2+$B14, IF(0&lt;(J$2+$B14),100,0))/100</f>
        <v>0.35</v>
      </c>
      <c r="K14" s="13" t="n">
        <f aca="false">IF(AND(100&gt;(K$2+$B14), 0&lt;(K$2+$B14)), K$2+$B14, IF(0&lt;(K$2+$B14),100,0))/100</f>
        <v>0.4</v>
      </c>
      <c r="L14" s="13" t="n">
        <f aca="false">IF(AND(100&gt;(L$2+$B14), 0&lt;(L$2+$B14)), L$2+$B14, IF(0&lt;(L$2+$B14),100,0))/100</f>
        <v>0.45</v>
      </c>
      <c r="M14" s="13" t="n">
        <f aca="false">IF(AND(100&gt;(M$2+$B14), 0&lt;(M$2+$B14)), M$2+$B14, IF(0&lt;(M$2+$B14),100,0))/100</f>
        <v>0.5</v>
      </c>
      <c r="N14" s="14" t="n">
        <f aca="false">IF(AND(100&gt;(N$2+$B14), 0&lt;(N$2+$B14)), N$2+$B14, IF(0&lt;(N$2+$B14),100,0))/100</f>
        <v>0.55</v>
      </c>
      <c r="O14" s="13" t="n">
        <f aca="false">IF(AND(100&gt;(O$2+$B14), 0&lt;(O$2+$B14)), O$2+$B14, IF(0&lt;(O$2+$B14),100,0))/100</f>
        <v>0.6</v>
      </c>
      <c r="P14" s="13" t="n">
        <f aca="false">IF(AND(100&gt;(P$2+$B14), 0&lt;(P$2+$B14)), P$2+$B14, IF(0&lt;(P$2+$B14),100,0))/100</f>
        <v>0.65</v>
      </c>
      <c r="Q14" s="13" t="n">
        <f aca="false">IF(AND(100&gt;(Q$2+$B14), 0&lt;(Q$2+$B14)), Q$2+$B14, IF(0&lt;(Q$2+$B14),100,0))/100</f>
        <v>0.7</v>
      </c>
      <c r="R14" s="13" t="n">
        <f aca="false">IF(AND(100&gt;(R$2+$B14), 0&lt;(R$2+$B14)), R$2+$B14, IF(0&lt;(R$2+$B14),100,0))/100</f>
        <v>0.75</v>
      </c>
      <c r="S14" s="13" t="n">
        <f aca="false">IF(AND(100&gt;(S$2+$B14), 0&lt;(S$2+$B14)), S$2+$B14, IF(0&lt;(S$2+$B14),100,0))/100</f>
        <v>0.8</v>
      </c>
      <c r="T14" s="13" t="n">
        <f aca="false">IF(AND(100&gt;(T$2+$B14), 0&lt;(T$2+$B14)), T$2+$B14, IF(0&lt;(T$2+$B14),100,0))/100</f>
        <v>0.85</v>
      </c>
      <c r="U14" s="13" t="n">
        <f aca="false">IF(AND(100&gt;(U$2+$B14), 0&lt;(U$2+$B14)), U$2+$B14, IF(0&lt;(U$2+$B14),100,0))/100</f>
        <v>0.9</v>
      </c>
      <c r="V14" s="13" t="n">
        <f aca="false">IF(AND(100&gt;(V$2+$B14), 0&lt;(V$2+$B14)), V$2+$B14, IF(0&lt;(V$2+$B14),100,0))/100</f>
        <v>0.95</v>
      </c>
      <c r="W14" s="13" t="n">
        <f aca="false">IF(AND(100&gt;(W$2+$B14), 0&lt;(W$2+$B14)), W$2+$B14, IF(0&lt;(W$2+$B14),100,0))/100</f>
        <v>1</v>
      </c>
    </row>
    <row r="15" customFormat="false" ht="12.75" hidden="false" customHeight="false" outlineLevel="0" collapsed="false">
      <c r="B15" s="12" t="n">
        <v>-5</v>
      </c>
      <c r="C15" s="13" t="n">
        <f aca="false">IF(AND(100&gt;(C$2+$B15), 0&lt;(C$2+$B15)), C$2+$B15, IF(0&lt;(C$2+$B15),100,0))/100</f>
        <v>0</v>
      </c>
      <c r="D15" s="13" t="n">
        <f aca="false">IF(AND(100&gt;(D$2+$B15), 0&lt;(D$2+$B15)), D$2+$B15, IF(0&lt;(D$2+$B15),100,0))/100</f>
        <v>0</v>
      </c>
      <c r="E15" s="13" t="n">
        <f aca="false">IF(AND(100&gt;(E$2+$B15), 0&lt;(E$2+$B15)), E$2+$B15, IF(0&lt;(E$2+$B15),100,0))/100</f>
        <v>0.05</v>
      </c>
      <c r="F15" s="13" t="n">
        <f aca="false">IF(AND(100&gt;(F$2+$B15), 0&lt;(F$2+$B15)), F$2+$B15, IF(0&lt;(F$2+$B15),100,0))/100</f>
        <v>0.1</v>
      </c>
      <c r="G15" s="13" t="n">
        <f aca="false">IF(AND(100&gt;(G$2+$B15), 0&lt;(G$2+$B15)), G$2+$B15, IF(0&lt;(G$2+$B15),100,0))/100</f>
        <v>0.15</v>
      </c>
      <c r="H15" s="13" t="n">
        <f aca="false">IF(AND(100&gt;(H$2+$B15), 0&lt;(H$2+$B15)), H$2+$B15, IF(0&lt;(H$2+$B15),100,0))/100</f>
        <v>0.2</v>
      </c>
      <c r="I15" s="13" t="n">
        <f aca="false">IF(AND(100&gt;(I$2+$B15), 0&lt;(I$2+$B15)), I$2+$B15, IF(0&lt;(I$2+$B15),100,0))/100</f>
        <v>0.25</v>
      </c>
      <c r="J15" s="13" t="n">
        <f aca="false">IF(AND(100&gt;(J$2+$B15), 0&lt;(J$2+$B15)), J$2+$B15, IF(0&lt;(J$2+$B15),100,0))/100</f>
        <v>0.3</v>
      </c>
      <c r="K15" s="13" t="n">
        <f aca="false">IF(AND(100&gt;(K$2+$B15), 0&lt;(K$2+$B15)), K$2+$B15, IF(0&lt;(K$2+$B15),100,0))/100</f>
        <v>0.35</v>
      </c>
      <c r="L15" s="13" t="n">
        <f aca="false">IF(AND(100&gt;(L$2+$B15), 0&lt;(L$2+$B15)), L$2+$B15, IF(0&lt;(L$2+$B15),100,0))/100</f>
        <v>0.4</v>
      </c>
      <c r="M15" s="13" t="n">
        <f aca="false">IF(AND(100&gt;(M$2+$B15), 0&lt;(M$2+$B15)), M$2+$B15, IF(0&lt;(M$2+$B15),100,0))/100</f>
        <v>0.45</v>
      </c>
      <c r="N15" s="13" t="n">
        <f aca="false">IF(AND(100&gt;(N$2+$B15), 0&lt;(N$2+$B15)), N$2+$B15, IF(0&lt;(N$2+$B15),100,0))/100</f>
        <v>0.5</v>
      </c>
      <c r="O15" s="13" t="n">
        <f aca="false">IF(AND(100&gt;(O$2+$B15), 0&lt;(O$2+$B15)), O$2+$B15, IF(0&lt;(O$2+$B15),100,0))/100</f>
        <v>0.55</v>
      </c>
      <c r="P15" s="13" t="n">
        <f aca="false">IF(AND(100&gt;(P$2+$B15), 0&lt;(P$2+$B15)), P$2+$B15, IF(0&lt;(P$2+$B15),100,0))/100</f>
        <v>0.6</v>
      </c>
      <c r="Q15" s="13" t="n">
        <f aca="false">IF(AND(100&gt;(Q$2+$B15), 0&lt;(Q$2+$B15)), Q$2+$B15, IF(0&lt;(Q$2+$B15),100,0))/100</f>
        <v>0.65</v>
      </c>
      <c r="R15" s="13" t="n">
        <f aca="false">IF(AND(100&gt;(R$2+$B15), 0&lt;(R$2+$B15)), R$2+$B15, IF(0&lt;(R$2+$B15),100,0))/100</f>
        <v>0.7</v>
      </c>
      <c r="S15" s="13" t="n">
        <f aca="false">IF(AND(100&gt;(S$2+$B15), 0&lt;(S$2+$B15)), S$2+$B15, IF(0&lt;(S$2+$B15),100,0))/100</f>
        <v>0.75</v>
      </c>
      <c r="T15" s="13" t="n">
        <f aca="false">IF(AND(100&gt;(T$2+$B15), 0&lt;(T$2+$B15)), T$2+$B15, IF(0&lt;(T$2+$B15),100,0))/100</f>
        <v>0.8</v>
      </c>
      <c r="U15" s="13" t="n">
        <f aca="false">IF(AND(100&gt;(U$2+$B15), 0&lt;(U$2+$B15)), U$2+$B15, IF(0&lt;(U$2+$B15),100,0))/100</f>
        <v>0.85</v>
      </c>
      <c r="V15" s="13" t="n">
        <f aca="false">IF(AND(100&gt;(V$2+$B15), 0&lt;(V$2+$B15)), V$2+$B15, IF(0&lt;(V$2+$B15),100,0))/100</f>
        <v>0.9</v>
      </c>
      <c r="W15" s="13" t="n">
        <f aca="false">IF(AND(100&gt;(W$2+$B15), 0&lt;(W$2+$B15)), W$2+$B15, IF(0&lt;(W$2+$B15),100,0))/100</f>
        <v>0.95</v>
      </c>
    </row>
    <row r="16" customFormat="false" ht="12.75" hidden="false" customHeight="false" outlineLevel="0" collapsed="false">
      <c r="B16" s="12" t="n">
        <v>-10</v>
      </c>
      <c r="C16" s="13" t="n">
        <f aca="false">IF(AND(100&gt;(C$2+$B16), 0&lt;(C$2+$B16)), C$2+$B16, IF(0&lt;(C$2+$B16),100,0))/100</f>
        <v>0</v>
      </c>
      <c r="D16" s="13" t="n">
        <f aca="false">IF(AND(100&gt;(D$2+$B16), 0&lt;(D$2+$B16)), D$2+$B16, IF(0&lt;(D$2+$B16),100,0))/100</f>
        <v>0</v>
      </c>
      <c r="E16" s="13" t="n">
        <f aca="false">IF(AND(100&gt;(E$2+$B16), 0&lt;(E$2+$B16)), E$2+$B16, IF(0&lt;(E$2+$B16),100,0))/100</f>
        <v>0</v>
      </c>
      <c r="F16" s="13" t="n">
        <f aca="false">IF(AND(100&gt;(F$2+$B16), 0&lt;(F$2+$B16)), F$2+$B16, IF(0&lt;(F$2+$B16),100,0))/100</f>
        <v>0.05</v>
      </c>
      <c r="G16" s="13" t="n">
        <f aca="false">IF(AND(100&gt;(G$2+$B16), 0&lt;(G$2+$B16)), G$2+$B16, IF(0&lt;(G$2+$B16),100,0))/100</f>
        <v>0.1</v>
      </c>
      <c r="H16" s="13" t="n">
        <f aca="false">IF(AND(100&gt;(H$2+$B16), 0&lt;(H$2+$B16)), H$2+$B16, IF(0&lt;(H$2+$B16),100,0))/100</f>
        <v>0.15</v>
      </c>
      <c r="I16" s="13" t="n">
        <f aca="false">IF(AND(100&gt;(I$2+$B16), 0&lt;(I$2+$B16)), I$2+$B16, IF(0&lt;(I$2+$B16),100,0))/100</f>
        <v>0.2</v>
      </c>
      <c r="J16" s="13" t="n">
        <f aca="false">IF(AND(100&gt;(J$2+$B16), 0&lt;(J$2+$B16)), J$2+$B16, IF(0&lt;(J$2+$B16),100,0))/100</f>
        <v>0.25</v>
      </c>
      <c r="K16" s="13" t="n">
        <f aca="false">IF(AND(100&gt;(K$2+$B16), 0&lt;(K$2+$B16)), K$2+$B16, IF(0&lt;(K$2+$B16),100,0))/100</f>
        <v>0.3</v>
      </c>
      <c r="L16" s="13" t="n">
        <f aca="false">IF(AND(100&gt;(L$2+$B16), 0&lt;(L$2+$B16)), L$2+$B16, IF(0&lt;(L$2+$B16),100,0))/100</f>
        <v>0.35</v>
      </c>
      <c r="M16" s="13" t="n">
        <f aca="false">IF(AND(100&gt;(M$2+$B16), 0&lt;(M$2+$B16)), M$2+$B16, IF(0&lt;(M$2+$B16),100,0))/100</f>
        <v>0.4</v>
      </c>
      <c r="N16" s="13" t="n">
        <f aca="false">IF(AND(100&gt;(N$2+$B16), 0&lt;(N$2+$B16)), N$2+$B16, IF(0&lt;(N$2+$B16),100,0))/100</f>
        <v>0.45</v>
      </c>
      <c r="O16" s="13" t="n">
        <f aca="false">IF(AND(100&gt;(O$2+$B16), 0&lt;(O$2+$B16)), O$2+$B16, IF(0&lt;(O$2+$B16),100,0))/100</f>
        <v>0.5</v>
      </c>
      <c r="P16" s="13" t="n">
        <f aca="false">IF(AND(100&gt;(P$2+$B16), 0&lt;(P$2+$B16)), P$2+$B16, IF(0&lt;(P$2+$B16),100,0))/100</f>
        <v>0.55</v>
      </c>
      <c r="Q16" s="13" t="n">
        <f aca="false">IF(AND(100&gt;(Q$2+$B16), 0&lt;(Q$2+$B16)), Q$2+$B16, IF(0&lt;(Q$2+$B16),100,0))/100</f>
        <v>0.6</v>
      </c>
      <c r="R16" s="13" t="n">
        <f aca="false">IF(AND(100&gt;(R$2+$B16), 0&lt;(R$2+$B16)), R$2+$B16, IF(0&lt;(R$2+$B16),100,0))/100</f>
        <v>0.65</v>
      </c>
      <c r="S16" s="13" t="n">
        <f aca="false">IF(AND(100&gt;(S$2+$B16), 0&lt;(S$2+$B16)), S$2+$B16, IF(0&lt;(S$2+$B16),100,0))/100</f>
        <v>0.7</v>
      </c>
      <c r="T16" s="13" t="n">
        <f aca="false">IF(AND(100&gt;(T$2+$B16), 0&lt;(T$2+$B16)), T$2+$B16, IF(0&lt;(T$2+$B16),100,0))/100</f>
        <v>0.75</v>
      </c>
      <c r="U16" s="13" t="n">
        <f aca="false">IF(AND(100&gt;(U$2+$B16), 0&lt;(U$2+$B16)), U$2+$B16, IF(0&lt;(U$2+$B16),100,0))/100</f>
        <v>0.8</v>
      </c>
      <c r="V16" s="13" t="n">
        <f aca="false">IF(AND(100&gt;(V$2+$B16), 0&lt;(V$2+$B16)), V$2+$B16, IF(0&lt;(V$2+$B16),100,0))/100</f>
        <v>0.85</v>
      </c>
      <c r="W16" s="13" t="n">
        <f aca="false">IF(AND(100&gt;(W$2+$B16), 0&lt;(W$2+$B16)), W$2+$B16, IF(0&lt;(W$2+$B16),100,0))/100</f>
        <v>0.9</v>
      </c>
    </row>
    <row r="17" customFormat="false" ht="12.75" hidden="false" customHeight="false" outlineLevel="0" collapsed="false">
      <c r="B17" s="12" t="n">
        <v>-15</v>
      </c>
      <c r="C17" s="13" t="n">
        <f aca="false">IF(AND(100&gt;(C$2+$B17), 0&lt;(C$2+$B17)), C$2+$B17, IF(0&lt;(C$2+$B17),100,0))/100</f>
        <v>0</v>
      </c>
      <c r="D17" s="13" t="n">
        <f aca="false">IF(AND(100&gt;(D$2+$B17), 0&lt;(D$2+$B17)), D$2+$B17, IF(0&lt;(D$2+$B17),100,0))/100</f>
        <v>0</v>
      </c>
      <c r="E17" s="13" t="n">
        <f aca="false">IF(AND(100&gt;(E$2+$B17), 0&lt;(E$2+$B17)), E$2+$B17, IF(0&lt;(E$2+$B17),100,0))/100</f>
        <v>0</v>
      </c>
      <c r="F17" s="13" t="n">
        <f aca="false">IF(AND(100&gt;(F$2+$B17), 0&lt;(F$2+$B17)), F$2+$B17, IF(0&lt;(F$2+$B17),100,0))/100</f>
        <v>0</v>
      </c>
      <c r="G17" s="13" t="n">
        <f aca="false">IF(AND(100&gt;(G$2+$B17), 0&lt;(G$2+$B17)), G$2+$B17, IF(0&lt;(G$2+$B17),100,0))/100</f>
        <v>0.05</v>
      </c>
      <c r="H17" s="13" t="n">
        <f aca="false">IF(AND(100&gt;(H$2+$B17), 0&lt;(H$2+$B17)), H$2+$B17, IF(0&lt;(H$2+$B17),100,0))/100</f>
        <v>0.1</v>
      </c>
      <c r="I17" s="13" t="n">
        <f aca="false">IF(AND(100&gt;(I$2+$B17), 0&lt;(I$2+$B17)), I$2+$B17, IF(0&lt;(I$2+$B17),100,0))/100</f>
        <v>0.15</v>
      </c>
      <c r="J17" s="13" t="n">
        <f aca="false">IF(AND(100&gt;(J$2+$B17), 0&lt;(J$2+$B17)), J$2+$B17, IF(0&lt;(J$2+$B17),100,0))/100</f>
        <v>0.2</v>
      </c>
      <c r="K17" s="13" t="n">
        <f aca="false">IF(AND(100&gt;(K$2+$B17), 0&lt;(K$2+$B17)), K$2+$B17, IF(0&lt;(K$2+$B17),100,0))/100</f>
        <v>0.25</v>
      </c>
      <c r="L17" s="13" t="n">
        <f aca="false">IF(AND(100&gt;(L$2+$B17), 0&lt;(L$2+$B17)), L$2+$B17, IF(0&lt;(L$2+$B17),100,0))/100</f>
        <v>0.3</v>
      </c>
      <c r="M17" s="13" t="n">
        <f aca="false">IF(AND(100&gt;(M$2+$B17), 0&lt;(M$2+$B17)), M$2+$B17, IF(0&lt;(M$2+$B17),100,0))/100</f>
        <v>0.35</v>
      </c>
      <c r="N17" s="13" t="n">
        <f aca="false">IF(AND(100&gt;(N$2+$B17), 0&lt;(N$2+$B17)), N$2+$B17, IF(0&lt;(N$2+$B17),100,0))/100</f>
        <v>0.4</v>
      </c>
      <c r="O17" s="13" t="n">
        <f aca="false">IF(AND(100&gt;(O$2+$B17), 0&lt;(O$2+$B17)), O$2+$B17, IF(0&lt;(O$2+$B17),100,0))/100</f>
        <v>0.45</v>
      </c>
      <c r="P17" s="13" t="n">
        <f aca="false">IF(AND(100&gt;(P$2+$B17), 0&lt;(P$2+$B17)), P$2+$B17, IF(0&lt;(P$2+$B17),100,0))/100</f>
        <v>0.5</v>
      </c>
      <c r="Q17" s="13" t="n">
        <f aca="false">IF(AND(100&gt;(Q$2+$B17), 0&lt;(Q$2+$B17)), Q$2+$B17, IF(0&lt;(Q$2+$B17),100,0))/100</f>
        <v>0.55</v>
      </c>
      <c r="R17" s="13" t="n">
        <f aca="false">IF(AND(100&gt;(R$2+$B17), 0&lt;(R$2+$B17)), R$2+$B17, IF(0&lt;(R$2+$B17),100,0))/100</f>
        <v>0.6</v>
      </c>
      <c r="S17" s="13" t="n">
        <f aca="false">IF(AND(100&gt;(S$2+$B17), 0&lt;(S$2+$B17)), S$2+$B17, IF(0&lt;(S$2+$B17),100,0))/100</f>
        <v>0.65</v>
      </c>
      <c r="T17" s="13" t="n">
        <f aca="false">IF(AND(100&gt;(T$2+$B17), 0&lt;(T$2+$B17)), T$2+$B17, IF(0&lt;(T$2+$B17),100,0))/100</f>
        <v>0.7</v>
      </c>
      <c r="U17" s="13" t="n">
        <f aca="false">IF(AND(100&gt;(U$2+$B17), 0&lt;(U$2+$B17)), U$2+$B17, IF(0&lt;(U$2+$B17),100,0))/100</f>
        <v>0.75</v>
      </c>
      <c r="V17" s="13" t="n">
        <f aca="false">IF(AND(100&gt;(V$2+$B17), 0&lt;(V$2+$B17)), V$2+$B17, IF(0&lt;(V$2+$B17),100,0))/100</f>
        <v>0.8</v>
      </c>
      <c r="W17" s="13" t="n">
        <f aca="false">IF(AND(100&gt;(W$2+$B17), 0&lt;(W$2+$B17)), W$2+$B17, IF(0&lt;(W$2+$B17),100,0))/100</f>
        <v>0.85</v>
      </c>
    </row>
    <row r="18" customFormat="false" ht="12.75" hidden="false" customHeight="false" outlineLevel="0" collapsed="false">
      <c r="B18" s="12" t="n">
        <v>-20</v>
      </c>
      <c r="C18" s="13" t="n">
        <f aca="false">IF(AND(100&gt;(C$2+$B18), 0&lt;(C$2+$B18)), C$2+$B18, IF(0&lt;(C$2+$B18),100,0))/100</f>
        <v>0</v>
      </c>
      <c r="D18" s="13" t="n">
        <f aca="false">IF(AND(100&gt;(D$2+$B18), 0&lt;(D$2+$B18)), D$2+$B18, IF(0&lt;(D$2+$B18),100,0))/100</f>
        <v>0</v>
      </c>
      <c r="E18" s="13" t="n">
        <f aca="false">IF(AND(100&gt;(E$2+$B18), 0&lt;(E$2+$B18)), E$2+$B18, IF(0&lt;(E$2+$B18),100,0))/100</f>
        <v>0</v>
      </c>
      <c r="F18" s="13" t="n">
        <f aca="false">IF(AND(100&gt;(F$2+$B18), 0&lt;(F$2+$B18)), F$2+$B18, IF(0&lt;(F$2+$B18),100,0))/100</f>
        <v>0</v>
      </c>
      <c r="G18" s="13" t="n">
        <f aca="false">IF(AND(100&gt;(G$2+$B18), 0&lt;(G$2+$B18)), G$2+$B18, IF(0&lt;(G$2+$B18),100,0))/100</f>
        <v>0</v>
      </c>
      <c r="H18" s="13" t="n">
        <f aca="false">IF(AND(100&gt;(H$2+$B18), 0&lt;(H$2+$B18)), H$2+$B18, IF(0&lt;(H$2+$B18),100,0))/100</f>
        <v>0.05</v>
      </c>
      <c r="I18" s="13" t="n">
        <f aca="false">IF(AND(100&gt;(I$2+$B18), 0&lt;(I$2+$B18)), I$2+$B18, IF(0&lt;(I$2+$B18),100,0))/100</f>
        <v>0.1</v>
      </c>
      <c r="J18" s="13" t="n">
        <f aca="false">IF(AND(100&gt;(J$2+$B18), 0&lt;(J$2+$B18)), J$2+$B18, IF(0&lt;(J$2+$B18),100,0))/100</f>
        <v>0.15</v>
      </c>
      <c r="K18" s="13" t="n">
        <f aca="false">IF(AND(100&gt;(K$2+$B18), 0&lt;(K$2+$B18)), K$2+$B18, IF(0&lt;(K$2+$B18),100,0))/100</f>
        <v>0.2</v>
      </c>
      <c r="L18" s="13" t="n">
        <f aca="false">IF(AND(100&gt;(L$2+$B18), 0&lt;(L$2+$B18)), L$2+$B18, IF(0&lt;(L$2+$B18),100,0))/100</f>
        <v>0.25</v>
      </c>
      <c r="M18" s="13" t="n">
        <f aca="false">IF(AND(100&gt;(M$2+$B18), 0&lt;(M$2+$B18)), M$2+$B18, IF(0&lt;(M$2+$B18),100,0))/100</f>
        <v>0.3</v>
      </c>
      <c r="N18" s="13" t="n">
        <f aca="false">IF(AND(100&gt;(N$2+$B18), 0&lt;(N$2+$B18)), N$2+$B18, IF(0&lt;(N$2+$B18),100,0))/100</f>
        <v>0.35</v>
      </c>
      <c r="O18" s="13" t="n">
        <f aca="false">IF(AND(100&gt;(O$2+$B18), 0&lt;(O$2+$B18)), O$2+$B18, IF(0&lt;(O$2+$B18),100,0))/100</f>
        <v>0.4</v>
      </c>
      <c r="P18" s="13" t="n">
        <f aca="false">IF(AND(100&gt;(P$2+$B18), 0&lt;(P$2+$B18)), P$2+$B18, IF(0&lt;(P$2+$B18),100,0))/100</f>
        <v>0.45</v>
      </c>
      <c r="Q18" s="13" t="n">
        <f aca="false">IF(AND(100&gt;(Q$2+$B18), 0&lt;(Q$2+$B18)), Q$2+$B18, IF(0&lt;(Q$2+$B18),100,0))/100</f>
        <v>0.5</v>
      </c>
      <c r="R18" s="13" t="n">
        <f aca="false">IF(AND(100&gt;(R$2+$B18), 0&lt;(R$2+$B18)), R$2+$B18, IF(0&lt;(R$2+$B18),100,0))/100</f>
        <v>0.55</v>
      </c>
      <c r="S18" s="13" t="n">
        <f aca="false">IF(AND(100&gt;(S$2+$B18), 0&lt;(S$2+$B18)), S$2+$B18, IF(0&lt;(S$2+$B18),100,0))/100</f>
        <v>0.6</v>
      </c>
      <c r="T18" s="13" t="n">
        <f aca="false">IF(AND(100&gt;(T$2+$B18), 0&lt;(T$2+$B18)), T$2+$B18, IF(0&lt;(T$2+$B18),100,0))/100</f>
        <v>0.65</v>
      </c>
      <c r="U18" s="13" t="n">
        <f aca="false">IF(AND(100&gt;(U$2+$B18), 0&lt;(U$2+$B18)), U$2+$B18, IF(0&lt;(U$2+$B18),100,0))/100</f>
        <v>0.7</v>
      </c>
      <c r="V18" s="13" t="n">
        <f aca="false">IF(AND(100&gt;(V$2+$B18), 0&lt;(V$2+$B18)), V$2+$B18, IF(0&lt;(V$2+$B18),100,0))/100</f>
        <v>0.75</v>
      </c>
      <c r="W18" s="13" t="n">
        <f aca="false">IF(AND(100&gt;(W$2+$B18), 0&lt;(W$2+$B18)), W$2+$B18, IF(0&lt;(W$2+$B18),100,0))/100</f>
        <v>0.8</v>
      </c>
    </row>
    <row r="19" customFormat="false" ht="12.75" hidden="false" customHeight="false" outlineLevel="0" collapsed="false">
      <c r="B19" s="12" t="n">
        <v>-25</v>
      </c>
      <c r="C19" s="13" t="n">
        <f aca="false">IF(AND(100&gt;(C$2+$B19), 0&lt;(C$2+$B19)), C$2+$B19, IF(0&lt;(C$2+$B19),100,0))/100</f>
        <v>0</v>
      </c>
      <c r="D19" s="13" t="n">
        <f aca="false">IF(AND(100&gt;(D$2+$B19), 0&lt;(D$2+$B19)), D$2+$B19, IF(0&lt;(D$2+$B19),100,0))/100</f>
        <v>0</v>
      </c>
      <c r="E19" s="13" t="n">
        <f aca="false">IF(AND(100&gt;(E$2+$B19), 0&lt;(E$2+$B19)), E$2+$B19, IF(0&lt;(E$2+$B19),100,0))/100</f>
        <v>0</v>
      </c>
      <c r="F19" s="13" t="n">
        <f aca="false">IF(AND(100&gt;(F$2+$B19), 0&lt;(F$2+$B19)), F$2+$B19, IF(0&lt;(F$2+$B19),100,0))/100</f>
        <v>0</v>
      </c>
      <c r="G19" s="13" t="n">
        <f aca="false">IF(AND(100&gt;(G$2+$B19), 0&lt;(G$2+$B19)), G$2+$B19, IF(0&lt;(G$2+$B19),100,0))/100</f>
        <v>0</v>
      </c>
      <c r="H19" s="13" t="n">
        <f aca="false">IF(AND(100&gt;(H$2+$B19), 0&lt;(H$2+$B19)), H$2+$B19, IF(0&lt;(H$2+$B19),100,0))/100</f>
        <v>0</v>
      </c>
      <c r="I19" s="13" t="n">
        <f aca="false">IF(AND(100&gt;(I$2+$B19), 0&lt;(I$2+$B19)), I$2+$B19, IF(0&lt;(I$2+$B19),100,0))/100</f>
        <v>0.05</v>
      </c>
      <c r="J19" s="13" t="n">
        <f aca="false">IF(AND(100&gt;(J$2+$B19), 0&lt;(J$2+$B19)), J$2+$B19, IF(0&lt;(J$2+$B19),100,0))/100</f>
        <v>0.1</v>
      </c>
      <c r="K19" s="13" t="n">
        <f aca="false">IF(AND(100&gt;(K$2+$B19), 0&lt;(K$2+$B19)), K$2+$B19, IF(0&lt;(K$2+$B19),100,0))/100</f>
        <v>0.15</v>
      </c>
      <c r="L19" s="13" t="n">
        <f aca="false">IF(AND(100&gt;(L$2+$B19), 0&lt;(L$2+$B19)), L$2+$B19, IF(0&lt;(L$2+$B19),100,0))/100</f>
        <v>0.2</v>
      </c>
      <c r="M19" s="13" t="n">
        <f aca="false">IF(AND(100&gt;(M$2+$B19), 0&lt;(M$2+$B19)), M$2+$B19, IF(0&lt;(M$2+$B19),100,0))/100</f>
        <v>0.25</v>
      </c>
      <c r="N19" s="13" t="n">
        <f aca="false">IF(AND(100&gt;(N$2+$B19), 0&lt;(N$2+$B19)), N$2+$B19, IF(0&lt;(N$2+$B19),100,0))/100</f>
        <v>0.3</v>
      </c>
      <c r="O19" s="13" t="n">
        <f aca="false">IF(AND(100&gt;(O$2+$B19), 0&lt;(O$2+$B19)), O$2+$B19, IF(0&lt;(O$2+$B19),100,0))/100</f>
        <v>0.35</v>
      </c>
      <c r="P19" s="13" t="n">
        <f aca="false">IF(AND(100&gt;(P$2+$B19), 0&lt;(P$2+$B19)), P$2+$B19, IF(0&lt;(P$2+$B19),100,0))/100</f>
        <v>0.4</v>
      </c>
      <c r="Q19" s="13" t="n">
        <f aca="false">IF(AND(100&gt;(Q$2+$B19), 0&lt;(Q$2+$B19)), Q$2+$B19, IF(0&lt;(Q$2+$B19),100,0))/100</f>
        <v>0.45</v>
      </c>
      <c r="R19" s="13" t="n">
        <f aca="false">IF(AND(100&gt;(R$2+$B19), 0&lt;(R$2+$B19)), R$2+$B19, IF(0&lt;(R$2+$B19),100,0))/100</f>
        <v>0.5</v>
      </c>
      <c r="S19" s="13" t="n">
        <f aca="false">IF(AND(100&gt;(S$2+$B19), 0&lt;(S$2+$B19)), S$2+$B19, IF(0&lt;(S$2+$B19),100,0))/100</f>
        <v>0.55</v>
      </c>
      <c r="T19" s="13" t="n">
        <f aca="false">IF(AND(100&gt;(T$2+$B19), 0&lt;(T$2+$B19)), T$2+$B19, IF(0&lt;(T$2+$B19),100,0))/100</f>
        <v>0.6</v>
      </c>
      <c r="U19" s="13" t="n">
        <f aca="false">IF(AND(100&gt;(U$2+$B19), 0&lt;(U$2+$B19)), U$2+$B19, IF(0&lt;(U$2+$B19),100,0))/100</f>
        <v>0.65</v>
      </c>
      <c r="V19" s="13" t="n">
        <f aca="false">IF(AND(100&gt;(V$2+$B19), 0&lt;(V$2+$B19)), V$2+$B19, IF(0&lt;(V$2+$B19),100,0))/100</f>
        <v>0.7</v>
      </c>
      <c r="W19" s="13" t="n">
        <f aca="false">IF(AND(100&gt;(W$2+$B19), 0&lt;(W$2+$B19)), W$2+$B19, IF(0&lt;(W$2+$B19),100,0))/100</f>
        <v>0.75</v>
      </c>
    </row>
    <row r="20" customFormat="false" ht="12.75" hidden="false" customHeight="false" outlineLevel="0" collapsed="false">
      <c r="B20" s="12" t="n">
        <v>-30</v>
      </c>
      <c r="C20" s="13" t="n">
        <f aca="false">IF(AND(100&gt;(C$2+$B20), 0&lt;(C$2+$B20)), C$2+$B20, IF(0&lt;(C$2+$B20),100,0))/100</f>
        <v>0</v>
      </c>
      <c r="D20" s="13" t="n">
        <f aca="false">IF(AND(100&gt;(D$2+$B20), 0&lt;(D$2+$B20)), D$2+$B20, IF(0&lt;(D$2+$B20),100,0))/100</f>
        <v>0</v>
      </c>
      <c r="E20" s="13" t="n">
        <f aca="false">IF(AND(100&gt;(E$2+$B20), 0&lt;(E$2+$B20)), E$2+$B20, IF(0&lt;(E$2+$B20),100,0))/100</f>
        <v>0</v>
      </c>
      <c r="F20" s="13" t="n">
        <f aca="false">IF(AND(100&gt;(F$2+$B20), 0&lt;(F$2+$B20)), F$2+$B20, IF(0&lt;(F$2+$B20),100,0))/100</f>
        <v>0</v>
      </c>
      <c r="G20" s="13" t="n">
        <f aca="false">IF(AND(100&gt;(G$2+$B20), 0&lt;(G$2+$B20)), G$2+$B20, IF(0&lt;(G$2+$B20),100,0))/100</f>
        <v>0</v>
      </c>
      <c r="H20" s="13" t="n">
        <f aca="false">IF(AND(100&gt;(H$2+$B20), 0&lt;(H$2+$B20)), H$2+$B20, IF(0&lt;(H$2+$B20),100,0))/100</f>
        <v>0</v>
      </c>
      <c r="I20" s="13" t="n">
        <f aca="false">IF(AND(100&gt;(I$2+$B20), 0&lt;(I$2+$B20)), I$2+$B20, IF(0&lt;(I$2+$B20),100,0))/100</f>
        <v>0</v>
      </c>
      <c r="J20" s="13" t="n">
        <f aca="false">IF(AND(100&gt;(J$2+$B20), 0&lt;(J$2+$B20)), J$2+$B20, IF(0&lt;(J$2+$B20),100,0))/100</f>
        <v>0.05</v>
      </c>
      <c r="K20" s="13" t="n">
        <f aca="false">IF(AND(100&gt;(K$2+$B20), 0&lt;(K$2+$B20)), K$2+$B20, IF(0&lt;(K$2+$B20),100,0))/100</f>
        <v>0.1</v>
      </c>
      <c r="L20" s="13" t="n">
        <f aca="false">IF(AND(100&gt;(L$2+$B20), 0&lt;(L$2+$B20)), L$2+$B20, IF(0&lt;(L$2+$B20),100,0))/100</f>
        <v>0.15</v>
      </c>
      <c r="M20" s="13" t="n">
        <f aca="false">IF(AND(100&gt;(M$2+$B20), 0&lt;(M$2+$B20)), M$2+$B20, IF(0&lt;(M$2+$B20),100,0))/100</f>
        <v>0.2</v>
      </c>
      <c r="N20" s="13" t="n">
        <f aca="false">IF(AND(100&gt;(N$2+$B20), 0&lt;(N$2+$B20)), N$2+$B20, IF(0&lt;(N$2+$B20),100,0))/100</f>
        <v>0.25</v>
      </c>
      <c r="O20" s="13" t="n">
        <f aca="false">IF(AND(100&gt;(O$2+$B20), 0&lt;(O$2+$B20)), O$2+$B20, IF(0&lt;(O$2+$B20),100,0))/100</f>
        <v>0.3</v>
      </c>
      <c r="P20" s="13" t="n">
        <f aca="false">IF(AND(100&gt;(P$2+$B20), 0&lt;(P$2+$B20)), P$2+$B20, IF(0&lt;(P$2+$B20),100,0))/100</f>
        <v>0.35</v>
      </c>
      <c r="Q20" s="13" t="n">
        <f aca="false">IF(AND(100&gt;(Q$2+$B20), 0&lt;(Q$2+$B20)), Q$2+$B20, IF(0&lt;(Q$2+$B20),100,0))/100</f>
        <v>0.4</v>
      </c>
      <c r="R20" s="13" t="n">
        <f aca="false">IF(AND(100&gt;(R$2+$B20), 0&lt;(R$2+$B20)), R$2+$B20, IF(0&lt;(R$2+$B20),100,0))/100</f>
        <v>0.45</v>
      </c>
      <c r="S20" s="13" t="n">
        <f aca="false">IF(AND(100&gt;(S$2+$B20), 0&lt;(S$2+$B20)), S$2+$B20, IF(0&lt;(S$2+$B20),100,0))/100</f>
        <v>0.5</v>
      </c>
      <c r="T20" s="13" t="n">
        <f aca="false">IF(AND(100&gt;(T$2+$B20), 0&lt;(T$2+$B20)), T$2+$B20, IF(0&lt;(T$2+$B20),100,0))/100</f>
        <v>0.55</v>
      </c>
      <c r="U20" s="13" t="n">
        <f aca="false">IF(AND(100&gt;(U$2+$B20), 0&lt;(U$2+$B20)), U$2+$B20, IF(0&lt;(U$2+$B20),100,0))/100</f>
        <v>0.6</v>
      </c>
      <c r="V20" s="13" t="n">
        <f aca="false">IF(AND(100&gt;(V$2+$B20), 0&lt;(V$2+$B20)), V$2+$B20, IF(0&lt;(V$2+$B20),100,0))/100</f>
        <v>0.65</v>
      </c>
      <c r="W20" s="13" t="n">
        <f aca="false">IF(AND(100&gt;(W$2+$B20), 0&lt;(W$2+$B20)), W$2+$B20, IF(0&lt;(W$2+$B20),100,0))/100</f>
        <v>0.7</v>
      </c>
    </row>
    <row r="21" customFormat="false" ht="12.75" hidden="false" customHeight="false" outlineLevel="0" collapsed="false">
      <c r="B21" s="12" t="n">
        <v>-35</v>
      </c>
      <c r="C21" s="13" t="n">
        <f aca="false">IF(AND(100&gt;(C$2+$B21), 0&lt;(C$2+$B21)), C$2+$B21, IF(0&lt;(C$2+$B21),100,0))/100</f>
        <v>0</v>
      </c>
      <c r="D21" s="13" t="n">
        <f aca="false">IF(AND(100&gt;(D$2+$B21), 0&lt;(D$2+$B21)), D$2+$B21, IF(0&lt;(D$2+$B21),100,0))/100</f>
        <v>0</v>
      </c>
      <c r="E21" s="13" t="n">
        <f aca="false">IF(AND(100&gt;(E$2+$B21), 0&lt;(E$2+$B21)), E$2+$B21, IF(0&lt;(E$2+$B21),100,0))/100</f>
        <v>0</v>
      </c>
      <c r="F21" s="13" t="n">
        <f aca="false">IF(AND(100&gt;(F$2+$B21), 0&lt;(F$2+$B21)), F$2+$B21, IF(0&lt;(F$2+$B21),100,0))/100</f>
        <v>0</v>
      </c>
      <c r="G21" s="13" t="n">
        <f aca="false">IF(AND(100&gt;(G$2+$B21), 0&lt;(G$2+$B21)), G$2+$B21, IF(0&lt;(G$2+$B21),100,0))/100</f>
        <v>0</v>
      </c>
      <c r="H21" s="13" t="n">
        <f aca="false">IF(AND(100&gt;(H$2+$B21), 0&lt;(H$2+$B21)), H$2+$B21, IF(0&lt;(H$2+$B21),100,0))/100</f>
        <v>0</v>
      </c>
      <c r="I21" s="13" t="n">
        <f aca="false">IF(AND(100&gt;(I$2+$B21), 0&lt;(I$2+$B21)), I$2+$B21, IF(0&lt;(I$2+$B21),100,0))/100</f>
        <v>0</v>
      </c>
      <c r="J21" s="13" t="n">
        <f aca="false">IF(AND(100&gt;(J$2+$B21), 0&lt;(J$2+$B21)), J$2+$B21, IF(0&lt;(J$2+$B21),100,0))/100</f>
        <v>0</v>
      </c>
      <c r="K21" s="13" t="n">
        <f aca="false">IF(AND(100&gt;(K$2+$B21), 0&lt;(K$2+$B21)), K$2+$B21, IF(0&lt;(K$2+$B21),100,0))/100</f>
        <v>0.05</v>
      </c>
      <c r="L21" s="13" t="n">
        <f aca="false">IF(AND(100&gt;(L$2+$B21), 0&lt;(L$2+$B21)), L$2+$B21, IF(0&lt;(L$2+$B21),100,0))/100</f>
        <v>0.1</v>
      </c>
      <c r="M21" s="13" t="n">
        <f aca="false">IF(AND(100&gt;(M$2+$B21), 0&lt;(M$2+$B21)), M$2+$B21, IF(0&lt;(M$2+$B21),100,0))/100</f>
        <v>0.15</v>
      </c>
      <c r="N21" s="13" t="n">
        <f aca="false">IF(AND(100&gt;(N$2+$B21), 0&lt;(N$2+$B21)), N$2+$B21, IF(0&lt;(N$2+$B21),100,0))/100</f>
        <v>0.2</v>
      </c>
      <c r="O21" s="13" t="n">
        <f aca="false">IF(AND(100&gt;(O$2+$B21), 0&lt;(O$2+$B21)), O$2+$B21, IF(0&lt;(O$2+$B21),100,0))/100</f>
        <v>0.25</v>
      </c>
      <c r="P21" s="13" t="n">
        <f aca="false">IF(AND(100&gt;(P$2+$B21), 0&lt;(P$2+$B21)), P$2+$B21, IF(0&lt;(P$2+$B21),100,0))/100</f>
        <v>0.3</v>
      </c>
      <c r="Q21" s="13" t="n">
        <f aca="false">IF(AND(100&gt;(Q$2+$B21), 0&lt;(Q$2+$B21)), Q$2+$B21, IF(0&lt;(Q$2+$B21),100,0))/100</f>
        <v>0.35</v>
      </c>
      <c r="R21" s="13" t="n">
        <f aca="false">IF(AND(100&gt;(R$2+$B21), 0&lt;(R$2+$B21)), R$2+$B21, IF(0&lt;(R$2+$B21),100,0))/100</f>
        <v>0.4</v>
      </c>
      <c r="S21" s="13" t="n">
        <f aca="false">IF(AND(100&gt;(S$2+$B21), 0&lt;(S$2+$B21)), S$2+$B21, IF(0&lt;(S$2+$B21),100,0))/100</f>
        <v>0.45</v>
      </c>
      <c r="T21" s="13" t="n">
        <f aca="false">IF(AND(100&gt;(T$2+$B21), 0&lt;(T$2+$B21)), T$2+$B21, IF(0&lt;(T$2+$B21),100,0))/100</f>
        <v>0.5</v>
      </c>
      <c r="U21" s="13" t="n">
        <f aca="false">IF(AND(100&gt;(U$2+$B21), 0&lt;(U$2+$B21)), U$2+$B21, IF(0&lt;(U$2+$B21),100,0))/100</f>
        <v>0.55</v>
      </c>
      <c r="V21" s="13" t="n">
        <f aca="false">IF(AND(100&gt;(V$2+$B21), 0&lt;(V$2+$B21)), V$2+$B21, IF(0&lt;(V$2+$B21),100,0))/100</f>
        <v>0.6</v>
      </c>
      <c r="W21" s="13" t="n">
        <f aca="false">IF(AND(100&gt;(W$2+$B21), 0&lt;(W$2+$B21)), W$2+$B21, IF(0&lt;(W$2+$B21),100,0))/100</f>
        <v>0.65</v>
      </c>
    </row>
    <row r="22" customFormat="false" ht="12.75" hidden="false" customHeight="false" outlineLevel="0" collapsed="false">
      <c r="B22" s="12" t="n">
        <v>-40</v>
      </c>
      <c r="C22" s="13" t="n">
        <f aca="false">IF(AND(100&gt;(C$2+$B22), 0&lt;(C$2+$B22)), C$2+$B22, IF(0&lt;(C$2+$B22),100,0))/100</f>
        <v>0</v>
      </c>
      <c r="D22" s="13" t="n">
        <f aca="false">IF(AND(100&gt;(D$2+$B22), 0&lt;(D$2+$B22)), D$2+$B22, IF(0&lt;(D$2+$B22),100,0))/100</f>
        <v>0</v>
      </c>
      <c r="E22" s="13" t="n">
        <f aca="false">IF(AND(100&gt;(E$2+$B22), 0&lt;(E$2+$B22)), E$2+$B22, IF(0&lt;(E$2+$B22),100,0))/100</f>
        <v>0</v>
      </c>
      <c r="F22" s="13" t="n">
        <f aca="false">IF(AND(100&gt;(F$2+$B22), 0&lt;(F$2+$B22)), F$2+$B22, IF(0&lt;(F$2+$B22),100,0))/100</f>
        <v>0</v>
      </c>
      <c r="G22" s="13" t="n">
        <f aca="false">IF(AND(100&gt;(G$2+$B22), 0&lt;(G$2+$B22)), G$2+$B22, IF(0&lt;(G$2+$B22),100,0))/100</f>
        <v>0</v>
      </c>
      <c r="H22" s="13" t="n">
        <f aca="false">IF(AND(100&gt;(H$2+$B22), 0&lt;(H$2+$B22)), H$2+$B22, IF(0&lt;(H$2+$B22),100,0))/100</f>
        <v>0</v>
      </c>
      <c r="I22" s="13" t="n">
        <f aca="false">IF(AND(100&gt;(I$2+$B22), 0&lt;(I$2+$B22)), I$2+$B22, IF(0&lt;(I$2+$B22),100,0))/100</f>
        <v>0</v>
      </c>
      <c r="J22" s="13" t="n">
        <f aca="false">IF(AND(100&gt;(J$2+$B22), 0&lt;(J$2+$B22)), J$2+$B22, IF(0&lt;(J$2+$B22),100,0))/100</f>
        <v>0</v>
      </c>
      <c r="K22" s="13" t="n">
        <f aca="false">IF(AND(100&gt;(K$2+$B22), 0&lt;(K$2+$B22)), K$2+$B22, IF(0&lt;(K$2+$B22),100,0))/100</f>
        <v>0</v>
      </c>
      <c r="L22" s="13" t="n">
        <f aca="false">IF(AND(100&gt;(L$2+$B22), 0&lt;(L$2+$B22)), L$2+$B22, IF(0&lt;(L$2+$B22),100,0))/100</f>
        <v>0.05</v>
      </c>
      <c r="M22" s="13" t="n">
        <f aca="false">IF(AND(100&gt;(M$2+$B22), 0&lt;(M$2+$B22)), M$2+$B22, IF(0&lt;(M$2+$B22),100,0))/100</f>
        <v>0.1</v>
      </c>
      <c r="N22" s="13" t="n">
        <f aca="false">IF(AND(100&gt;(N$2+$B22), 0&lt;(N$2+$B22)), N$2+$B22, IF(0&lt;(N$2+$B22),100,0))/100</f>
        <v>0.15</v>
      </c>
      <c r="O22" s="13" t="n">
        <f aca="false">IF(AND(100&gt;(O$2+$B22), 0&lt;(O$2+$B22)), O$2+$B22, IF(0&lt;(O$2+$B22),100,0))/100</f>
        <v>0.2</v>
      </c>
      <c r="P22" s="13" t="n">
        <f aca="false">IF(AND(100&gt;(P$2+$B22), 0&lt;(P$2+$B22)), P$2+$B22, IF(0&lt;(P$2+$B22),100,0))/100</f>
        <v>0.25</v>
      </c>
      <c r="Q22" s="13" t="n">
        <f aca="false">IF(AND(100&gt;(Q$2+$B22), 0&lt;(Q$2+$B22)), Q$2+$B22, IF(0&lt;(Q$2+$B22),100,0))/100</f>
        <v>0.3</v>
      </c>
      <c r="R22" s="13" t="n">
        <f aca="false">IF(AND(100&gt;(R$2+$B22), 0&lt;(R$2+$B22)), R$2+$B22, IF(0&lt;(R$2+$B22),100,0))/100</f>
        <v>0.35</v>
      </c>
      <c r="S22" s="13" t="n">
        <f aca="false">IF(AND(100&gt;(S$2+$B22), 0&lt;(S$2+$B22)), S$2+$B22, IF(0&lt;(S$2+$B22),100,0))/100</f>
        <v>0.4</v>
      </c>
      <c r="T22" s="13" t="n">
        <f aca="false">IF(AND(100&gt;(T$2+$B22), 0&lt;(T$2+$B22)), T$2+$B22, IF(0&lt;(T$2+$B22),100,0))/100</f>
        <v>0.45</v>
      </c>
      <c r="U22" s="13" t="n">
        <f aca="false">IF(AND(100&gt;(U$2+$B22), 0&lt;(U$2+$B22)), U$2+$B22, IF(0&lt;(U$2+$B22),100,0))/100</f>
        <v>0.5</v>
      </c>
      <c r="V22" s="13" t="n">
        <f aca="false">IF(AND(100&gt;(V$2+$B22), 0&lt;(V$2+$B22)), V$2+$B22, IF(0&lt;(V$2+$B22),100,0))/100</f>
        <v>0.55</v>
      </c>
      <c r="W22" s="13" t="n">
        <f aca="false">IF(AND(100&gt;(W$2+$B22), 0&lt;(W$2+$B22)), W$2+$B22, IF(0&lt;(W$2+$B22),100,0))/100</f>
        <v>0.6</v>
      </c>
    </row>
    <row r="23" customFormat="false" ht="12.75" hidden="false" customHeight="false" outlineLevel="0" collapsed="false">
      <c r="B23" s="12" t="n">
        <v>-45</v>
      </c>
      <c r="C23" s="13" t="n">
        <f aca="false">IF(AND(100&gt;(C$2+$B23), 0&lt;(C$2+$B23)), C$2+$B23, IF(0&lt;(C$2+$B23),100,0))/100</f>
        <v>0</v>
      </c>
      <c r="D23" s="13" t="n">
        <f aca="false">IF(AND(100&gt;(D$2+$B23), 0&lt;(D$2+$B23)), D$2+$B23, IF(0&lt;(D$2+$B23),100,0))/100</f>
        <v>0</v>
      </c>
      <c r="E23" s="13" t="n">
        <f aca="false">IF(AND(100&gt;(E$2+$B23), 0&lt;(E$2+$B23)), E$2+$B23, IF(0&lt;(E$2+$B23),100,0))/100</f>
        <v>0</v>
      </c>
      <c r="F23" s="13" t="n">
        <f aca="false">IF(AND(100&gt;(F$2+$B23), 0&lt;(F$2+$B23)), F$2+$B23, IF(0&lt;(F$2+$B23),100,0))/100</f>
        <v>0</v>
      </c>
      <c r="G23" s="13" t="n">
        <f aca="false">IF(AND(100&gt;(G$2+$B23), 0&lt;(G$2+$B23)), G$2+$B23, IF(0&lt;(G$2+$B23),100,0))/100</f>
        <v>0</v>
      </c>
      <c r="H23" s="13" t="n">
        <f aca="false">IF(AND(100&gt;(H$2+$B23), 0&lt;(H$2+$B23)), H$2+$B23, IF(0&lt;(H$2+$B23),100,0))/100</f>
        <v>0</v>
      </c>
      <c r="I23" s="13" t="n">
        <f aca="false">IF(AND(100&gt;(I$2+$B23), 0&lt;(I$2+$B23)), I$2+$B23, IF(0&lt;(I$2+$B23),100,0))/100</f>
        <v>0</v>
      </c>
      <c r="J23" s="13" t="n">
        <f aca="false">IF(AND(100&gt;(J$2+$B23), 0&lt;(J$2+$B23)), J$2+$B23, IF(0&lt;(J$2+$B23),100,0))/100</f>
        <v>0</v>
      </c>
      <c r="K23" s="13" t="n">
        <f aca="false">IF(AND(100&gt;(K$2+$B23), 0&lt;(K$2+$B23)), K$2+$B23, IF(0&lt;(K$2+$B23),100,0))/100</f>
        <v>0</v>
      </c>
      <c r="L23" s="13" t="n">
        <f aca="false">IF(AND(100&gt;(L$2+$B23), 0&lt;(L$2+$B23)), L$2+$B23, IF(0&lt;(L$2+$B23),100,0))/100</f>
        <v>0</v>
      </c>
      <c r="M23" s="13" t="n">
        <f aca="false">IF(AND(100&gt;(M$2+$B23), 0&lt;(M$2+$B23)), M$2+$B23, IF(0&lt;(M$2+$B23),100,0))/100</f>
        <v>0.05</v>
      </c>
      <c r="N23" s="13" t="n">
        <f aca="false">IF(AND(100&gt;(N$2+$B23), 0&lt;(N$2+$B23)), N$2+$B23, IF(0&lt;(N$2+$B23),100,0))/100</f>
        <v>0.1</v>
      </c>
      <c r="O23" s="13" t="n">
        <f aca="false">IF(AND(100&gt;(O$2+$B23), 0&lt;(O$2+$B23)), O$2+$B23, IF(0&lt;(O$2+$B23),100,0))/100</f>
        <v>0.15</v>
      </c>
      <c r="P23" s="13" t="n">
        <f aca="false">IF(AND(100&gt;(P$2+$B23), 0&lt;(P$2+$B23)), P$2+$B23, IF(0&lt;(P$2+$B23),100,0))/100</f>
        <v>0.2</v>
      </c>
      <c r="Q23" s="13" t="n">
        <f aca="false">IF(AND(100&gt;(Q$2+$B23), 0&lt;(Q$2+$B23)), Q$2+$B23, IF(0&lt;(Q$2+$B23),100,0))/100</f>
        <v>0.25</v>
      </c>
      <c r="R23" s="13" t="n">
        <f aca="false">IF(AND(100&gt;(R$2+$B23), 0&lt;(R$2+$B23)), R$2+$B23, IF(0&lt;(R$2+$B23),100,0))/100</f>
        <v>0.3</v>
      </c>
      <c r="S23" s="13" t="n">
        <f aca="false">IF(AND(100&gt;(S$2+$B23), 0&lt;(S$2+$B23)), S$2+$B23, IF(0&lt;(S$2+$B23),100,0))/100</f>
        <v>0.35</v>
      </c>
      <c r="T23" s="13" t="n">
        <f aca="false">IF(AND(100&gt;(T$2+$B23), 0&lt;(T$2+$B23)), T$2+$B23, IF(0&lt;(T$2+$B23),100,0))/100</f>
        <v>0.4</v>
      </c>
      <c r="U23" s="13" t="n">
        <f aca="false">IF(AND(100&gt;(U$2+$B23), 0&lt;(U$2+$B23)), U$2+$B23, IF(0&lt;(U$2+$B23),100,0))/100</f>
        <v>0.45</v>
      </c>
      <c r="V23" s="13" t="n">
        <f aca="false">IF(AND(100&gt;(V$2+$B23), 0&lt;(V$2+$B23)), V$2+$B23, IF(0&lt;(V$2+$B23),100,0))/100</f>
        <v>0.5</v>
      </c>
      <c r="W23" s="13" t="n">
        <f aca="false">IF(AND(100&gt;(W$2+$B23), 0&lt;(W$2+$B23)), W$2+$B23, IF(0&lt;(W$2+$B23),100,0))/100</f>
        <v>0.55</v>
      </c>
    </row>
    <row r="24" customFormat="false" ht="12.75" hidden="false" customHeight="false" outlineLevel="0" collapsed="false">
      <c r="B24" s="12" t="n">
        <v>-50</v>
      </c>
      <c r="C24" s="13" t="n">
        <f aca="false">IF(AND(100&gt;(C$2+$B24), 0&lt;(C$2+$B24)), C$2+$B24, IF(0&lt;(C$2+$B24),100,0))/100</f>
        <v>0</v>
      </c>
      <c r="D24" s="13" t="n">
        <f aca="false">IF(AND(100&gt;(D$2+$B24), 0&lt;(D$2+$B24)), D$2+$B24, IF(0&lt;(D$2+$B24),100,0))/100</f>
        <v>0</v>
      </c>
      <c r="E24" s="13" t="n">
        <f aca="false">IF(AND(100&gt;(E$2+$B24), 0&lt;(E$2+$B24)), E$2+$B24, IF(0&lt;(E$2+$B24),100,0))/100</f>
        <v>0</v>
      </c>
      <c r="F24" s="13" t="n">
        <f aca="false">IF(AND(100&gt;(F$2+$B24), 0&lt;(F$2+$B24)), F$2+$B24, IF(0&lt;(F$2+$B24),100,0))/100</f>
        <v>0</v>
      </c>
      <c r="G24" s="13" t="n">
        <f aca="false">IF(AND(100&gt;(G$2+$B24), 0&lt;(G$2+$B24)), G$2+$B24, IF(0&lt;(G$2+$B24),100,0))/100</f>
        <v>0</v>
      </c>
      <c r="H24" s="13" t="n">
        <f aca="false">IF(AND(100&gt;(H$2+$B24), 0&lt;(H$2+$B24)), H$2+$B24, IF(0&lt;(H$2+$B24),100,0))/100</f>
        <v>0</v>
      </c>
      <c r="I24" s="13" t="n">
        <f aca="false">IF(AND(100&gt;(I$2+$B24), 0&lt;(I$2+$B24)), I$2+$B24, IF(0&lt;(I$2+$B24),100,0))/100</f>
        <v>0</v>
      </c>
      <c r="J24" s="13" t="n">
        <f aca="false">IF(AND(100&gt;(J$2+$B24), 0&lt;(J$2+$B24)), J$2+$B24, IF(0&lt;(J$2+$B24),100,0))/100</f>
        <v>0</v>
      </c>
      <c r="K24" s="13" t="n">
        <f aca="false">IF(AND(100&gt;(K$2+$B24), 0&lt;(K$2+$B24)), K$2+$B24, IF(0&lt;(K$2+$B24),100,0))/100</f>
        <v>0</v>
      </c>
      <c r="L24" s="13" t="n">
        <f aca="false">IF(AND(100&gt;(L$2+$B24), 0&lt;(L$2+$B24)), L$2+$B24, IF(0&lt;(L$2+$B24),100,0))/100</f>
        <v>0</v>
      </c>
      <c r="M24" s="13" t="n">
        <f aca="false">IF(AND(100&gt;(M$2+$B24), 0&lt;(M$2+$B24)), M$2+$B24, IF(0&lt;(M$2+$B24),100,0))/100</f>
        <v>0</v>
      </c>
      <c r="N24" s="13" t="n">
        <f aca="false">IF(AND(100&gt;(N$2+$B24), 0&lt;(N$2+$B24)), N$2+$B24, IF(0&lt;(N$2+$B24),100,0))/100</f>
        <v>0.05</v>
      </c>
      <c r="O24" s="13" t="n">
        <f aca="false">IF(AND(100&gt;(O$2+$B24), 0&lt;(O$2+$B24)), O$2+$B24, IF(0&lt;(O$2+$B24),100,0))/100</f>
        <v>0.1</v>
      </c>
      <c r="P24" s="13" t="n">
        <f aca="false">IF(AND(100&gt;(P$2+$B24), 0&lt;(P$2+$B24)), P$2+$B24, IF(0&lt;(P$2+$B24),100,0))/100</f>
        <v>0.15</v>
      </c>
      <c r="Q24" s="13" t="n">
        <f aca="false">IF(AND(100&gt;(Q$2+$B24), 0&lt;(Q$2+$B24)), Q$2+$B24, IF(0&lt;(Q$2+$B24),100,0))/100</f>
        <v>0.2</v>
      </c>
      <c r="R24" s="13" t="n">
        <f aca="false">IF(AND(100&gt;(R$2+$B24), 0&lt;(R$2+$B24)), R$2+$B24, IF(0&lt;(R$2+$B24),100,0))/100</f>
        <v>0.25</v>
      </c>
      <c r="S24" s="13" t="n">
        <f aca="false">IF(AND(100&gt;(S$2+$B24), 0&lt;(S$2+$B24)), S$2+$B24, IF(0&lt;(S$2+$B24),100,0))/100</f>
        <v>0.3</v>
      </c>
      <c r="T24" s="13" t="n">
        <f aca="false">IF(AND(100&gt;(T$2+$B24), 0&lt;(T$2+$B24)), T$2+$B24, IF(0&lt;(T$2+$B24),100,0))/100</f>
        <v>0.35</v>
      </c>
      <c r="U24" s="13" t="n">
        <f aca="false">IF(AND(100&gt;(U$2+$B24), 0&lt;(U$2+$B24)), U$2+$B24, IF(0&lt;(U$2+$B24),100,0))/100</f>
        <v>0.4</v>
      </c>
      <c r="V24" s="13" t="n">
        <f aca="false">IF(AND(100&gt;(V$2+$B24), 0&lt;(V$2+$B24)), V$2+$B24, IF(0&lt;(V$2+$B24),100,0))/100</f>
        <v>0.45</v>
      </c>
      <c r="W24" s="13" t="n">
        <f aca="false">IF(AND(100&gt;(W$2+$B24), 0&lt;(W$2+$B24)), W$2+$B24, IF(0&lt;(W$2+$B24),100,0))/100</f>
        <v>0.5</v>
      </c>
    </row>
    <row r="25" customFormat="false" ht="12.75" hidden="false" customHeight="false" outlineLevel="0" collapsed="false">
      <c r="B25" s="12" t="n">
        <v>-55</v>
      </c>
      <c r="C25" s="13" t="n">
        <f aca="false">IF(AND(100&gt;(C$2+$B25), 0&lt;(C$2+$B25)), C$2+$B25, IF(0&lt;(C$2+$B25),100,0))/100</f>
        <v>0</v>
      </c>
      <c r="D25" s="13" t="n">
        <f aca="false">IF(AND(100&gt;(D$2+$B25), 0&lt;(D$2+$B25)), D$2+$B25, IF(0&lt;(D$2+$B25),100,0))/100</f>
        <v>0</v>
      </c>
      <c r="E25" s="13" t="n">
        <f aca="false">IF(AND(100&gt;(E$2+$B25), 0&lt;(E$2+$B25)), E$2+$B25, IF(0&lt;(E$2+$B25),100,0))/100</f>
        <v>0</v>
      </c>
      <c r="F25" s="13" t="n">
        <f aca="false">IF(AND(100&gt;(F$2+$B25), 0&lt;(F$2+$B25)), F$2+$B25, IF(0&lt;(F$2+$B25),100,0))/100</f>
        <v>0</v>
      </c>
      <c r="G25" s="13" t="n">
        <f aca="false">IF(AND(100&gt;(G$2+$B25), 0&lt;(G$2+$B25)), G$2+$B25, IF(0&lt;(G$2+$B25),100,0))/100</f>
        <v>0</v>
      </c>
      <c r="H25" s="13" t="n">
        <f aca="false">IF(AND(100&gt;(H$2+$B25), 0&lt;(H$2+$B25)), H$2+$B25, IF(0&lt;(H$2+$B25),100,0))/100</f>
        <v>0</v>
      </c>
      <c r="I25" s="13" t="n">
        <f aca="false">IF(AND(100&gt;(I$2+$B25), 0&lt;(I$2+$B25)), I$2+$B25, IF(0&lt;(I$2+$B25),100,0))/100</f>
        <v>0</v>
      </c>
      <c r="J25" s="13" t="n">
        <f aca="false">IF(AND(100&gt;(J$2+$B25), 0&lt;(J$2+$B25)), J$2+$B25, IF(0&lt;(J$2+$B25),100,0))/100</f>
        <v>0</v>
      </c>
      <c r="K25" s="13" t="n">
        <f aca="false">IF(AND(100&gt;(K$2+$B25), 0&lt;(K$2+$B25)), K$2+$B25, IF(0&lt;(K$2+$B25),100,0))/100</f>
        <v>0</v>
      </c>
      <c r="L25" s="13" t="n">
        <f aca="false">IF(AND(100&gt;(L$2+$B25), 0&lt;(L$2+$B25)), L$2+$B25, IF(0&lt;(L$2+$B25),100,0))/100</f>
        <v>0</v>
      </c>
      <c r="M25" s="13" t="n">
        <f aca="false">IF(AND(100&gt;(M$2+$B25), 0&lt;(M$2+$B25)), M$2+$B25, IF(0&lt;(M$2+$B25),100,0))/100</f>
        <v>0</v>
      </c>
      <c r="N25" s="13" t="n">
        <f aca="false">IF(AND(100&gt;(N$2+$B25), 0&lt;(N$2+$B25)), N$2+$B25, IF(0&lt;(N$2+$B25),100,0))/100</f>
        <v>0</v>
      </c>
      <c r="O25" s="13" t="n">
        <f aca="false">IF(AND(100&gt;(O$2+$B25), 0&lt;(O$2+$B25)), O$2+$B25, IF(0&lt;(O$2+$B25),100,0))/100</f>
        <v>0.05</v>
      </c>
      <c r="P25" s="13" t="n">
        <f aca="false">IF(AND(100&gt;(P$2+$B25), 0&lt;(P$2+$B25)), P$2+$B25, IF(0&lt;(P$2+$B25),100,0))/100</f>
        <v>0.1</v>
      </c>
      <c r="Q25" s="13" t="n">
        <f aca="false">IF(AND(100&gt;(Q$2+$B25), 0&lt;(Q$2+$B25)), Q$2+$B25, IF(0&lt;(Q$2+$B25),100,0))/100</f>
        <v>0.15</v>
      </c>
      <c r="R25" s="13" t="n">
        <f aca="false">IF(AND(100&gt;(R$2+$B25), 0&lt;(R$2+$B25)), R$2+$B25, IF(0&lt;(R$2+$B25),100,0))/100</f>
        <v>0.2</v>
      </c>
      <c r="S25" s="13" t="n">
        <f aca="false">IF(AND(100&gt;(S$2+$B25), 0&lt;(S$2+$B25)), S$2+$B25, IF(0&lt;(S$2+$B25),100,0))/100</f>
        <v>0.25</v>
      </c>
      <c r="T25" s="13" t="n">
        <f aca="false">IF(AND(100&gt;(T$2+$B25), 0&lt;(T$2+$B25)), T$2+$B25, IF(0&lt;(T$2+$B25),100,0))/100</f>
        <v>0.3</v>
      </c>
      <c r="U25" s="13" t="n">
        <f aca="false">IF(AND(100&gt;(U$2+$B25), 0&lt;(U$2+$B25)), U$2+$B25, IF(0&lt;(U$2+$B25),100,0))/100</f>
        <v>0.35</v>
      </c>
      <c r="V25" s="13" t="n">
        <f aca="false">IF(AND(100&gt;(V$2+$B25), 0&lt;(V$2+$B25)), V$2+$B25, IF(0&lt;(V$2+$B25),100,0))/100</f>
        <v>0.4</v>
      </c>
      <c r="W25" s="13" t="n">
        <f aca="false">IF(AND(100&gt;(W$2+$B25), 0&lt;(W$2+$B25)), W$2+$B25, IF(0&lt;(W$2+$B25),100,0))/100</f>
        <v>0.45</v>
      </c>
    </row>
    <row r="26" customFormat="false" ht="12.75" hidden="false" customHeight="false" outlineLevel="0" collapsed="false">
      <c r="B26" s="12" t="n">
        <v>-60</v>
      </c>
      <c r="C26" s="13" t="n">
        <f aca="false">IF(AND(100&gt;(C$2+$B26), 0&lt;(C$2+$B26)), C$2+$B26, IF(0&lt;(C$2+$B26),100,0))/100</f>
        <v>0</v>
      </c>
      <c r="D26" s="13" t="n">
        <f aca="false">IF(AND(100&gt;(D$2+$B26), 0&lt;(D$2+$B26)), D$2+$B26, IF(0&lt;(D$2+$B26),100,0))/100</f>
        <v>0</v>
      </c>
      <c r="E26" s="13" t="n">
        <f aca="false">IF(AND(100&gt;(E$2+$B26), 0&lt;(E$2+$B26)), E$2+$B26, IF(0&lt;(E$2+$B26),100,0))/100</f>
        <v>0</v>
      </c>
      <c r="F26" s="13" t="n">
        <f aca="false">IF(AND(100&gt;(F$2+$B26), 0&lt;(F$2+$B26)), F$2+$B26, IF(0&lt;(F$2+$B26),100,0))/100</f>
        <v>0</v>
      </c>
      <c r="G26" s="13" t="n">
        <f aca="false">IF(AND(100&gt;(G$2+$B26), 0&lt;(G$2+$B26)), G$2+$B26, IF(0&lt;(G$2+$B26),100,0))/100</f>
        <v>0</v>
      </c>
      <c r="H26" s="13" t="n">
        <f aca="false">IF(AND(100&gt;(H$2+$B26), 0&lt;(H$2+$B26)), H$2+$B26, IF(0&lt;(H$2+$B26),100,0))/100</f>
        <v>0</v>
      </c>
      <c r="I26" s="13" t="n">
        <f aca="false">IF(AND(100&gt;(I$2+$B26), 0&lt;(I$2+$B26)), I$2+$B26, IF(0&lt;(I$2+$B26),100,0))/100</f>
        <v>0</v>
      </c>
      <c r="J26" s="13" t="n">
        <f aca="false">IF(AND(100&gt;(J$2+$B26), 0&lt;(J$2+$B26)), J$2+$B26, IF(0&lt;(J$2+$B26),100,0))/100</f>
        <v>0</v>
      </c>
      <c r="K26" s="13" t="n">
        <f aca="false">IF(AND(100&gt;(K$2+$B26), 0&lt;(K$2+$B26)), K$2+$B26, IF(0&lt;(K$2+$B26),100,0))/100</f>
        <v>0</v>
      </c>
      <c r="L26" s="13" t="n">
        <f aca="false">IF(AND(100&gt;(L$2+$B26), 0&lt;(L$2+$B26)), L$2+$B26, IF(0&lt;(L$2+$B26),100,0))/100</f>
        <v>0</v>
      </c>
      <c r="M26" s="13" t="n">
        <f aca="false">IF(AND(100&gt;(M$2+$B26), 0&lt;(M$2+$B26)), M$2+$B26, IF(0&lt;(M$2+$B26),100,0))/100</f>
        <v>0</v>
      </c>
      <c r="N26" s="13" t="n">
        <f aca="false">IF(AND(100&gt;(N$2+$B26), 0&lt;(N$2+$B26)), N$2+$B26, IF(0&lt;(N$2+$B26),100,0))/100</f>
        <v>0</v>
      </c>
      <c r="O26" s="13" t="n">
        <f aca="false">IF(AND(100&gt;(O$2+$B26), 0&lt;(O$2+$B26)), O$2+$B26, IF(0&lt;(O$2+$B26),100,0))/100</f>
        <v>0</v>
      </c>
      <c r="P26" s="13" t="n">
        <f aca="false">IF(AND(100&gt;(P$2+$B26), 0&lt;(P$2+$B26)), P$2+$B26, IF(0&lt;(P$2+$B26),100,0))/100</f>
        <v>0.05</v>
      </c>
      <c r="Q26" s="13" t="n">
        <f aca="false">IF(AND(100&gt;(Q$2+$B26), 0&lt;(Q$2+$B26)), Q$2+$B26, IF(0&lt;(Q$2+$B26),100,0))/100</f>
        <v>0.1</v>
      </c>
      <c r="R26" s="13" t="n">
        <f aca="false">IF(AND(100&gt;(R$2+$B26), 0&lt;(R$2+$B26)), R$2+$B26, IF(0&lt;(R$2+$B26),100,0))/100</f>
        <v>0.15</v>
      </c>
      <c r="S26" s="13" t="n">
        <f aca="false">IF(AND(100&gt;(S$2+$B26), 0&lt;(S$2+$B26)), S$2+$B26, IF(0&lt;(S$2+$B26),100,0))/100</f>
        <v>0.2</v>
      </c>
      <c r="T26" s="13" t="n">
        <f aca="false">IF(AND(100&gt;(T$2+$B26), 0&lt;(T$2+$B26)), T$2+$B26, IF(0&lt;(T$2+$B26),100,0))/100</f>
        <v>0.25</v>
      </c>
      <c r="U26" s="13" t="n">
        <f aca="false">IF(AND(100&gt;(U$2+$B26), 0&lt;(U$2+$B26)), U$2+$B26, IF(0&lt;(U$2+$B26),100,0))/100</f>
        <v>0.3</v>
      </c>
      <c r="V26" s="13" t="n">
        <f aca="false">IF(AND(100&gt;(V$2+$B26), 0&lt;(V$2+$B26)), V$2+$B26, IF(0&lt;(V$2+$B26),100,0))/100</f>
        <v>0.35</v>
      </c>
      <c r="W26" s="13" t="n">
        <f aca="false">IF(AND(100&gt;(W$2+$B26), 0&lt;(W$2+$B26)), W$2+$B26, IF(0&lt;(W$2+$B26),100,0))/100</f>
        <v>0.4</v>
      </c>
    </row>
    <row r="27" customFormat="false" ht="12.75" hidden="false" customHeight="false" outlineLevel="0" collapsed="false">
      <c r="B27" s="12" t="n">
        <v>-65</v>
      </c>
      <c r="C27" s="13" t="n">
        <f aca="false">IF(AND(100&gt;(C$2+$B27), 0&lt;(C$2+$B27)), C$2+$B27, IF(0&lt;(C$2+$B27),100,0))/100</f>
        <v>0</v>
      </c>
      <c r="D27" s="13" t="n">
        <f aca="false">IF(AND(100&gt;(D$2+$B27), 0&lt;(D$2+$B27)), D$2+$B27, IF(0&lt;(D$2+$B27),100,0))/100</f>
        <v>0</v>
      </c>
      <c r="E27" s="13" t="n">
        <f aca="false">IF(AND(100&gt;(E$2+$B27), 0&lt;(E$2+$B27)), E$2+$B27, IF(0&lt;(E$2+$B27),100,0))/100</f>
        <v>0</v>
      </c>
      <c r="F27" s="13" t="n">
        <f aca="false">IF(AND(100&gt;(F$2+$B27), 0&lt;(F$2+$B27)), F$2+$B27, IF(0&lt;(F$2+$B27),100,0))/100</f>
        <v>0</v>
      </c>
      <c r="G27" s="13" t="n">
        <f aca="false">IF(AND(100&gt;(G$2+$B27), 0&lt;(G$2+$B27)), G$2+$B27, IF(0&lt;(G$2+$B27),100,0))/100</f>
        <v>0</v>
      </c>
      <c r="H27" s="13" t="n">
        <f aca="false">IF(AND(100&gt;(H$2+$B27), 0&lt;(H$2+$B27)), H$2+$B27, IF(0&lt;(H$2+$B27),100,0))/100</f>
        <v>0</v>
      </c>
      <c r="I27" s="13" t="n">
        <f aca="false">IF(AND(100&gt;(I$2+$B27), 0&lt;(I$2+$B27)), I$2+$B27, IF(0&lt;(I$2+$B27),100,0))/100</f>
        <v>0</v>
      </c>
      <c r="J27" s="13" t="n">
        <f aca="false">IF(AND(100&gt;(J$2+$B27), 0&lt;(J$2+$B27)), J$2+$B27, IF(0&lt;(J$2+$B27),100,0))/100</f>
        <v>0</v>
      </c>
      <c r="K27" s="13" t="n">
        <f aca="false">IF(AND(100&gt;(K$2+$B27), 0&lt;(K$2+$B27)), K$2+$B27, IF(0&lt;(K$2+$B27),100,0))/100</f>
        <v>0</v>
      </c>
      <c r="L27" s="13" t="n">
        <f aca="false">IF(AND(100&gt;(L$2+$B27), 0&lt;(L$2+$B27)), L$2+$B27, IF(0&lt;(L$2+$B27),100,0))/100</f>
        <v>0</v>
      </c>
      <c r="M27" s="13" t="n">
        <f aca="false">IF(AND(100&gt;(M$2+$B27), 0&lt;(M$2+$B27)), M$2+$B27, IF(0&lt;(M$2+$B27),100,0))/100</f>
        <v>0</v>
      </c>
      <c r="N27" s="13" t="n">
        <f aca="false">IF(AND(100&gt;(N$2+$B27), 0&lt;(N$2+$B27)), N$2+$B27, IF(0&lt;(N$2+$B27),100,0))/100</f>
        <v>0</v>
      </c>
      <c r="O27" s="13" t="n">
        <f aca="false">IF(AND(100&gt;(O$2+$B27), 0&lt;(O$2+$B27)), O$2+$B27, IF(0&lt;(O$2+$B27),100,0))/100</f>
        <v>0</v>
      </c>
      <c r="P27" s="13" t="n">
        <f aca="false">IF(AND(100&gt;(P$2+$B27), 0&lt;(P$2+$B27)), P$2+$B27, IF(0&lt;(P$2+$B27),100,0))/100</f>
        <v>0</v>
      </c>
      <c r="Q27" s="13" t="n">
        <f aca="false">IF(AND(100&gt;(Q$2+$B27), 0&lt;(Q$2+$B27)), Q$2+$B27, IF(0&lt;(Q$2+$B27),100,0))/100</f>
        <v>0.05</v>
      </c>
      <c r="R27" s="13" t="n">
        <f aca="false">IF(AND(100&gt;(R$2+$B27), 0&lt;(R$2+$B27)), R$2+$B27, IF(0&lt;(R$2+$B27),100,0))/100</f>
        <v>0.1</v>
      </c>
      <c r="S27" s="13" t="n">
        <f aca="false">IF(AND(100&gt;(S$2+$B27), 0&lt;(S$2+$B27)), S$2+$B27, IF(0&lt;(S$2+$B27),100,0))/100</f>
        <v>0.15</v>
      </c>
      <c r="T27" s="13" t="n">
        <f aca="false">IF(AND(100&gt;(T$2+$B27), 0&lt;(T$2+$B27)), T$2+$B27, IF(0&lt;(T$2+$B27),100,0))/100</f>
        <v>0.2</v>
      </c>
      <c r="U27" s="13" t="n">
        <f aca="false">IF(AND(100&gt;(U$2+$B27), 0&lt;(U$2+$B27)), U$2+$B27, IF(0&lt;(U$2+$B27),100,0))/100</f>
        <v>0.25</v>
      </c>
      <c r="V27" s="13" t="n">
        <f aca="false">IF(AND(100&gt;(V$2+$B27), 0&lt;(V$2+$B27)), V$2+$B27, IF(0&lt;(V$2+$B27),100,0))/100</f>
        <v>0.3</v>
      </c>
      <c r="W27" s="13" t="n">
        <f aca="false">IF(AND(100&gt;(W$2+$B27), 0&lt;(W$2+$B27)), W$2+$B27, IF(0&lt;(W$2+$B27),100,0))/100</f>
        <v>0.35</v>
      </c>
    </row>
  </sheetData>
  <conditionalFormatting sqref="C3:W27">
    <cfRule type="colorScale" priority="2">
      <colorScale>
        <cfvo type="min" val="0"/>
        <cfvo type="percentile" val="50"/>
        <cfvo type="max" val="0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P16" activeCellId="0" sqref="P16"/>
    </sheetView>
  </sheetViews>
  <sheetFormatPr defaultRowHeight="12.8" zeroHeight="false" outlineLevelRow="0" outlineLevelCol="0"/>
  <cols>
    <col collapsed="false" customWidth="false" hidden="false" outlineLevel="0" max="1" min="1" style="12" width="11.52"/>
    <col collapsed="false" customWidth="true" hidden="false" outlineLevel="0" max="2" min="2" style="12" width="3.54"/>
    <col collapsed="false" customWidth="true" hidden="false" outlineLevel="0" max="12" min="3" style="0" width="5.16"/>
    <col collapsed="false" customWidth="true" hidden="false" outlineLevel="0" max="23" min="13" style="0" width="6.19"/>
    <col collapsed="false" customWidth="false" hidden="false" outlineLevel="0" max="1025" min="24" style="0" width="11.52"/>
  </cols>
  <sheetData>
    <row r="1" s="12" customFormat="true" ht="12.8" hidden="false" customHeight="false" outlineLevel="0" collapsed="false"/>
    <row r="2" s="12" customFormat="true" ht="12.8" hidden="false" customHeight="false" outlineLevel="0" collapsed="false">
      <c r="C2" s="12" t="n">
        <v>-5</v>
      </c>
      <c r="D2" s="12" t="n">
        <v>-4</v>
      </c>
      <c r="E2" s="12" t="n">
        <v>-3</v>
      </c>
      <c r="F2" s="12" t="n">
        <v>-2</v>
      </c>
      <c r="G2" s="12" t="n">
        <v>-1</v>
      </c>
      <c r="H2" s="12" t="n">
        <v>0</v>
      </c>
      <c r="I2" s="12" t="n">
        <v>1</v>
      </c>
      <c r="J2" s="12" t="n">
        <v>2</v>
      </c>
      <c r="K2" s="12" t="n">
        <v>3</v>
      </c>
      <c r="L2" s="12" t="n">
        <v>4</v>
      </c>
      <c r="M2" s="12" t="n">
        <v>5</v>
      </c>
      <c r="N2" s="12" t="n">
        <v>6</v>
      </c>
      <c r="O2" s="12" t="n">
        <v>7</v>
      </c>
      <c r="P2" s="12" t="n">
        <v>8</v>
      </c>
      <c r="Q2" s="12" t="n">
        <v>9</v>
      </c>
      <c r="R2" s="12" t="n">
        <v>10</v>
      </c>
      <c r="S2" s="12" t="n">
        <v>11</v>
      </c>
      <c r="T2" s="12" t="n">
        <v>12</v>
      </c>
      <c r="U2" s="12" t="n">
        <v>13</v>
      </c>
      <c r="V2" s="12" t="n">
        <v>14</v>
      </c>
      <c r="W2" s="12" t="n">
        <v>15</v>
      </c>
    </row>
    <row r="3" s="12" customFormat="true" ht="12.8" hidden="false" customHeight="false" outlineLevel="0" collapsed="false">
      <c r="B3" s="12" t="n">
        <v>6</v>
      </c>
      <c r="C3" s="13" t="n">
        <f aca="false">IF(1-(($B3-C$2-1)/20) &gt; 0, IF(1-(($B3-C$2-1)/20) &lt; 1, 1-(($B3-C$2-1)/20), 1), 0)</f>
        <v>0.5</v>
      </c>
      <c r="D3" s="13" t="n">
        <f aca="false">IF(1-(($B3-D$2-1)/20) &gt; 0, IF(1-(($B3-D$2-1)/20) &lt; 1, 1-(($B3-D$2-1)/20), 1), 0)</f>
        <v>0.55</v>
      </c>
      <c r="E3" s="13" t="n">
        <f aca="false">IF(1-(($B3-E$2-1)/20) &gt; 0, IF(1-(($B3-E$2-1)/20) &lt; 1, 1-(($B3-E$2-1)/20), 1), 0)</f>
        <v>0.6</v>
      </c>
      <c r="F3" s="13" t="n">
        <f aca="false">IF(1-(($B3-F$2-1)/20) &gt; 0, IF(1-(($B3-F$2-1)/20) &lt; 1, 1-(($B3-F$2-1)/20), 1), 0)</f>
        <v>0.65</v>
      </c>
      <c r="G3" s="13" t="n">
        <f aca="false">IF(1-(($B3-G$2-1)/20) &gt; 0, IF(1-(($B3-G$2-1)/20) &lt; 1, 1-(($B3-G$2-1)/20), 1), 0)</f>
        <v>0.7</v>
      </c>
      <c r="H3" s="13" t="n">
        <f aca="false">IF(1-(($B3-H$2-1)/20) &gt; 0, IF(1-(($B3-H$2-1)/20) &lt; 1, 1-(($B3-H$2-1)/20), 1), 0)</f>
        <v>0.75</v>
      </c>
      <c r="I3" s="13" t="n">
        <f aca="false">IF(1-(($B3-I$2-1)/20) &gt; 0, IF(1-(($B3-I$2-1)/20) &lt; 1, 1-(($B3-I$2-1)/20), 1), 0)</f>
        <v>0.8</v>
      </c>
      <c r="J3" s="13" t="n">
        <f aca="false">IF(1-(($B3-J$2-1)/20) &gt; 0, IF(1-(($B3-J$2-1)/20) &lt; 1, 1-(($B3-J$2-1)/20), 1), 0)</f>
        <v>0.85</v>
      </c>
      <c r="K3" s="13" t="n">
        <f aca="false">IF(1-(($B3-K$2-1)/20) &gt; 0, IF(1-(($B3-K$2-1)/20) &lt; 1, 1-(($B3-K$2-1)/20), 1), 0)</f>
        <v>0.9</v>
      </c>
      <c r="L3" s="13" t="n">
        <f aca="false">IF(1-(($B3-L$2-1)/20) &gt; 0, IF(1-(($B3-L$2-1)/20) &lt; 1, 1-(($B3-L$2-1)/20), 1), 0)</f>
        <v>0.95</v>
      </c>
      <c r="M3" s="13" t="n">
        <f aca="false">IF(1-(($B3-M$2-1)/20) &gt; 0, IF(1-(($B3-M$2-1)/20) &lt; 1, 1-(($B3-M$2-1)/20), 1), 0)</f>
        <v>1</v>
      </c>
      <c r="N3" s="13" t="n">
        <f aca="false">IF(1-(($B3-N$2-1)/20) &gt; 0, IF(1-(($B3-N$2-1)/20) &lt; 1, 1-(($B3-N$2-1)/20), 1), 0)</f>
        <v>1</v>
      </c>
      <c r="O3" s="13" t="n">
        <f aca="false">IF(1-(($B3-O$2-1)/20) &gt; 0, IF(1-(($B3-O$2-1)/20) &lt; 1, 1-(($B3-O$2-1)/20), 1), 0)</f>
        <v>1</v>
      </c>
      <c r="P3" s="13" t="n">
        <f aca="false">IF(1-(($B3-P$2-1)/20) &gt; 0, IF(1-(($B3-P$2-1)/20) &lt; 1, 1-(($B3-P$2-1)/20), 1), 0)</f>
        <v>1</v>
      </c>
      <c r="Q3" s="13" t="n">
        <f aca="false">IF(1-(($B3-Q$2-1)/20) &gt; 0, IF(1-(($B3-Q$2-1)/20) &lt; 1, 1-(($B3-Q$2-1)/20), 1), 0)</f>
        <v>1</v>
      </c>
      <c r="R3" s="13" t="n">
        <f aca="false">IF(1-(($B3-R$2-1)/20) &gt; 0, IF(1-(($B3-R$2-1)/20) &lt; 1, 1-(($B3-R$2-1)/20), 1), 0)</f>
        <v>1</v>
      </c>
      <c r="S3" s="13" t="n">
        <f aca="false">IF(1-(($B3-S$2-1)/20) &gt; 0, IF(1-(($B3-S$2-1)/20) &lt; 1, 1-(($B3-S$2-1)/20), 1), 0)</f>
        <v>1</v>
      </c>
      <c r="T3" s="13" t="n">
        <f aca="false">IF(1-(($B3-T$2-1)/20) &gt; 0, IF(1-(($B3-T$2-1)/20) &lt; 1, 1-(($B3-T$2-1)/20), 1), 0)</f>
        <v>1</v>
      </c>
      <c r="U3" s="13" t="n">
        <f aca="false">IF(1-(($B3-U$2-1)/20) &gt; 0, IF(1-(($B3-U$2-1)/20) &lt; 1, 1-(($B3-U$2-1)/20), 1), 0)</f>
        <v>1</v>
      </c>
      <c r="V3" s="13" t="n">
        <f aca="false">IF(1-(($B3-V$2-1)/20) &gt; 0, IF(1-(($B3-V$2-1)/20) &lt; 1, 1-(($B3-V$2-1)/20), 1), 0)</f>
        <v>1</v>
      </c>
      <c r="W3" s="13" t="n">
        <f aca="false">IF(1-(($B3-W$2-1)/20) &gt; 0, IF(1-(($B3-W$2-1)/20) &lt; 1, 1-(($B3-W$2-1)/20), 1), 0)</f>
        <v>1</v>
      </c>
    </row>
    <row r="4" s="12" customFormat="true" ht="12.8" hidden="false" customHeight="false" outlineLevel="0" collapsed="false">
      <c r="B4" s="12" t="n">
        <v>7</v>
      </c>
      <c r="C4" s="13" t="n">
        <f aca="false">IF(1-(($B4-C$2-1)/20) &gt; 0, IF(1-(($B4-C$2-1)/20) &lt; 1, 1-(($B4-C$2-1)/20), 1), 0)</f>
        <v>0.45</v>
      </c>
      <c r="D4" s="13" t="n">
        <f aca="false">IF(1-(($B4-D$2-1)/20) &gt; 0, IF(1-(($B4-D$2-1)/20) &lt; 1, 1-(($B4-D$2-1)/20), 1), 0)</f>
        <v>0.5</v>
      </c>
      <c r="E4" s="13" t="n">
        <f aca="false">IF(1-(($B4-E$2-1)/20) &gt; 0, IF(1-(($B4-E$2-1)/20) &lt; 1, 1-(($B4-E$2-1)/20), 1), 0)</f>
        <v>0.55</v>
      </c>
      <c r="F4" s="13" t="n">
        <f aca="false">IF(1-(($B4-F$2-1)/20) &gt; 0, IF(1-(($B4-F$2-1)/20) &lt; 1, 1-(($B4-F$2-1)/20), 1), 0)</f>
        <v>0.6</v>
      </c>
      <c r="G4" s="13" t="n">
        <f aca="false">IF(1-(($B4-G$2-1)/20) &gt; 0, IF(1-(($B4-G$2-1)/20) &lt; 1, 1-(($B4-G$2-1)/20), 1), 0)</f>
        <v>0.65</v>
      </c>
      <c r="H4" s="13" t="n">
        <f aca="false">IF(1-(($B4-H$2-1)/20) &gt; 0, IF(1-(($B4-H$2-1)/20) &lt; 1, 1-(($B4-H$2-1)/20), 1), 0)</f>
        <v>0.7</v>
      </c>
      <c r="I4" s="13" t="n">
        <f aca="false">IF(1-(($B4-I$2-1)/20) &gt; 0, IF(1-(($B4-I$2-1)/20) &lt; 1, 1-(($B4-I$2-1)/20), 1), 0)</f>
        <v>0.75</v>
      </c>
      <c r="J4" s="13" t="n">
        <f aca="false">IF(1-(($B4-J$2-1)/20) &gt; 0, IF(1-(($B4-J$2-1)/20) &lt; 1, 1-(($B4-J$2-1)/20), 1), 0)</f>
        <v>0.8</v>
      </c>
      <c r="K4" s="13" t="n">
        <f aca="false">IF(1-(($B4-K$2-1)/20) &gt; 0, IF(1-(($B4-K$2-1)/20) &lt; 1, 1-(($B4-K$2-1)/20), 1), 0)</f>
        <v>0.85</v>
      </c>
      <c r="L4" s="13" t="n">
        <f aca="false">IF(1-(($B4-L$2-1)/20) &gt; 0, IF(1-(($B4-L$2-1)/20) &lt; 1, 1-(($B4-L$2-1)/20), 1), 0)</f>
        <v>0.9</v>
      </c>
      <c r="M4" s="13" t="n">
        <f aca="false">IF(1-(($B4-M$2-1)/20) &gt; 0, IF(1-(($B4-M$2-1)/20) &lt; 1, 1-(($B4-M$2-1)/20), 1), 0)</f>
        <v>0.95</v>
      </c>
      <c r="N4" s="13" t="n">
        <f aca="false">IF(1-(($B4-N$2-1)/20) &gt; 0, IF(1-(($B4-N$2-1)/20) &lt; 1, 1-(($B4-N$2-1)/20), 1), 0)</f>
        <v>1</v>
      </c>
      <c r="O4" s="13" t="n">
        <f aca="false">IF(1-(($B4-O$2-1)/20) &gt; 0, IF(1-(($B4-O$2-1)/20) &lt; 1, 1-(($B4-O$2-1)/20), 1), 0)</f>
        <v>1</v>
      </c>
      <c r="P4" s="13" t="n">
        <f aca="false">IF(1-(($B4-P$2-1)/20) &gt; 0, IF(1-(($B4-P$2-1)/20) &lt; 1, 1-(($B4-P$2-1)/20), 1), 0)</f>
        <v>1</v>
      </c>
      <c r="Q4" s="13" t="n">
        <f aca="false">IF(1-(($B4-Q$2-1)/20) &gt; 0, IF(1-(($B4-Q$2-1)/20) &lt; 1, 1-(($B4-Q$2-1)/20), 1), 0)</f>
        <v>1</v>
      </c>
      <c r="R4" s="13" t="n">
        <f aca="false">IF(1-(($B4-R$2-1)/20) &gt; 0, IF(1-(($B4-R$2-1)/20) &lt; 1, 1-(($B4-R$2-1)/20), 1), 0)</f>
        <v>1</v>
      </c>
      <c r="S4" s="13" t="n">
        <f aca="false">IF(1-(($B4-S$2-1)/20) &gt; 0, IF(1-(($B4-S$2-1)/20) &lt; 1, 1-(($B4-S$2-1)/20), 1), 0)</f>
        <v>1</v>
      </c>
      <c r="T4" s="13" t="n">
        <f aca="false">IF(1-(($B4-T$2-1)/20) &gt; 0, IF(1-(($B4-T$2-1)/20) &lt; 1, 1-(($B4-T$2-1)/20), 1), 0)</f>
        <v>1</v>
      </c>
      <c r="U4" s="13" t="n">
        <f aca="false">IF(1-(($B4-U$2-1)/20) &gt; 0, IF(1-(($B4-U$2-1)/20) &lt; 1, 1-(($B4-U$2-1)/20), 1), 0)</f>
        <v>1</v>
      </c>
      <c r="V4" s="13" t="n">
        <f aca="false">IF(1-(($B4-V$2-1)/20) &gt; 0, IF(1-(($B4-V$2-1)/20) &lt; 1, 1-(($B4-V$2-1)/20), 1), 0)</f>
        <v>1</v>
      </c>
      <c r="W4" s="13" t="n">
        <f aca="false">IF(1-(($B4-W$2-1)/20) &gt; 0, IF(1-(($B4-W$2-1)/20) &lt; 1, 1-(($B4-W$2-1)/20), 1), 0)</f>
        <v>1</v>
      </c>
    </row>
    <row r="5" s="12" customFormat="true" ht="12.8" hidden="false" customHeight="false" outlineLevel="0" collapsed="false">
      <c r="B5" s="12" t="n">
        <v>8</v>
      </c>
      <c r="C5" s="13" t="n">
        <f aca="false">IF(1-(($B5-C$2-1)/20) &gt; 0, IF(1-(($B5-C$2-1)/20) &lt; 1, 1-(($B5-C$2-1)/20), 1), 0)</f>
        <v>0.4</v>
      </c>
      <c r="D5" s="13" t="n">
        <f aca="false">IF(1-(($B5-D$2-1)/20) &gt; 0, IF(1-(($B5-D$2-1)/20) &lt; 1, 1-(($B5-D$2-1)/20), 1), 0)</f>
        <v>0.45</v>
      </c>
      <c r="E5" s="13" t="n">
        <f aca="false">IF(1-(($B5-E$2-1)/20) &gt; 0, IF(1-(($B5-E$2-1)/20) &lt; 1, 1-(($B5-E$2-1)/20), 1), 0)</f>
        <v>0.5</v>
      </c>
      <c r="F5" s="13" t="n">
        <f aca="false">IF(1-(($B5-F$2-1)/20) &gt; 0, IF(1-(($B5-F$2-1)/20) &lt; 1, 1-(($B5-F$2-1)/20), 1), 0)</f>
        <v>0.55</v>
      </c>
      <c r="G5" s="13" t="n">
        <f aca="false">IF(1-(($B5-G$2-1)/20) &gt; 0, IF(1-(($B5-G$2-1)/20) &lt; 1, 1-(($B5-G$2-1)/20), 1), 0)</f>
        <v>0.6</v>
      </c>
      <c r="H5" s="13" t="n">
        <f aca="false">IF(1-(($B5-H$2-1)/20) &gt; 0, IF(1-(($B5-H$2-1)/20) &lt; 1, 1-(($B5-H$2-1)/20), 1), 0)</f>
        <v>0.65</v>
      </c>
      <c r="I5" s="13" t="n">
        <f aca="false">IF(1-(($B5-I$2-1)/20) &gt; 0, IF(1-(($B5-I$2-1)/20) &lt; 1, 1-(($B5-I$2-1)/20), 1), 0)</f>
        <v>0.7</v>
      </c>
      <c r="J5" s="13" t="n">
        <f aca="false">IF(1-(($B5-J$2-1)/20) &gt; 0, IF(1-(($B5-J$2-1)/20) &lt; 1, 1-(($B5-J$2-1)/20), 1), 0)</f>
        <v>0.75</v>
      </c>
      <c r="K5" s="13" t="n">
        <f aca="false">IF(1-(($B5-K$2-1)/20) &gt; 0, IF(1-(($B5-K$2-1)/20) &lt; 1, 1-(($B5-K$2-1)/20), 1), 0)</f>
        <v>0.8</v>
      </c>
      <c r="L5" s="13" t="n">
        <f aca="false">IF(1-(($B5-L$2-1)/20) &gt; 0, IF(1-(($B5-L$2-1)/20) &lt; 1, 1-(($B5-L$2-1)/20), 1), 0)</f>
        <v>0.85</v>
      </c>
      <c r="M5" s="13" t="n">
        <f aca="false">IF(1-(($B5-M$2-1)/20) &gt; 0, IF(1-(($B5-M$2-1)/20) &lt; 1, 1-(($B5-M$2-1)/20), 1), 0)</f>
        <v>0.9</v>
      </c>
      <c r="N5" s="13" t="n">
        <f aca="false">IF(1-(($B5-N$2-1)/20) &gt; 0, IF(1-(($B5-N$2-1)/20) &lt; 1, 1-(($B5-N$2-1)/20), 1), 0)</f>
        <v>0.95</v>
      </c>
      <c r="O5" s="13" t="n">
        <f aca="false">IF(1-(($B5-O$2-1)/20) &gt; 0, IF(1-(($B5-O$2-1)/20) &lt; 1, 1-(($B5-O$2-1)/20), 1), 0)</f>
        <v>1</v>
      </c>
      <c r="P5" s="13" t="n">
        <f aca="false">IF(1-(($B5-P$2-1)/20) &gt; 0, IF(1-(($B5-P$2-1)/20) &lt; 1, 1-(($B5-P$2-1)/20), 1), 0)</f>
        <v>1</v>
      </c>
      <c r="Q5" s="13" t="n">
        <f aca="false">IF(1-(($B5-Q$2-1)/20) &gt; 0, IF(1-(($B5-Q$2-1)/20) &lt; 1, 1-(($B5-Q$2-1)/20), 1), 0)</f>
        <v>1</v>
      </c>
      <c r="R5" s="13" t="n">
        <f aca="false">IF(1-(($B5-R$2-1)/20) &gt; 0, IF(1-(($B5-R$2-1)/20) &lt; 1, 1-(($B5-R$2-1)/20), 1), 0)</f>
        <v>1</v>
      </c>
      <c r="S5" s="13" t="n">
        <f aca="false">IF(1-(($B5-S$2-1)/20) &gt; 0, IF(1-(($B5-S$2-1)/20) &lt; 1, 1-(($B5-S$2-1)/20), 1), 0)</f>
        <v>1</v>
      </c>
      <c r="T5" s="13" t="n">
        <f aca="false">IF(1-(($B5-T$2-1)/20) &gt; 0, IF(1-(($B5-T$2-1)/20) &lt; 1, 1-(($B5-T$2-1)/20), 1), 0)</f>
        <v>1</v>
      </c>
      <c r="U5" s="13" t="n">
        <f aca="false">IF(1-(($B5-U$2-1)/20) &gt; 0, IF(1-(($B5-U$2-1)/20) &lt; 1, 1-(($B5-U$2-1)/20), 1), 0)</f>
        <v>1</v>
      </c>
      <c r="V5" s="13" t="n">
        <f aca="false">IF(1-(($B5-V$2-1)/20) &gt; 0, IF(1-(($B5-V$2-1)/20) &lt; 1, 1-(($B5-V$2-1)/20), 1), 0)</f>
        <v>1</v>
      </c>
      <c r="W5" s="13" t="n">
        <f aca="false">IF(1-(($B5-W$2-1)/20) &gt; 0, IF(1-(($B5-W$2-1)/20) &lt; 1, 1-(($B5-W$2-1)/20), 1), 0)</f>
        <v>1</v>
      </c>
    </row>
    <row r="6" s="12" customFormat="true" ht="12.8" hidden="false" customHeight="false" outlineLevel="0" collapsed="false">
      <c r="B6" s="12" t="n">
        <v>9</v>
      </c>
      <c r="C6" s="13" t="n">
        <f aca="false">IF(1-(($B6-C$2-1)/20) &gt; 0, IF(1-(($B6-C$2-1)/20) &lt; 1, 1-(($B6-C$2-1)/20), 1), 0)</f>
        <v>0.35</v>
      </c>
      <c r="D6" s="13" t="n">
        <f aca="false">IF(1-(($B6-D$2-1)/20) &gt; 0, IF(1-(($B6-D$2-1)/20) &lt; 1, 1-(($B6-D$2-1)/20), 1), 0)</f>
        <v>0.4</v>
      </c>
      <c r="E6" s="13" t="n">
        <f aca="false">IF(1-(($B6-E$2-1)/20) &gt; 0, IF(1-(($B6-E$2-1)/20) &lt; 1, 1-(($B6-E$2-1)/20), 1), 0)</f>
        <v>0.45</v>
      </c>
      <c r="F6" s="13" t="n">
        <f aca="false">IF(1-(($B6-F$2-1)/20) &gt; 0, IF(1-(($B6-F$2-1)/20) &lt; 1, 1-(($B6-F$2-1)/20), 1), 0)</f>
        <v>0.5</v>
      </c>
      <c r="G6" s="13" t="n">
        <f aca="false">IF(1-(($B6-G$2-1)/20) &gt; 0, IF(1-(($B6-G$2-1)/20) &lt; 1, 1-(($B6-G$2-1)/20), 1), 0)</f>
        <v>0.55</v>
      </c>
      <c r="H6" s="13" t="n">
        <f aca="false">IF(1-(($B6-H$2-1)/20) &gt; 0, IF(1-(($B6-H$2-1)/20) &lt; 1, 1-(($B6-H$2-1)/20), 1), 0)</f>
        <v>0.6</v>
      </c>
      <c r="I6" s="13" t="n">
        <f aca="false">IF(1-(($B6-I$2-1)/20) &gt; 0, IF(1-(($B6-I$2-1)/20) &lt; 1, 1-(($B6-I$2-1)/20), 1), 0)</f>
        <v>0.65</v>
      </c>
      <c r="J6" s="13" t="n">
        <f aca="false">IF(1-(($B6-J$2-1)/20) &gt; 0, IF(1-(($B6-J$2-1)/20) &lt; 1, 1-(($B6-J$2-1)/20), 1), 0)</f>
        <v>0.7</v>
      </c>
      <c r="K6" s="13" t="n">
        <f aca="false">IF(1-(($B6-K$2-1)/20) &gt; 0, IF(1-(($B6-K$2-1)/20) &lt; 1, 1-(($B6-K$2-1)/20), 1), 0)</f>
        <v>0.75</v>
      </c>
      <c r="L6" s="13" t="n">
        <f aca="false">IF(1-(($B6-L$2-1)/20) &gt; 0, IF(1-(($B6-L$2-1)/20) &lt; 1, 1-(($B6-L$2-1)/20), 1), 0)</f>
        <v>0.8</v>
      </c>
      <c r="M6" s="13" t="n">
        <f aca="false">IF(1-(($B6-M$2-1)/20) &gt; 0, IF(1-(($B6-M$2-1)/20) &lt; 1, 1-(($B6-M$2-1)/20), 1), 0)</f>
        <v>0.85</v>
      </c>
      <c r="N6" s="13" t="n">
        <f aca="false">IF(1-(($B6-N$2-1)/20) &gt; 0, IF(1-(($B6-N$2-1)/20) &lt; 1, 1-(($B6-N$2-1)/20), 1), 0)</f>
        <v>0.9</v>
      </c>
      <c r="O6" s="13" t="n">
        <f aca="false">IF(1-(($B6-O$2-1)/20) &gt; 0, IF(1-(($B6-O$2-1)/20) &lt; 1, 1-(($B6-O$2-1)/20), 1), 0)</f>
        <v>0.95</v>
      </c>
      <c r="P6" s="13" t="n">
        <f aca="false">IF(1-(($B6-P$2-1)/20) &gt; 0, IF(1-(($B6-P$2-1)/20) &lt; 1, 1-(($B6-P$2-1)/20), 1), 0)</f>
        <v>1</v>
      </c>
      <c r="Q6" s="13" t="n">
        <f aca="false">IF(1-(($B6-Q$2-1)/20) &gt; 0, IF(1-(($B6-Q$2-1)/20) &lt; 1, 1-(($B6-Q$2-1)/20), 1), 0)</f>
        <v>1</v>
      </c>
      <c r="R6" s="13" t="n">
        <f aca="false">IF(1-(($B6-R$2-1)/20) &gt; 0, IF(1-(($B6-R$2-1)/20) &lt; 1, 1-(($B6-R$2-1)/20), 1), 0)</f>
        <v>1</v>
      </c>
      <c r="S6" s="13" t="n">
        <f aca="false">IF(1-(($B6-S$2-1)/20) &gt; 0, IF(1-(($B6-S$2-1)/20) &lt; 1, 1-(($B6-S$2-1)/20), 1), 0)</f>
        <v>1</v>
      </c>
      <c r="T6" s="13" t="n">
        <f aca="false">IF(1-(($B6-T$2-1)/20) &gt; 0, IF(1-(($B6-T$2-1)/20) &lt; 1, 1-(($B6-T$2-1)/20), 1), 0)</f>
        <v>1</v>
      </c>
      <c r="U6" s="13" t="n">
        <f aca="false">IF(1-(($B6-U$2-1)/20) &gt; 0, IF(1-(($B6-U$2-1)/20) &lt; 1, 1-(($B6-U$2-1)/20), 1), 0)</f>
        <v>1</v>
      </c>
      <c r="V6" s="13" t="n">
        <f aca="false">IF(1-(($B6-V$2-1)/20) &gt; 0, IF(1-(($B6-V$2-1)/20) &lt; 1, 1-(($B6-V$2-1)/20), 1), 0)</f>
        <v>1</v>
      </c>
      <c r="W6" s="13" t="n">
        <f aca="false">IF(1-(($B6-W$2-1)/20) &gt; 0, IF(1-(($B6-W$2-1)/20) &lt; 1, 1-(($B6-W$2-1)/20), 1), 0)</f>
        <v>1</v>
      </c>
    </row>
    <row r="7" s="12" customFormat="true" ht="12.8" hidden="false" customHeight="false" outlineLevel="0" collapsed="false">
      <c r="B7" s="12" t="n">
        <v>10</v>
      </c>
      <c r="C7" s="13" t="n">
        <f aca="false">IF(1-(($B7-C$2-1)/20) &gt; 0, IF(1-(($B7-C$2-1)/20) &lt; 1, 1-(($B7-C$2-1)/20), 1), 0)</f>
        <v>0.3</v>
      </c>
      <c r="D7" s="13" t="n">
        <f aca="false">IF(1-(($B7-D$2-1)/20) &gt; 0, IF(1-(($B7-D$2-1)/20) &lt; 1, 1-(($B7-D$2-1)/20), 1), 0)</f>
        <v>0.35</v>
      </c>
      <c r="E7" s="13" t="n">
        <f aca="false">IF(1-(($B7-E$2-1)/20) &gt; 0, IF(1-(($B7-E$2-1)/20) &lt; 1, 1-(($B7-E$2-1)/20), 1), 0)</f>
        <v>0.4</v>
      </c>
      <c r="F7" s="13" t="n">
        <f aca="false">IF(1-(($B7-F$2-1)/20) &gt; 0, IF(1-(($B7-F$2-1)/20) &lt; 1, 1-(($B7-F$2-1)/20), 1), 0)</f>
        <v>0.45</v>
      </c>
      <c r="G7" s="13" t="n">
        <f aca="false">IF(1-(($B7-G$2-1)/20) &gt; 0, IF(1-(($B7-G$2-1)/20) &lt; 1, 1-(($B7-G$2-1)/20), 1), 0)</f>
        <v>0.5</v>
      </c>
      <c r="H7" s="13" t="n">
        <f aca="false">IF(1-(($B7-H$2-1)/20) &gt; 0, IF(1-(($B7-H$2-1)/20) &lt; 1, 1-(($B7-H$2-1)/20), 1), 0)</f>
        <v>0.55</v>
      </c>
      <c r="I7" s="13" t="n">
        <f aca="false">IF(1-(($B7-I$2-1)/20) &gt; 0, IF(1-(($B7-I$2-1)/20) &lt; 1, 1-(($B7-I$2-1)/20), 1), 0)</f>
        <v>0.6</v>
      </c>
      <c r="J7" s="13" t="n">
        <f aca="false">IF(1-(($B7-J$2-1)/20) &gt; 0, IF(1-(($B7-J$2-1)/20) &lt; 1, 1-(($B7-J$2-1)/20), 1), 0)</f>
        <v>0.65</v>
      </c>
      <c r="K7" s="13" t="n">
        <f aca="false">IF(1-(($B7-K$2-1)/20) &gt; 0, IF(1-(($B7-K$2-1)/20) &lt; 1, 1-(($B7-K$2-1)/20), 1), 0)</f>
        <v>0.7</v>
      </c>
      <c r="L7" s="13" t="n">
        <f aca="false">IF(1-(($B7-L$2-1)/20) &gt; 0, IF(1-(($B7-L$2-1)/20) &lt; 1, 1-(($B7-L$2-1)/20), 1), 0)</f>
        <v>0.75</v>
      </c>
      <c r="M7" s="13" t="n">
        <f aca="false">IF(1-(($B7-M$2-1)/20) &gt; 0, IF(1-(($B7-M$2-1)/20) &lt; 1, 1-(($B7-M$2-1)/20), 1), 0)</f>
        <v>0.8</v>
      </c>
      <c r="N7" s="13" t="n">
        <f aca="false">IF(1-(($B7-N$2-1)/20) &gt; 0, IF(1-(($B7-N$2-1)/20) &lt; 1, 1-(($B7-N$2-1)/20), 1), 0)</f>
        <v>0.85</v>
      </c>
      <c r="O7" s="13" t="n">
        <f aca="false">IF(1-(($B7-O$2-1)/20) &gt; 0, IF(1-(($B7-O$2-1)/20) &lt; 1, 1-(($B7-O$2-1)/20), 1), 0)</f>
        <v>0.9</v>
      </c>
      <c r="P7" s="13" t="n">
        <f aca="false">IF(1-(($B7-P$2-1)/20) &gt; 0, IF(1-(($B7-P$2-1)/20) &lt; 1, 1-(($B7-P$2-1)/20), 1), 0)</f>
        <v>0.95</v>
      </c>
      <c r="Q7" s="13" t="n">
        <f aca="false">IF(1-(($B7-Q$2-1)/20) &gt; 0, IF(1-(($B7-Q$2-1)/20) &lt; 1, 1-(($B7-Q$2-1)/20), 1), 0)</f>
        <v>1</v>
      </c>
      <c r="R7" s="13" t="n">
        <f aca="false">IF(1-(($B7-R$2-1)/20) &gt; 0, IF(1-(($B7-R$2-1)/20) &lt; 1, 1-(($B7-R$2-1)/20), 1), 0)</f>
        <v>1</v>
      </c>
      <c r="S7" s="13" t="n">
        <f aca="false">IF(1-(($B7-S$2-1)/20) &gt; 0, IF(1-(($B7-S$2-1)/20) &lt; 1, 1-(($B7-S$2-1)/20), 1), 0)</f>
        <v>1</v>
      </c>
      <c r="T7" s="13" t="n">
        <f aca="false">IF(1-(($B7-T$2-1)/20) &gt; 0, IF(1-(($B7-T$2-1)/20) &lt; 1, 1-(($B7-T$2-1)/20), 1), 0)</f>
        <v>1</v>
      </c>
      <c r="U7" s="13" t="n">
        <f aca="false">IF(1-(($B7-U$2-1)/20) &gt; 0, IF(1-(($B7-U$2-1)/20) &lt; 1, 1-(($B7-U$2-1)/20), 1), 0)</f>
        <v>1</v>
      </c>
      <c r="V7" s="13" t="n">
        <f aca="false">IF(1-(($B7-V$2-1)/20) &gt; 0, IF(1-(($B7-V$2-1)/20) &lt; 1, 1-(($B7-V$2-1)/20), 1), 0)</f>
        <v>1</v>
      </c>
      <c r="W7" s="13" t="n">
        <f aca="false">IF(1-(($B7-W$2-1)/20) &gt; 0, IF(1-(($B7-W$2-1)/20) &lt; 1, 1-(($B7-W$2-1)/20), 1), 0)</f>
        <v>1</v>
      </c>
    </row>
    <row r="8" customFormat="false" ht="12.8" hidden="false" customHeight="false" outlineLevel="0" collapsed="false">
      <c r="B8" s="12" t="n">
        <v>11</v>
      </c>
      <c r="C8" s="13" t="n">
        <f aca="false">IF(1-(($B8-C$2-1)/20) &gt; 0, IF(1-(($B8-C$2-1)/20) &lt; 1, 1-(($B8-C$2-1)/20), 1), 0)</f>
        <v>0.25</v>
      </c>
      <c r="D8" s="13" t="n">
        <f aca="false">IF(1-(($B8-D$2-1)/20) &gt; 0, IF(1-(($B8-D$2-1)/20) &lt; 1, 1-(($B8-D$2-1)/20), 1), 0)</f>
        <v>0.3</v>
      </c>
      <c r="E8" s="13" t="n">
        <f aca="false">IF(1-(($B8-E$2-1)/20) &gt; 0, IF(1-(($B8-E$2-1)/20) &lt; 1, 1-(($B8-E$2-1)/20), 1), 0)</f>
        <v>0.35</v>
      </c>
      <c r="F8" s="13" t="n">
        <f aca="false">IF(1-(($B8-F$2-1)/20) &gt; 0, IF(1-(($B8-F$2-1)/20) &lt; 1, 1-(($B8-F$2-1)/20), 1), 0)</f>
        <v>0.4</v>
      </c>
      <c r="G8" s="13" t="n">
        <f aca="false">IF(1-(($B8-G$2-1)/20) &gt; 0, IF(1-(($B8-G$2-1)/20) &lt; 1, 1-(($B8-G$2-1)/20), 1), 0)</f>
        <v>0.45</v>
      </c>
      <c r="H8" s="13" t="n">
        <f aca="false">IF(1-(($B8-H$2-1)/20) &gt; 0, IF(1-(($B8-H$2-1)/20) &lt; 1, 1-(($B8-H$2-1)/20), 1), 0)</f>
        <v>0.5</v>
      </c>
      <c r="I8" s="13" t="n">
        <f aca="false">IF(1-(($B8-I$2-1)/20) &gt; 0, IF(1-(($B8-I$2-1)/20) &lt; 1, 1-(($B8-I$2-1)/20), 1), 0)</f>
        <v>0.55</v>
      </c>
      <c r="J8" s="13" t="n">
        <f aca="false">IF(1-(($B8-J$2-1)/20) &gt; 0, IF(1-(($B8-J$2-1)/20) &lt; 1, 1-(($B8-J$2-1)/20), 1), 0)</f>
        <v>0.6</v>
      </c>
      <c r="K8" s="13" t="n">
        <f aca="false">IF(1-(($B8-K$2-1)/20) &gt; 0, IF(1-(($B8-K$2-1)/20) &lt; 1, 1-(($B8-K$2-1)/20), 1), 0)</f>
        <v>0.65</v>
      </c>
      <c r="L8" s="13" t="n">
        <f aca="false">IF(1-(($B8-L$2-1)/20) &gt; 0, IF(1-(($B8-L$2-1)/20) &lt; 1, 1-(($B8-L$2-1)/20), 1), 0)</f>
        <v>0.7</v>
      </c>
      <c r="M8" s="13" t="n">
        <f aca="false">IF(1-(($B8-M$2-1)/20) &gt; 0, IF(1-(($B8-M$2-1)/20) &lt; 1, 1-(($B8-M$2-1)/20), 1), 0)</f>
        <v>0.75</v>
      </c>
      <c r="N8" s="13" t="n">
        <f aca="false">IF(1-(($B8-N$2-1)/20) &gt; 0, IF(1-(($B8-N$2-1)/20) &lt; 1, 1-(($B8-N$2-1)/20), 1), 0)</f>
        <v>0.8</v>
      </c>
      <c r="O8" s="13" t="n">
        <f aca="false">IF(1-(($B8-O$2-1)/20) &gt; 0, IF(1-(($B8-O$2-1)/20) &lt; 1, 1-(($B8-O$2-1)/20), 1), 0)</f>
        <v>0.85</v>
      </c>
      <c r="P8" s="13" t="n">
        <f aca="false">IF(1-(($B8-P$2-1)/20) &gt; 0, IF(1-(($B8-P$2-1)/20) &lt; 1, 1-(($B8-P$2-1)/20), 1), 0)</f>
        <v>0.9</v>
      </c>
      <c r="Q8" s="13" t="n">
        <f aca="false">IF(1-(($B8-Q$2-1)/20) &gt; 0, IF(1-(($B8-Q$2-1)/20) &lt; 1, 1-(($B8-Q$2-1)/20), 1), 0)</f>
        <v>0.95</v>
      </c>
      <c r="R8" s="13" t="n">
        <f aca="false">IF(1-(($B8-R$2-1)/20) &gt; 0, IF(1-(($B8-R$2-1)/20) &lt; 1, 1-(($B8-R$2-1)/20), 1), 0)</f>
        <v>1</v>
      </c>
      <c r="S8" s="13" t="n">
        <f aca="false">IF(1-(($B8-S$2-1)/20) &gt; 0, IF(1-(($B8-S$2-1)/20) &lt; 1, 1-(($B8-S$2-1)/20), 1), 0)</f>
        <v>1</v>
      </c>
      <c r="T8" s="13" t="n">
        <f aca="false">IF(1-(($B8-T$2-1)/20) &gt; 0, IF(1-(($B8-T$2-1)/20) &lt; 1, 1-(($B8-T$2-1)/20), 1), 0)</f>
        <v>1</v>
      </c>
      <c r="U8" s="13" t="n">
        <f aca="false">IF(1-(($B8-U$2-1)/20) &gt; 0, IF(1-(($B8-U$2-1)/20) &lt; 1, 1-(($B8-U$2-1)/20), 1), 0)</f>
        <v>1</v>
      </c>
      <c r="V8" s="13" t="n">
        <f aca="false">IF(1-(($B8-V$2-1)/20) &gt; 0, IF(1-(($B8-V$2-1)/20) &lt; 1, 1-(($B8-V$2-1)/20), 1), 0)</f>
        <v>1</v>
      </c>
      <c r="W8" s="13" t="n">
        <f aca="false">IF(1-(($B8-W$2-1)/20) &gt; 0, IF(1-(($B8-W$2-1)/20) &lt; 1, 1-(($B8-W$2-1)/20), 1), 0)</f>
        <v>1</v>
      </c>
    </row>
    <row r="9" customFormat="false" ht="12.8" hidden="false" customHeight="false" outlineLevel="0" collapsed="false">
      <c r="B9" s="12" t="n">
        <v>12</v>
      </c>
      <c r="C9" s="13" t="n">
        <f aca="false">IF(1-(($B9-C$2-1)/20) &gt; 0, IF(1-(($B9-C$2-1)/20) &lt; 1, 1-(($B9-C$2-1)/20), 1), 0)</f>
        <v>0.2</v>
      </c>
      <c r="D9" s="13" t="n">
        <f aca="false">IF(1-(($B9-D$2-1)/20) &gt; 0, IF(1-(($B9-D$2-1)/20) &lt; 1, 1-(($B9-D$2-1)/20), 1), 0)</f>
        <v>0.25</v>
      </c>
      <c r="E9" s="13" t="n">
        <f aca="false">IF(1-(($B9-E$2-1)/20) &gt; 0, IF(1-(($B9-E$2-1)/20) &lt; 1, 1-(($B9-E$2-1)/20), 1), 0)</f>
        <v>0.3</v>
      </c>
      <c r="F9" s="13" t="n">
        <f aca="false">IF(1-(($B9-F$2-1)/20) &gt; 0, IF(1-(($B9-F$2-1)/20) &lt; 1, 1-(($B9-F$2-1)/20), 1), 0)</f>
        <v>0.35</v>
      </c>
      <c r="G9" s="13" t="n">
        <f aca="false">IF(1-(($B9-G$2-1)/20) &gt; 0, IF(1-(($B9-G$2-1)/20) &lt; 1, 1-(($B9-G$2-1)/20), 1), 0)</f>
        <v>0.4</v>
      </c>
      <c r="H9" s="13" t="n">
        <f aca="false">IF(1-(($B9-H$2-1)/20) &gt; 0, IF(1-(($B9-H$2-1)/20) &lt; 1, 1-(($B9-H$2-1)/20), 1), 0)</f>
        <v>0.45</v>
      </c>
      <c r="I9" s="13" t="n">
        <f aca="false">IF(1-(($B9-I$2-1)/20) &gt; 0, IF(1-(($B9-I$2-1)/20) &lt; 1, 1-(($B9-I$2-1)/20), 1), 0)</f>
        <v>0.5</v>
      </c>
      <c r="J9" s="13" t="n">
        <f aca="false">IF(1-(($B9-J$2-1)/20) &gt; 0, IF(1-(($B9-J$2-1)/20) &lt; 1, 1-(($B9-J$2-1)/20), 1), 0)</f>
        <v>0.55</v>
      </c>
      <c r="K9" s="13" t="n">
        <f aca="false">IF(1-(($B9-K$2-1)/20) &gt; 0, IF(1-(($B9-K$2-1)/20) &lt; 1, 1-(($B9-K$2-1)/20), 1), 0)</f>
        <v>0.6</v>
      </c>
      <c r="L9" s="13" t="n">
        <f aca="false">IF(1-(($B9-L$2-1)/20) &gt; 0, IF(1-(($B9-L$2-1)/20) &lt; 1, 1-(($B9-L$2-1)/20), 1), 0)</f>
        <v>0.65</v>
      </c>
      <c r="M9" s="13" t="n">
        <f aca="false">IF(1-(($B9-M$2-1)/20) &gt; 0, IF(1-(($B9-M$2-1)/20) &lt; 1, 1-(($B9-M$2-1)/20), 1), 0)</f>
        <v>0.7</v>
      </c>
      <c r="N9" s="13" t="n">
        <f aca="false">IF(1-(($B9-N$2-1)/20) &gt; 0, IF(1-(($B9-N$2-1)/20) &lt; 1, 1-(($B9-N$2-1)/20), 1), 0)</f>
        <v>0.75</v>
      </c>
      <c r="O9" s="13" t="n">
        <f aca="false">IF(1-(($B9-O$2-1)/20) &gt; 0, IF(1-(($B9-O$2-1)/20) &lt; 1, 1-(($B9-O$2-1)/20), 1), 0)</f>
        <v>0.8</v>
      </c>
      <c r="P9" s="13" t="n">
        <f aca="false">IF(1-(($B9-P$2-1)/20) &gt; 0, IF(1-(($B9-P$2-1)/20) &lt; 1, 1-(($B9-P$2-1)/20), 1), 0)</f>
        <v>0.85</v>
      </c>
      <c r="Q9" s="13" t="n">
        <f aca="false">IF(1-(($B9-Q$2-1)/20) &gt; 0, IF(1-(($B9-Q$2-1)/20) &lt; 1, 1-(($B9-Q$2-1)/20), 1), 0)</f>
        <v>0.9</v>
      </c>
      <c r="R9" s="13" t="n">
        <f aca="false">IF(1-(($B9-R$2-1)/20) &gt; 0, IF(1-(($B9-R$2-1)/20) &lt; 1, 1-(($B9-R$2-1)/20), 1), 0)</f>
        <v>0.95</v>
      </c>
      <c r="S9" s="13" t="n">
        <f aca="false">IF(1-(($B9-S$2-1)/20) &gt; 0, IF(1-(($B9-S$2-1)/20) &lt; 1, 1-(($B9-S$2-1)/20), 1), 0)</f>
        <v>1</v>
      </c>
      <c r="T9" s="13" t="n">
        <f aca="false">IF(1-(($B9-T$2-1)/20) &gt; 0, IF(1-(($B9-T$2-1)/20) &lt; 1, 1-(($B9-T$2-1)/20), 1), 0)</f>
        <v>1</v>
      </c>
      <c r="U9" s="13" t="n">
        <f aca="false">IF(1-(($B9-U$2-1)/20) &gt; 0, IF(1-(($B9-U$2-1)/20) &lt; 1, 1-(($B9-U$2-1)/20), 1), 0)</f>
        <v>1</v>
      </c>
      <c r="V9" s="13" t="n">
        <f aca="false">IF(1-(($B9-V$2-1)/20) &gt; 0, IF(1-(($B9-V$2-1)/20) &lt; 1, 1-(($B9-V$2-1)/20), 1), 0)</f>
        <v>1</v>
      </c>
      <c r="W9" s="13" t="n">
        <f aca="false">IF(1-(($B9-W$2-1)/20) &gt; 0, IF(1-(($B9-W$2-1)/20) &lt; 1, 1-(($B9-W$2-1)/20), 1), 0)</f>
        <v>1</v>
      </c>
    </row>
    <row r="10" customFormat="false" ht="12.8" hidden="false" customHeight="false" outlineLevel="0" collapsed="false">
      <c r="B10" s="12" t="n">
        <v>13</v>
      </c>
      <c r="C10" s="13" t="n">
        <f aca="false">IF(1-(($B10-C$2-1)/20) &gt; 0, IF(1-(($B10-C$2-1)/20) &lt; 1, 1-(($B10-C$2-1)/20), 1), 0)</f>
        <v>0.15</v>
      </c>
      <c r="D10" s="13" t="n">
        <f aca="false">IF(1-(($B10-D$2-1)/20) &gt; 0, IF(1-(($B10-D$2-1)/20) &lt; 1, 1-(($B10-D$2-1)/20), 1), 0)</f>
        <v>0.2</v>
      </c>
      <c r="E10" s="13" t="n">
        <f aca="false">IF(1-(($B10-E$2-1)/20) &gt; 0, IF(1-(($B10-E$2-1)/20) &lt; 1, 1-(($B10-E$2-1)/20), 1), 0)</f>
        <v>0.25</v>
      </c>
      <c r="F10" s="13" t="n">
        <f aca="false">IF(1-(($B10-F$2-1)/20) &gt; 0, IF(1-(($B10-F$2-1)/20) &lt; 1, 1-(($B10-F$2-1)/20), 1), 0)</f>
        <v>0.3</v>
      </c>
      <c r="G10" s="13" t="n">
        <f aca="false">IF(1-(($B10-G$2-1)/20) &gt; 0, IF(1-(($B10-G$2-1)/20) &lt; 1, 1-(($B10-G$2-1)/20), 1), 0)</f>
        <v>0.35</v>
      </c>
      <c r="H10" s="13" t="n">
        <f aca="false">IF(1-(($B10-H$2-1)/20) &gt; 0, IF(1-(($B10-H$2-1)/20) &lt; 1, 1-(($B10-H$2-1)/20), 1), 0)</f>
        <v>0.4</v>
      </c>
      <c r="I10" s="13" t="n">
        <f aca="false">IF(1-(($B10-I$2-1)/20) &gt; 0, IF(1-(($B10-I$2-1)/20) &lt; 1, 1-(($B10-I$2-1)/20), 1), 0)</f>
        <v>0.45</v>
      </c>
      <c r="J10" s="13" t="n">
        <f aca="false">IF(1-(($B10-J$2-1)/20) &gt; 0, IF(1-(($B10-J$2-1)/20) &lt; 1, 1-(($B10-J$2-1)/20), 1), 0)</f>
        <v>0.5</v>
      </c>
      <c r="K10" s="13" t="n">
        <f aca="false">IF(1-(($B10-K$2-1)/20) &gt; 0, IF(1-(($B10-K$2-1)/20) &lt; 1, 1-(($B10-K$2-1)/20), 1), 0)</f>
        <v>0.55</v>
      </c>
      <c r="L10" s="13" t="n">
        <f aca="false">IF(1-(($B10-L$2-1)/20) &gt; 0, IF(1-(($B10-L$2-1)/20) &lt; 1, 1-(($B10-L$2-1)/20), 1), 0)</f>
        <v>0.6</v>
      </c>
      <c r="M10" s="13" t="n">
        <f aca="false">IF(1-(($B10-M$2-1)/20) &gt; 0, IF(1-(($B10-M$2-1)/20) &lt; 1, 1-(($B10-M$2-1)/20), 1), 0)</f>
        <v>0.65</v>
      </c>
      <c r="N10" s="13" t="n">
        <f aca="false">IF(1-(($B10-N$2-1)/20) &gt; 0, IF(1-(($B10-N$2-1)/20) &lt; 1, 1-(($B10-N$2-1)/20), 1), 0)</f>
        <v>0.7</v>
      </c>
      <c r="O10" s="13" t="n">
        <f aca="false">IF(1-(($B10-O$2-1)/20) &gt; 0, IF(1-(($B10-O$2-1)/20) &lt; 1, 1-(($B10-O$2-1)/20), 1), 0)</f>
        <v>0.75</v>
      </c>
      <c r="P10" s="13" t="n">
        <f aca="false">IF(1-(($B10-P$2-1)/20) &gt; 0, IF(1-(($B10-P$2-1)/20) &lt; 1, 1-(($B10-P$2-1)/20), 1), 0)</f>
        <v>0.8</v>
      </c>
      <c r="Q10" s="13" t="n">
        <f aca="false">IF(1-(($B10-Q$2-1)/20) &gt; 0, IF(1-(($B10-Q$2-1)/20) &lt; 1, 1-(($B10-Q$2-1)/20), 1), 0)</f>
        <v>0.85</v>
      </c>
      <c r="R10" s="13" t="n">
        <f aca="false">IF(1-(($B10-R$2-1)/20) &gt; 0, IF(1-(($B10-R$2-1)/20) &lt; 1, 1-(($B10-R$2-1)/20), 1), 0)</f>
        <v>0.9</v>
      </c>
      <c r="S10" s="13" t="n">
        <f aca="false">IF(1-(($B10-S$2-1)/20) &gt; 0, IF(1-(($B10-S$2-1)/20) &lt; 1, 1-(($B10-S$2-1)/20), 1), 0)</f>
        <v>0.95</v>
      </c>
      <c r="T10" s="13" t="n">
        <f aca="false">IF(1-(($B10-T$2-1)/20) &gt; 0, IF(1-(($B10-T$2-1)/20) &lt; 1, 1-(($B10-T$2-1)/20), 1), 0)</f>
        <v>1</v>
      </c>
      <c r="U10" s="13" t="n">
        <f aca="false">IF(1-(($B10-U$2-1)/20) &gt; 0, IF(1-(($B10-U$2-1)/20) &lt; 1, 1-(($B10-U$2-1)/20), 1), 0)</f>
        <v>1</v>
      </c>
      <c r="V10" s="13" t="n">
        <f aca="false">IF(1-(($B10-V$2-1)/20) &gt; 0, IF(1-(($B10-V$2-1)/20) &lt; 1, 1-(($B10-V$2-1)/20), 1), 0)</f>
        <v>1</v>
      </c>
      <c r="W10" s="13" t="n">
        <f aca="false">IF(1-(($B10-W$2-1)/20) &gt; 0, IF(1-(($B10-W$2-1)/20) &lt; 1, 1-(($B10-W$2-1)/20), 1), 0)</f>
        <v>1</v>
      </c>
    </row>
    <row r="11" customFormat="false" ht="12.8" hidden="false" customHeight="false" outlineLevel="0" collapsed="false">
      <c r="B11" s="12" t="n">
        <v>14</v>
      </c>
      <c r="C11" s="13" t="n">
        <f aca="false">IF(1-(($B11-C$2-1)/20) &gt; 0, IF(1-(($B11-C$2-1)/20) &lt; 1, 1-(($B11-C$2-1)/20), 1), 0)</f>
        <v>0.1</v>
      </c>
      <c r="D11" s="13" t="n">
        <f aca="false">IF(1-(($B11-D$2-1)/20) &gt; 0, IF(1-(($B11-D$2-1)/20) &lt; 1, 1-(($B11-D$2-1)/20), 1), 0)</f>
        <v>0.15</v>
      </c>
      <c r="E11" s="13" t="n">
        <f aca="false">IF(1-(($B11-E$2-1)/20) &gt; 0, IF(1-(($B11-E$2-1)/20) &lt; 1, 1-(($B11-E$2-1)/20), 1), 0)</f>
        <v>0.2</v>
      </c>
      <c r="F11" s="13" t="n">
        <f aca="false">IF(1-(($B11-F$2-1)/20) &gt; 0, IF(1-(($B11-F$2-1)/20) &lt; 1, 1-(($B11-F$2-1)/20), 1), 0)</f>
        <v>0.25</v>
      </c>
      <c r="G11" s="13" t="n">
        <f aca="false">IF(1-(($B11-G$2-1)/20) &gt; 0, IF(1-(($B11-G$2-1)/20) &lt; 1, 1-(($B11-G$2-1)/20), 1), 0)</f>
        <v>0.3</v>
      </c>
      <c r="H11" s="13" t="n">
        <f aca="false">IF(1-(($B11-H$2-1)/20) &gt; 0, IF(1-(($B11-H$2-1)/20) &lt; 1, 1-(($B11-H$2-1)/20), 1), 0)</f>
        <v>0.35</v>
      </c>
      <c r="I11" s="13" t="n">
        <f aca="false">IF(1-(($B11-I$2-1)/20) &gt; 0, IF(1-(($B11-I$2-1)/20) &lt; 1, 1-(($B11-I$2-1)/20), 1), 0)</f>
        <v>0.4</v>
      </c>
      <c r="J11" s="13" t="n">
        <f aca="false">IF(1-(($B11-J$2-1)/20) &gt; 0, IF(1-(($B11-J$2-1)/20) &lt; 1, 1-(($B11-J$2-1)/20), 1), 0)</f>
        <v>0.45</v>
      </c>
      <c r="K11" s="13" t="n">
        <f aca="false">IF(1-(($B11-K$2-1)/20) &gt; 0, IF(1-(($B11-K$2-1)/20) &lt; 1, 1-(($B11-K$2-1)/20), 1), 0)</f>
        <v>0.5</v>
      </c>
      <c r="L11" s="13" t="n">
        <f aca="false">IF(1-(($B11-L$2-1)/20) &gt; 0, IF(1-(($B11-L$2-1)/20) &lt; 1, 1-(($B11-L$2-1)/20), 1), 0)</f>
        <v>0.55</v>
      </c>
      <c r="M11" s="13" t="n">
        <f aca="false">IF(1-(($B11-M$2-1)/20) &gt; 0, IF(1-(($B11-M$2-1)/20) &lt; 1, 1-(($B11-M$2-1)/20), 1), 0)</f>
        <v>0.6</v>
      </c>
      <c r="N11" s="13" t="n">
        <f aca="false">IF(1-(($B11-N$2-1)/20) &gt; 0, IF(1-(($B11-N$2-1)/20) &lt; 1, 1-(($B11-N$2-1)/20), 1), 0)</f>
        <v>0.65</v>
      </c>
      <c r="O11" s="13" t="n">
        <f aca="false">IF(1-(($B11-O$2-1)/20) &gt; 0, IF(1-(($B11-O$2-1)/20) &lt; 1, 1-(($B11-O$2-1)/20), 1), 0)</f>
        <v>0.7</v>
      </c>
      <c r="P11" s="13" t="n">
        <f aca="false">IF(1-(($B11-P$2-1)/20) &gt; 0, IF(1-(($B11-P$2-1)/20) &lt; 1, 1-(($B11-P$2-1)/20), 1), 0)</f>
        <v>0.75</v>
      </c>
      <c r="Q11" s="13" t="n">
        <f aca="false">IF(1-(($B11-Q$2-1)/20) &gt; 0, IF(1-(($B11-Q$2-1)/20) &lt; 1, 1-(($B11-Q$2-1)/20), 1), 0)</f>
        <v>0.8</v>
      </c>
      <c r="R11" s="13" t="n">
        <f aca="false">IF(1-(($B11-R$2-1)/20) &gt; 0, IF(1-(($B11-R$2-1)/20) &lt; 1, 1-(($B11-R$2-1)/20), 1), 0)</f>
        <v>0.85</v>
      </c>
      <c r="S11" s="13" t="n">
        <f aca="false">IF(1-(($B11-S$2-1)/20) &gt; 0, IF(1-(($B11-S$2-1)/20) &lt; 1, 1-(($B11-S$2-1)/20), 1), 0)</f>
        <v>0.9</v>
      </c>
      <c r="T11" s="13" t="n">
        <f aca="false">IF(1-(($B11-T$2-1)/20) &gt; 0, IF(1-(($B11-T$2-1)/20) &lt; 1, 1-(($B11-T$2-1)/20), 1), 0)</f>
        <v>0.95</v>
      </c>
      <c r="U11" s="13" t="n">
        <f aca="false">IF(1-(($B11-U$2-1)/20) &gt; 0, IF(1-(($B11-U$2-1)/20) &lt; 1, 1-(($B11-U$2-1)/20), 1), 0)</f>
        <v>1</v>
      </c>
      <c r="V11" s="13" t="n">
        <f aca="false">IF(1-(($B11-V$2-1)/20) &gt; 0, IF(1-(($B11-V$2-1)/20) &lt; 1, 1-(($B11-V$2-1)/20), 1), 0)</f>
        <v>1</v>
      </c>
      <c r="W11" s="13" t="n">
        <f aca="false">IF(1-(($B11-W$2-1)/20) &gt; 0, IF(1-(($B11-W$2-1)/20) &lt; 1, 1-(($B11-W$2-1)/20), 1), 0)</f>
        <v>1</v>
      </c>
    </row>
    <row r="12" customFormat="false" ht="12.8" hidden="false" customHeight="false" outlineLevel="0" collapsed="false">
      <c r="B12" s="12" t="n">
        <v>15</v>
      </c>
      <c r="C12" s="13" t="n">
        <f aca="false">IF(1-(($B12-C$2-1)/20) &gt; 0, IF(1-(($B12-C$2-1)/20) &lt; 1, 1-(($B12-C$2-1)/20), 1), 0)</f>
        <v>0.05</v>
      </c>
      <c r="D12" s="13" t="n">
        <f aca="false">IF(1-(($B12-D$2-1)/20) &gt; 0, IF(1-(($B12-D$2-1)/20) &lt; 1, 1-(($B12-D$2-1)/20), 1), 0)</f>
        <v>0.1</v>
      </c>
      <c r="E12" s="13" t="n">
        <f aca="false">IF(1-(($B12-E$2-1)/20) &gt; 0, IF(1-(($B12-E$2-1)/20) &lt; 1, 1-(($B12-E$2-1)/20), 1), 0)</f>
        <v>0.15</v>
      </c>
      <c r="F12" s="13" t="n">
        <f aca="false">IF(1-(($B12-F$2-1)/20) &gt; 0, IF(1-(($B12-F$2-1)/20) &lt; 1, 1-(($B12-F$2-1)/20), 1), 0)</f>
        <v>0.2</v>
      </c>
      <c r="G12" s="13" t="n">
        <f aca="false">IF(1-(($B12-G$2-1)/20) &gt; 0, IF(1-(($B12-G$2-1)/20) &lt; 1, 1-(($B12-G$2-1)/20), 1), 0)</f>
        <v>0.25</v>
      </c>
      <c r="H12" s="13" t="n">
        <f aca="false">IF(1-(($B12-H$2-1)/20) &gt; 0, IF(1-(($B12-H$2-1)/20) &lt; 1, 1-(($B12-H$2-1)/20), 1), 0)</f>
        <v>0.3</v>
      </c>
      <c r="I12" s="13" t="n">
        <f aca="false">IF(1-(($B12-I$2-1)/20) &gt; 0, IF(1-(($B12-I$2-1)/20) &lt; 1, 1-(($B12-I$2-1)/20), 1), 0)</f>
        <v>0.35</v>
      </c>
      <c r="J12" s="13" t="n">
        <f aca="false">IF(1-(($B12-J$2-1)/20) &gt; 0, IF(1-(($B12-J$2-1)/20) &lt; 1, 1-(($B12-J$2-1)/20), 1), 0)</f>
        <v>0.4</v>
      </c>
      <c r="K12" s="13" t="n">
        <f aca="false">IF(1-(($B12-K$2-1)/20) &gt; 0, IF(1-(($B12-K$2-1)/20) &lt; 1, 1-(($B12-K$2-1)/20), 1), 0)</f>
        <v>0.45</v>
      </c>
      <c r="L12" s="13" t="n">
        <f aca="false">IF(1-(($B12-L$2-1)/20) &gt; 0, IF(1-(($B12-L$2-1)/20) &lt; 1, 1-(($B12-L$2-1)/20), 1), 0)</f>
        <v>0.5</v>
      </c>
      <c r="M12" s="13" t="n">
        <f aca="false">IF(1-(($B12-M$2-1)/20) &gt; 0, IF(1-(($B12-M$2-1)/20) &lt; 1, 1-(($B12-M$2-1)/20), 1), 0)</f>
        <v>0.55</v>
      </c>
      <c r="N12" s="13" t="n">
        <f aca="false">IF(1-(($B12-N$2-1)/20) &gt; 0, IF(1-(($B12-N$2-1)/20) &lt; 1, 1-(($B12-N$2-1)/20), 1), 0)</f>
        <v>0.6</v>
      </c>
      <c r="O12" s="13" t="n">
        <f aca="false">IF(1-(($B12-O$2-1)/20) &gt; 0, IF(1-(($B12-O$2-1)/20) &lt; 1, 1-(($B12-O$2-1)/20), 1), 0)</f>
        <v>0.65</v>
      </c>
      <c r="P12" s="13" t="n">
        <f aca="false">IF(1-(($B12-P$2-1)/20) &gt; 0, IF(1-(($B12-P$2-1)/20) &lt; 1, 1-(($B12-P$2-1)/20), 1), 0)</f>
        <v>0.7</v>
      </c>
      <c r="Q12" s="13" t="n">
        <f aca="false">IF(1-(($B12-Q$2-1)/20) &gt; 0, IF(1-(($B12-Q$2-1)/20) &lt; 1, 1-(($B12-Q$2-1)/20), 1), 0)</f>
        <v>0.75</v>
      </c>
      <c r="R12" s="13" t="n">
        <f aca="false">IF(1-(($B12-R$2-1)/20) &gt; 0, IF(1-(($B12-R$2-1)/20) &lt; 1, 1-(($B12-R$2-1)/20), 1), 0)</f>
        <v>0.8</v>
      </c>
      <c r="S12" s="13" t="n">
        <f aca="false">IF(1-(($B12-S$2-1)/20) &gt; 0, IF(1-(($B12-S$2-1)/20) &lt; 1, 1-(($B12-S$2-1)/20), 1), 0)</f>
        <v>0.85</v>
      </c>
      <c r="T12" s="13" t="n">
        <f aca="false">IF(1-(($B12-T$2-1)/20) &gt; 0, IF(1-(($B12-T$2-1)/20) &lt; 1, 1-(($B12-T$2-1)/20), 1), 0)</f>
        <v>0.9</v>
      </c>
      <c r="U12" s="13" t="n">
        <f aca="false">IF(1-(($B12-U$2-1)/20) &gt; 0, IF(1-(($B12-U$2-1)/20) &lt; 1, 1-(($B12-U$2-1)/20), 1), 0)</f>
        <v>0.95</v>
      </c>
      <c r="V12" s="13" t="n">
        <f aca="false">IF(1-(($B12-V$2-1)/20) &gt; 0, IF(1-(($B12-V$2-1)/20) &lt; 1, 1-(($B12-V$2-1)/20), 1), 0)</f>
        <v>1</v>
      </c>
      <c r="W12" s="13" t="n">
        <f aca="false">IF(1-(($B12-W$2-1)/20) &gt; 0, IF(1-(($B12-W$2-1)/20) &lt; 1, 1-(($B12-W$2-1)/20), 1), 0)</f>
        <v>1</v>
      </c>
    </row>
    <row r="13" customFormat="false" ht="12.8" hidden="false" customHeight="false" outlineLevel="0" collapsed="false">
      <c r="B13" s="12" t="n">
        <v>16</v>
      </c>
      <c r="C13" s="13" t="n">
        <f aca="false">IF(1-(($B13-C$2-1)/20) &gt; 0, IF(1-(($B13-C$2-1)/20) &lt; 1, 1-(($B13-C$2-1)/20), 1), 0)</f>
        <v>0</v>
      </c>
      <c r="D13" s="13" t="n">
        <f aca="false">IF(1-(($B13-D$2-1)/20) &gt; 0, IF(1-(($B13-D$2-1)/20) &lt; 1, 1-(($B13-D$2-1)/20), 1), 0)</f>
        <v>0.05</v>
      </c>
      <c r="E13" s="13" t="n">
        <f aca="false">IF(1-(($B13-E$2-1)/20) &gt; 0, IF(1-(($B13-E$2-1)/20) &lt; 1, 1-(($B13-E$2-1)/20), 1), 0)</f>
        <v>0.1</v>
      </c>
      <c r="F13" s="13" t="n">
        <f aca="false">IF(1-(($B13-F$2-1)/20) &gt; 0, IF(1-(($B13-F$2-1)/20) &lt; 1, 1-(($B13-F$2-1)/20), 1), 0)</f>
        <v>0.15</v>
      </c>
      <c r="G13" s="13" t="n">
        <f aca="false">IF(1-(($B13-G$2-1)/20) &gt; 0, IF(1-(($B13-G$2-1)/20) &lt; 1, 1-(($B13-G$2-1)/20), 1), 0)</f>
        <v>0.2</v>
      </c>
      <c r="H13" s="13" t="n">
        <f aca="false">IF(1-(($B13-H$2-1)/20) &gt; 0, IF(1-(($B13-H$2-1)/20) &lt; 1, 1-(($B13-H$2-1)/20), 1), 0)</f>
        <v>0.25</v>
      </c>
      <c r="I13" s="13" t="n">
        <f aca="false">IF(1-(($B13-I$2-1)/20) &gt; 0, IF(1-(($B13-I$2-1)/20) &lt; 1, 1-(($B13-I$2-1)/20), 1), 0)</f>
        <v>0.3</v>
      </c>
      <c r="J13" s="13" t="n">
        <f aca="false">IF(1-(($B13-J$2-1)/20) &gt; 0, IF(1-(($B13-J$2-1)/20) &lt; 1, 1-(($B13-J$2-1)/20), 1), 0)</f>
        <v>0.35</v>
      </c>
      <c r="K13" s="13" t="n">
        <f aca="false">IF(1-(($B13-K$2-1)/20) &gt; 0, IF(1-(($B13-K$2-1)/20) &lt; 1, 1-(($B13-K$2-1)/20), 1), 0)</f>
        <v>0.4</v>
      </c>
      <c r="L13" s="13" t="n">
        <f aca="false">IF(1-(($B13-L$2-1)/20) &gt; 0, IF(1-(($B13-L$2-1)/20) &lt; 1, 1-(($B13-L$2-1)/20), 1), 0)</f>
        <v>0.45</v>
      </c>
      <c r="M13" s="13" t="n">
        <f aca="false">IF(1-(($B13-M$2-1)/20) &gt; 0, IF(1-(($B13-M$2-1)/20) &lt; 1, 1-(($B13-M$2-1)/20), 1), 0)</f>
        <v>0.5</v>
      </c>
      <c r="N13" s="13" t="n">
        <f aca="false">IF(1-(($B13-N$2-1)/20) &gt; 0, IF(1-(($B13-N$2-1)/20) &lt; 1, 1-(($B13-N$2-1)/20), 1), 0)</f>
        <v>0.55</v>
      </c>
      <c r="O13" s="13" t="n">
        <f aca="false">IF(1-(($B13-O$2-1)/20) &gt; 0, IF(1-(($B13-O$2-1)/20) &lt; 1, 1-(($B13-O$2-1)/20), 1), 0)</f>
        <v>0.6</v>
      </c>
      <c r="P13" s="13" t="n">
        <f aca="false">IF(1-(($B13-P$2-1)/20) &gt; 0, IF(1-(($B13-P$2-1)/20) &lt; 1, 1-(($B13-P$2-1)/20), 1), 0)</f>
        <v>0.65</v>
      </c>
      <c r="Q13" s="13" t="n">
        <f aca="false">IF(1-(($B13-Q$2-1)/20) &gt; 0, IF(1-(($B13-Q$2-1)/20) &lt; 1, 1-(($B13-Q$2-1)/20), 1), 0)</f>
        <v>0.7</v>
      </c>
      <c r="R13" s="13" t="n">
        <f aca="false">IF(1-(($B13-R$2-1)/20) &gt; 0, IF(1-(($B13-R$2-1)/20) &lt; 1, 1-(($B13-R$2-1)/20), 1), 0)</f>
        <v>0.75</v>
      </c>
      <c r="S13" s="13" t="n">
        <f aca="false">IF(1-(($B13-S$2-1)/20) &gt; 0, IF(1-(($B13-S$2-1)/20) &lt; 1, 1-(($B13-S$2-1)/20), 1), 0)</f>
        <v>0.8</v>
      </c>
      <c r="T13" s="13" t="n">
        <f aca="false">IF(1-(($B13-T$2-1)/20) &gt; 0, IF(1-(($B13-T$2-1)/20) &lt; 1, 1-(($B13-T$2-1)/20), 1), 0)</f>
        <v>0.85</v>
      </c>
      <c r="U13" s="13" t="n">
        <f aca="false">IF(1-(($B13-U$2-1)/20) &gt; 0, IF(1-(($B13-U$2-1)/20) &lt; 1, 1-(($B13-U$2-1)/20), 1), 0)</f>
        <v>0.9</v>
      </c>
      <c r="V13" s="13" t="n">
        <f aca="false">IF(1-(($B13-V$2-1)/20) &gt; 0, IF(1-(($B13-V$2-1)/20) &lt; 1, 1-(($B13-V$2-1)/20), 1), 0)</f>
        <v>0.95</v>
      </c>
      <c r="W13" s="13" t="n">
        <f aca="false">IF(1-(($B13-W$2-1)/20) &gt; 0, IF(1-(($B13-W$2-1)/20) &lt; 1, 1-(($B13-W$2-1)/20), 1), 0)</f>
        <v>1</v>
      </c>
    </row>
    <row r="14" customFormat="false" ht="12.8" hidden="false" customHeight="false" outlineLevel="0" collapsed="false">
      <c r="B14" s="12" t="n">
        <v>17</v>
      </c>
      <c r="C14" s="13" t="n">
        <f aca="false">IF(1-(($B14-C$2-1)/20) &gt; 0, IF(1-(($B14-C$2-1)/20) &lt; 1, 1-(($B14-C$2-1)/20), 1), 0)</f>
        <v>0</v>
      </c>
      <c r="D14" s="13" t="n">
        <f aca="false">IF(1-(($B14-D$2-1)/20) &gt; 0, IF(1-(($B14-D$2-1)/20) &lt; 1, 1-(($B14-D$2-1)/20), 1), 0)</f>
        <v>0</v>
      </c>
      <c r="E14" s="13" t="n">
        <f aca="false">IF(1-(($B14-E$2-1)/20) &gt; 0, IF(1-(($B14-E$2-1)/20) &lt; 1, 1-(($B14-E$2-1)/20), 1), 0)</f>
        <v>0.05</v>
      </c>
      <c r="F14" s="13" t="n">
        <f aca="false">IF(1-(($B14-F$2-1)/20) &gt; 0, IF(1-(($B14-F$2-1)/20) &lt; 1, 1-(($B14-F$2-1)/20), 1), 0)</f>
        <v>0.1</v>
      </c>
      <c r="G14" s="13" t="n">
        <f aca="false">IF(1-(($B14-G$2-1)/20) &gt; 0, IF(1-(($B14-G$2-1)/20) &lt; 1, 1-(($B14-G$2-1)/20), 1), 0)</f>
        <v>0.15</v>
      </c>
      <c r="H14" s="13" t="n">
        <f aca="false">IF(1-(($B14-H$2-1)/20) &gt; 0, IF(1-(($B14-H$2-1)/20) &lt; 1, 1-(($B14-H$2-1)/20), 1), 0)</f>
        <v>0.2</v>
      </c>
      <c r="I14" s="13" t="n">
        <f aca="false">IF(1-(($B14-I$2-1)/20) &gt; 0, IF(1-(($B14-I$2-1)/20) &lt; 1, 1-(($B14-I$2-1)/20), 1), 0)</f>
        <v>0.25</v>
      </c>
      <c r="J14" s="13" t="n">
        <f aca="false">IF(1-(($B14-J$2-1)/20) &gt; 0, IF(1-(($B14-J$2-1)/20) &lt; 1, 1-(($B14-J$2-1)/20), 1), 0)</f>
        <v>0.3</v>
      </c>
      <c r="K14" s="13" t="n">
        <f aca="false">IF(1-(($B14-K$2-1)/20) &gt; 0, IF(1-(($B14-K$2-1)/20) &lt; 1, 1-(($B14-K$2-1)/20), 1), 0)</f>
        <v>0.35</v>
      </c>
      <c r="L14" s="13" t="n">
        <f aca="false">IF(1-(($B14-L$2-1)/20) &gt; 0, IF(1-(($B14-L$2-1)/20) &lt; 1, 1-(($B14-L$2-1)/20), 1), 0)</f>
        <v>0.4</v>
      </c>
      <c r="M14" s="13" t="n">
        <f aca="false">IF(1-(($B14-M$2-1)/20) &gt; 0, IF(1-(($B14-M$2-1)/20) &lt; 1, 1-(($B14-M$2-1)/20), 1), 0)</f>
        <v>0.45</v>
      </c>
      <c r="N14" s="13" t="n">
        <f aca="false">IF(1-(($B14-N$2-1)/20) &gt; 0, IF(1-(($B14-N$2-1)/20) &lt; 1, 1-(($B14-N$2-1)/20), 1), 0)</f>
        <v>0.5</v>
      </c>
      <c r="O14" s="13" t="n">
        <f aca="false">IF(1-(($B14-O$2-1)/20) &gt; 0, IF(1-(($B14-O$2-1)/20) &lt; 1, 1-(($B14-O$2-1)/20), 1), 0)</f>
        <v>0.55</v>
      </c>
      <c r="P14" s="13" t="n">
        <f aca="false">IF(1-(($B14-P$2-1)/20) &gt; 0, IF(1-(($B14-P$2-1)/20) &lt; 1, 1-(($B14-P$2-1)/20), 1), 0)</f>
        <v>0.6</v>
      </c>
      <c r="Q14" s="13" t="n">
        <f aca="false">IF(1-(($B14-Q$2-1)/20) &gt; 0, IF(1-(($B14-Q$2-1)/20) &lt; 1, 1-(($B14-Q$2-1)/20), 1), 0)</f>
        <v>0.65</v>
      </c>
      <c r="R14" s="13" t="n">
        <f aca="false">IF(1-(($B14-R$2-1)/20) &gt; 0, IF(1-(($B14-R$2-1)/20) &lt; 1, 1-(($B14-R$2-1)/20), 1), 0)</f>
        <v>0.7</v>
      </c>
      <c r="S14" s="13" t="n">
        <f aca="false">IF(1-(($B14-S$2-1)/20) &gt; 0, IF(1-(($B14-S$2-1)/20) &lt; 1, 1-(($B14-S$2-1)/20), 1), 0)</f>
        <v>0.75</v>
      </c>
      <c r="T14" s="13" t="n">
        <f aca="false">IF(1-(($B14-T$2-1)/20) &gt; 0, IF(1-(($B14-T$2-1)/20) &lt; 1, 1-(($B14-T$2-1)/20), 1), 0)</f>
        <v>0.8</v>
      </c>
      <c r="U14" s="13" t="n">
        <f aca="false">IF(1-(($B14-U$2-1)/20) &gt; 0, IF(1-(($B14-U$2-1)/20) &lt; 1, 1-(($B14-U$2-1)/20), 1), 0)</f>
        <v>0.85</v>
      </c>
      <c r="V14" s="13" t="n">
        <f aca="false">IF(1-(($B14-V$2-1)/20) &gt; 0, IF(1-(($B14-V$2-1)/20) &lt; 1, 1-(($B14-V$2-1)/20), 1), 0)</f>
        <v>0.9</v>
      </c>
      <c r="W14" s="13" t="n">
        <f aca="false">IF(1-(($B14-W$2-1)/20) &gt; 0, IF(1-(($B14-W$2-1)/20) &lt; 1, 1-(($B14-W$2-1)/20), 1), 0)</f>
        <v>0.95</v>
      </c>
    </row>
    <row r="15" customFormat="false" ht="12.8" hidden="false" customHeight="false" outlineLevel="0" collapsed="false">
      <c r="B15" s="12" t="n">
        <v>18</v>
      </c>
      <c r="C15" s="13" t="n">
        <f aca="false">IF(1-(($B15-C$2-1)/20) &gt; 0, IF(1-(($B15-C$2-1)/20) &lt; 1, 1-(($B15-C$2-1)/20), 1), 0)</f>
        <v>0</v>
      </c>
      <c r="D15" s="13" t="n">
        <f aca="false">IF(1-(($B15-D$2-1)/20) &gt; 0, IF(1-(($B15-D$2-1)/20) &lt; 1, 1-(($B15-D$2-1)/20), 1), 0)</f>
        <v>0</v>
      </c>
      <c r="E15" s="13" t="n">
        <f aca="false">IF(1-(($B15-E$2-1)/20) &gt; 0, IF(1-(($B15-E$2-1)/20) &lt; 1, 1-(($B15-E$2-1)/20), 1), 0)</f>
        <v>0</v>
      </c>
      <c r="F15" s="13" t="n">
        <f aca="false">IF(1-(($B15-F$2-1)/20) &gt; 0, IF(1-(($B15-F$2-1)/20) &lt; 1, 1-(($B15-F$2-1)/20), 1), 0)</f>
        <v>0.05</v>
      </c>
      <c r="G15" s="13" t="n">
        <f aca="false">IF(1-(($B15-G$2-1)/20) &gt; 0, IF(1-(($B15-G$2-1)/20) &lt; 1, 1-(($B15-G$2-1)/20), 1), 0)</f>
        <v>0.1</v>
      </c>
      <c r="H15" s="13" t="n">
        <f aca="false">IF(1-(($B15-H$2-1)/20) &gt; 0, IF(1-(($B15-H$2-1)/20) &lt; 1, 1-(($B15-H$2-1)/20), 1), 0)</f>
        <v>0.15</v>
      </c>
      <c r="I15" s="13" t="n">
        <f aca="false">IF(1-(($B15-I$2-1)/20) &gt; 0, IF(1-(($B15-I$2-1)/20) &lt; 1, 1-(($B15-I$2-1)/20), 1), 0)</f>
        <v>0.2</v>
      </c>
      <c r="J15" s="13" t="n">
        <f aca="false">IF(1-(($B15-J$2-1)/20) &gt; 0, IF(1-(($B15-J$2-1)/20) &lt; 1, 1-(($B15-J$2-1)/20), 1), 0)</f>
        <v>0.25</v>
      </c>
      <c r="K15" s="13" t="n">
        <f aca="false">IF(1-(($B15-K$2-1)/20) &gt; 0, IF(1-(($B15-K$2-1)/20) &lt; 1, 1-(($B15-K$2-1)/20), 1), 0)</f>
        <v>0.3</v>
      </c>
      <c r="L15" s="13" t="n">
        <f aca="false">IF(1-(($B15-L$2-1)/20) &gt; 0, IF(1-(($B15-L$2-1)/20) &lt; 1, 1-(($B15-L$2-1)/20), 1), 0)</f>
        <v>0.35</v>
      </c>
      <c r="M15" s="13" t="n">
        <f aca="false">IF(1-(($B15-M$2-1)/20) &gt; 0, IF(1-(($B15-M$2-1)/20) &lt; 1, 1-(($B15-M$2-1)/20), 1), 0)</f>
        <v>0.4</v>
      </c>
      <c r="N15" s="13" t="n">
        <f aca="false">IF(1-(($B15-N$2-1)/20) &gt; 0, IF(1-(($B15-N$2-1)/20) &lt; 1, 1-(($B15-N$2-1)/20), 1), 0)</f>
        <v>0.45</v>
      </c>
      <c r="O15" s="13" t="n">
        <f aca="false">IF(1-(($B15-O$2-1)/20) &gt; 0, IF(1-(($B15-O$2-1)/20) &lt; 1, 1-(($B15-O$2-1)/20), 1), 0)</f>
        <v>0.5</v>
      </c>
      <c r="P15" s="13" t="n">
        <f aca="false">IF(1-(($B15-P$2-1)/20) &gt; 0, IF(1-(($B15-P$2-1)/20) &lt; 1, 1-(($B15-P$2-1)/20), 1), 0)</f>
        <v>0.55</v>
      </c>
      <c r="Q15" s="13" t="n">
        <f aca="false">IF(1-(($B15-Q$2-1)/20) &gt; 0, IF(1-(($B15-Q$2-1)/20) &lt; 1, 1-(($B15-Q$2-1)/20), 1), 0)</f>
        <v>0.6</v>
      </c>
      <c r="R15" s="13" t="n">
        <f aca="false">IF(1-(($B15-R$2-1)/20) &gt; 0, IF(1-(($B15-R$2-1)/20) &lt; 1, 1-(($B15-R$2-1)/20), 1), 0)</f>
        <v>0.65</v>
      </c>
      <c r="S15" s="13" t="n">
        <f aca="false">IF(1-(($B15-S$2-1)/20) &gt; 0, IF(1-(($B15-S$2-1)/20) &lt; 1, 1-(($B15-S$2-1)/20), 1), 0)</f>
        <v>0.7</v>
      </c>
      <c r="T15" s="13" t="n">
        <f aca="false">IF(1-(($B15-T$2-1)/20) &gt; 0, IF(1-(($B15-T$2-1)/20) &lt; 1, 1-(($B15-T$2-1)/20), 1), 0)</f>
        <v>0.75</v>
      </c>
      <c r="U15" s="13" t="n">
        <f aca="false">IF(1-(($B15-U$2-1)/20) &gt; 0, IF(1-(($B15-U$2-1)/20) &lt; 1, 1-(($B15-U$2-1)/20), 1), 0)</f>
        <v>0.8</v>
      </c>
      <c r="V15" s="13" t="n">
        <f aca="false">IF(1-(($B15-V$2-1)/20) &gt; 0, IF(1-(($B15-V$2-1)/20) &lt; 1, 1-(($B15-V$2-1)/20), 1), 0)</f>
        <v>0.85</v>
      </c>
      <c r="W15" s="13" t="n">
        <f aca="false">IF(1-(($B15-W$2-1)/20) &gt; 0, IF(1-(($B15-W$2-1)/20) &lt; 1, 1-(($B15-W$2-1)/20), 1), 0)</f>
        <v>0.9</v>
      </c>
    </row>
    <row r="16" customFormat="false" ht="12.8" hidden="false" customHeight="false" outlineLevel="0" collapsed="false">
      <c r="B16" s="12" t="n">
        <v>19</v>
      </c>
      <c r="C16" s="13" t="n">
        <f aca="false">IF(1-(($B16-C$2-1)/20) &gt; 0, IF(1-(($B16-C$2-1)/20) &lt; 1, 1-(($B16-C$2-1)/20), 1), 0)</f>
        <v>0</v>
      </c>
      <c r="D16" s="13" t="n">
        <f aca="false">IF(1-(($B16-D$2-1)/20) &gt; 0, IF(1-(($B16-D$2-1)/20) &lt; 1, 1-(($B16-D$2-1)/20), 1), 0)</f>
        <v>0</v>
      </c>
      <c r="E16" s="13" t="n">
        <f aca="false">IF(1-(($B16-E$2-1)/20) &gt; 0, IF(1-(($B16-E$2-1)/20) &lt; 1, 1-(($B16-E$2-1)/20), 1), 0)</f>
        <v>0</v>
      </c>
      <c r="F16" s="13" t="n">
        <f aca="false">IF(1-(($B16-F$2-1)/20) &gt; 0, IF(1-(($B16-F$2-1)/20) &lt; 1, 1-(($B16-F$2-1)/20), 1), 0)</f>
        <v>0</v>
      </c>
      <c r="G16" s="13" t="n">
        <f aca="false">IF(1-(($B16-G$2-1)/20) &gt; 0, IF(1-(($B16-G$2-1)/20) &lt; 1, 1-(($B16-G$2-1)/20), 1), 0)</f>
        <v>0.05</v>
      </c>
      <c r="H16" s="13" t="n">
        <f aca="false">IF(1-(($B16-H$2-1)/20) &gt; 0, IF(1-(($B16-H$2-1)/20) &lt; 1, 1-(($B16-H$2-1)/20), 1), 0)</f>
        <v>0.1</v>
      </c>
      <c r="I16" s="13" t="n">
        <f aca="false">IF(1-(($B16-I$2-1)/20) &gt; 0, IF(1-(($B16-I$2-1)/20) &lt; 1, 1-(($B16-I$2-1)/20), 1), 0)</f>
        <v>0.15</v>
      </c>
      <c r="J16" s="13" t="n">
        <f aca="false">IF(1-(($B16-J$2-1)/20) &gt; 0, IF(1-(($B16-J$2-1)/20) &lt; 1, 1-(($B16-J$2-1)/20), 1), 0)</f>
        <v>0.2</v>
      </c>
      <c r="K16" s="13" t="n">
        <f aca="false">IF(1-(($B16-K$2-1)/20) &gt; 0, IF(1-(($B16-K$2-1)/20) &lt; 1, 1-(($B16-K$2-1)/20), 1), 0)</f>
        <v>0.25</v>
      </c>
      <c r="L16" s="13" t="n">
        <f aca="false">IF(1-(($B16-L$2-1)/20) &gt; 0, IF(1-(($B16-L$2-1)/20) &lt; 1, 1-(($B16-L$2-1)/20), 1), 0)</f>
        <v>0.3</v>
      </c>
      <c r="M16" s="13" t="n">
        <f aca="false">IF(1-(($B16-M$2-1)/20) &gt; 0, IF(1-(($B16-M$2-1)/20) &lt; 1, 1-(($B16-M$2-1)/20), 1), 0)</f>
        <v>0.35</v>
      </c>
      <c r="N16" s="13" t="n">
        <f aca="false">IF(1-(($B16-N$2-1)/20) &gt; 0, IF(1-(($B16-N$2-1)/20) &lt; 1, 1-(($B16-N$2-1)/20), 1), 0)</f>
        <v>0.4</v>
      </c>
      <c r="O16" s="13" t="n">
        <f aca="false">IF(1-(($B16-O$2-1)/20) &gt; 0, IF(1-(($B16-O$2-1)/20) &lt; 1, 1-(($B16-O$2-1)/20), 1), 0)</f>
        <v>0.45</v>
      </c>
      <c r="P16" s="13" t="n">
        <f aca="false">IF(1-(($B16-P$2-1)/20) &gt; 0, IF(1-(($B16-P$2-1)/20) &lt; 1, 1-(($B16-P$2-1)/20), 1), 0)</f>
        <v>0.5</v>
      </c>
      <c r="Q16" s="13" t="n">
        <f aca="false">IF(1-(($B16-Q$2-1)/20) &gt; 0, IF(1-(($B16-Q$2-1)/20) &lt; 1, 1-(($B16-Q$2-1)/20), 1), 0)</f>
        <v>0.55</v>
      </c>
      <c r="R16" s="13" t="n">
        <f aca="false">IF(1-(($B16-R$2-1)/20) &gt; 0, IF(1-(($B16-R$2-1)/20) &lt; 1, 1-(($B16-R$2-1)/20), 1), 0)</f>
        <v>0.6</v>
      </c>
      <c r="S16" s="13" t="n">
        <f aca="false">IF(1-(($B16-S$2-1)/20) &gt; 0, IF(1-(($B16-S$2-1)/20) &lt; 1, 1-(($B16-S$2-1)/20), 1), 0)</f>
        <v>0.65</v>
      </c>
      <c r="T16" s="13" t="n">
        <f aca="false">IF(1-(($B16-T$2-1)/20) &gt; 0, IF(1-(($B16-T$2-1)/20) &lt; 1, 1-(($B16-T$2-1)/20), 1), 0)</f>
        <v>0.7</v>
      </c>
      <c r="U16" s="13" t="n">
        <f aca="false">IF(1-(($B16-U$2-1)/20) &gt; 0, IF(1-(($B16-U$2-1)/20) &lt; 1, 1-(($B16-U$2-1)/20), 1), 0)</f>
        <v>0.75</v>
      </c>
      <c r="V16" s="13" t="n">
        <f aca="false">IF(1-(($B16-V$2-1)/20) &gt; 0, IF(1-(($B16-V$2-1)/20) &lt; 1, 1-(($B16-V$2-1)/20), 1), 0)</f>
        <v>0.8</v>
      </c>
      <c r="W16" s="13" t="n">
        <f aca="false">IF(1-(($B16-W$2-1)/20) &gt; 0, IF(1-(($B16-W$2-1)/20) &lt; 1, 1-(($B16-W$2-1)/20), 1), 0)</f>
        <v>0.85</v>
      </c>
    </row>
    <row r="17" customFormat="false" ht="12.8" hidden="false" customHeight="false" outlineLevel="0" collapsed="false">
      <c r="B17" s="12" t="n">
        <v>20</v>
      </c>
      <c r="C17" s="13" t="n">
        <f aca="false">IF(1-(($B17-C$2-1)/20) &gt; 0, IF(1-(($B17-C$2-1)/20) &lt; 1, 1-(($B17-C$2-1)/20), 1), 0)</f>
        <v>0</v>
      </c>
      <c r="D17" s="13" t="n">
        <f aca="false">IF(1-(($B17-D$2-1)/20) &gt; 0, IF(1-(($B17-D$2-1)/20) &lt; 1, 1-(($B17-D$2-1)/20), 1), 0)</f>
        <v>0</v>
      </c>
      <c r="E17" s="13" t="n">
        <f aca="false">IF(1-(($B17-E$2-1)/20) &gt; 0, IF(1-(($B17-E$2-1)/20) &lt; 1, 1-(($B17-E$2-1)/20), 1), 0)</f>
        <v>0</v>
      </c>
      <c r="F17" s="13" t="n">
        <f aca="false">IF(1-(($B17-F$2-1)/20) &gt; 0, IF(1-(($B17-F$2-1)/20) &lt; 1, 1-(($B17-F$2-1)/20), 1), 0)</f>
        <v>0</v>
      </c>
      <c r="G17" s="13" t="n">
        <f aca="false">IF(1-(($B17-G$2-1)/20) &gt; 0, IF(1-(($B17-G$2-1)/20) &lt; 1, 1-(($B17-G$2-1)/20), 1), 0)</f>
        <v>0</v>
      </c>
      <c r="H17" s="13" t="n">
        <f aca="false">IF(1-(($B17-H$2-1)/20) &gt; 0, IF(1-(($B17-H$2-1)/20) &lt; 1, 1-(($B17-H$2-1)/20), 1), 0)</f>
        <v>0.05</v>
      </c>
      <c r="I17" s="13" t="n">
        <f aca="false">IF(1-(($B17-I$2-1)/20) &gt; 0, IF(1-(($B17-I$2-1)/20) &lt; 1, 1-(($B17-I$2-1)/20), 1), 0)</f>
        <v>0.1</v>
      </c>
      <c r="J17" s="13" t="n">
        <f aca="false">IF(1-(($B17-J$2-1)/20) &gt; 0, IF(1-(($B17-J$2-1)/20) &lt; 1, 1-(($B17-J$2-1)/20), 1), 0)</f>
        <v>0.15</v>
      </c>
      <c r="K17" s="13" t="n">
        <f aca="false">IF(1-(($B17-K$2-1)/20) &gt; 0, IF(1-(($B17-K$2-1)/20) &lt; 1, 1-(($B17-K$2-1)/20), 1), 0)</f>
        <v>0.2</v>
      </c>
      <c r="L17" s="13" t="n">
        <f aca="false">IF(1-(($B17-L$2-1)/20) &gt; 0, IF(1-(($B17-L$2-1)/20) &lt; 1, 1-(($B17-L$2-1)/20), 1), 0)</f>
        <v>0.25</v>
      </c>
      <c r="M17" s="13" t="n">
        <f aca="false">IF(1-(($B17-M$2-1)/20) &gt; 0, IF(1-(($B17-M$2-1)/20) &lt; 1, 1-(($B17-M$2-1)/20), 1), 0)</f>
        <v>0.3</v>
      </c>
      <c r="N17" s="13" t="n">
        <f aca="false">IF(1-(($B17-N$2-1)/20) &gt; 0, IF(1-(($B17-N$2-1)/20) &lt; 1, 1-(($B17-N$2-1)/20), 1), 0)</f>
        <v>0.35</v>
      </c>
      <c r="O17" s="13" t="n">
        <f aca="false">IF(1-(($B17-O$2-1)/20) &gt; 0, IF(1-(($B17-O$2-1)/20) &lt; 1, 1-(($B17-O$2-1)/20), 1), 0)</f>
        <v>0.4</v>
      </c>
      <c r="P17" s="13" t="n">
        <f aca="false">IF(1-(($B17-P$2-1)/20) &gt; 0, IF(1-(($B17-P$2-1)/20) &lt; 1, 1-(($B17-P$2-1)/20), 1), 0)</f>
        <v>0.45</v>
      </c>
      <c r="Q17" s="13" t="n">
        <f aca="false">IF(1-(($B17-Q$2-1)/20) &gt; 0, IF(1-(($B17-Q$2-1)/20) &lt; 1, 1-(($B17-Q$2-1)/20), 1), 0)</f>
        <v>0.5</v>
      </c>
      <c r="R17" s="13" t="n">
        <f aca="false">IF(1-(($B17-R$2-1)/20) &gt; 0, IF(1-(($B17-R$2-1)/20) &lt; 1, 1-(($B17-R$2-1)/20), 1), 0)</f>
        <v>0.55</v>
      </c>
      <c r="S17" s="13" t="n">
        <f aca="false">IF(1-(($B17-S$2-1)/20) &gt; 0, IF(1-(($B17-S$2-1)/20) &lt; 1, 1-(($B17-S$2-1)/20), 1), 0)</f>
        <v>0.6</v>
      </c>
      <c r="T17" s="13" t="n">
        <f aca="false">IF(1-(($B17-T$2-1)/20) &gt; 0, IF(1-(($B17-T$2-1)/20) &lt; 1, 1-(($B17-T$2-1)/20), 1), 0)</f>
        <v>0.65</v>
      </c>
      <c r="U17" s="13" t="n">
        <f aca="false">IF(1-(($B17-U$2-1)/20) &gt; 0, IF(1-(($B17-U$2-1)/20) &lt; 1, 1-(($B17-U$2-1)/20), 1), 0)</f>
        <v>0.7</v>
      </c>
      <c r="V17" s="13" t="n">
        <f aca="false">IF(1-(($B17-V$2-1)/20) &gt; 0, IF(1-(($B17-V$2-1)/20) &lt; 1, 1-(($B17-V$2-1)/20), 1), 0)</f>
        <v>0.75</v>
      </c>
      <c r="W17" s="13" t="n">
        <f aca="false">IF(1-(($B17-W$2-1)/20) &gt; 0, IF(1-(($B17-W$2-1)/20) &lt; 1, 1-(($B17-W$2-1)/20), 1), 0)</f>
        <v>0.8</v>
      </c>
    </row>
    <row r="18" customFormat="false" ht="12.8" hidden="false" customHeight="false" outlineLevel="0" collapsed="false">
      <c r="B18" s="12" t="n">
        <v>21</v>
      </c>
      <c r="C18" s="13" t="n">
        <f aca="false">IF(1-(($B18-C$2-1)/20) &gt; 0, IF(1-(($B18-C$2-1)/20) &lt; 1, 1-(($B18-C$2-1)/20), 1), 0)</f>
        <v>0</v>
      </c>
      <c r="D18" s="13" t="n">
        <f aca="false">IF(1-(($B18-D$2-1)/20) &gt; 0, IF(1-(($B18-D$2-1)/20) &lt; 1, 1-(($B18-D$2-1)/20), 1), 0)</f>
        <v>0</v>
      </c>
      <c r="E18" s="13" t="n">
        <f aca="false">IF(1-(($B18-E$2-1)/20) &gt; 0, IF(1-(($B18-E$2-1)/20) &lt; 1, 1-(($B18-E$2-1)/20), 1), 0)</f>
        <v>0</v>
      </c>
      <c r="F18" s="13" t="n">
        <f aca="false">IF(1-(($B18-F$2-1)/20) &gt; 0, IF(1-(($B18-F$2-1)/20) &lt; 1, 1-(($B18-F$2-1)/20), 1), 0)</f>
        <v>0</v>
      </c>
      <c r="G18" s="13" t="n">
        <f aca="false">IF(1-(($B18-G$2-1)/20) &gt; 0, IF(1-(($B18-G$2-1)/20) &lt; 1, 1-(($B18-G$2-1)/20), 1), 0)</f>
        <v>0</v>
      </c>
      <c r="H18" s="13" t="n">
        <f aca="false">IF(1-(($B18-H$2-1)/20) &gt; 0, IF(1-(($B18-H$2-1)/20) &lt; 1, 1-(($B18-H$2-1)/20), 1), 0)</f>
        <v>0</v>
      </c>
      <c r="I18" s="13" t="n">
        <f aca="false">IF(1-(($B18-I$2-1)/20) &gt; 0, IF(1-(($B18-I$2-1)/20) &lt; 1, 1-(($B18-I$2-1)/20), 1), 0)</f>
        <v>0.05</v>
      </c>
      <c r="J18" s="13" t="n">
        <f aca="false">IF(1-(($B18-J$2-1)/20) &gt; 0, IF(1-(($B18-J$2-1)/20) &lt; 1, 1-(($B18-J$2-1)/20), 1), 0)</f>
        <v>0.1</v>
      </c>
      <c r="K18" s="13" t="n">
        <f aca="false">IF(1-(($B18-K$2-1)/20) &gt; 0, IF(1-(($B18-K$2-1)/20) &lt; 1, 1-(($B18-K$2-1)/20), 1), 0)</f>
        <v>0.15</v>
      </c>
      <c r="L18" s="13" t="n">
        <f aca="false">IF(1-(($B18-L$2-1)/20) &gt; 0, IF(1-(($B18-L$2-1)/20) &lt; 1, 1-(($B18-L$2-1)/20), 1), 0)</f>
        <v>0.2</v>
      </c>
      <c r="M18" s="13" t="n">
        <f aca="false">IF(1-(($B18-M$2-1)/20) &gt; 0, IF(1-(($B18-M$2-1)/20) &lt; 1, 1-(($B18-M$2-1)/20), 1), 0)</f>
        <v>0.25</v>
      </c>
      <c r="N18" s="13" t="n">
        <f aca="false">IF(1-(($B18-N$2-1)/20) &gt; 0, IF(1-(($B18-N$2-1)/20) &lt; 1, 1-(($B18-N$2-1)/20), 1), 0)</f>
        <v>0.3</v>
      </c>
      <c r="O18" s="13" t="n">
        <f aca="false">IF(1-(($B18-O$2-1)/20) &gt; 0, IF(1-(($B18-O$2-1)/20) &lt; 1, 1-(($B18-O$2-1)/20), 1), 0)</f>
        <v>0.35</v>
      </c>
      <c r="P18" s="13" t="n">
        <f aca="false">IF(1-(($B18-P$2-1)/20) &gt; 0, IF(1-(($B18-P$2-1)/20) &lt; 1, 1-(($B18-P$2-1)/20), 1), 0)</f>
        <v>0.4</v>
      </c>
      <c r="Q18" s="13" t="n">
        <f aca="false">IF(1-(($B18-Q$2-1)/20) &gt; 0, IF(1-(($B18-Q$2-1)/20) &lt; 1, 1-(($B18-Q$2-1)/20), 1), 0)</f>
        <v>0.45</v>
      </c>
      <c r="R18" s="13" t="n">
        <f aca="false">IF(1-(($B18-R$2-1)/20) &gt; 0, IF(1-(($B18-R$2-1)/20) &lt; 1, 1-(($B18-R$2-1)/20), 1), 0)</f>
        <v>0.5</v>
      </c>
      <c r="S18" s="13" t="n">
        <f aca="false">IF(1-(($B18-S$2-1)/20) &gt; 0, IF(1-(($B18-S$2-1)/20) &lt; 1, 1-(($B18-S$2-1)/20), 1), 0)</f>
        <v>0.55</v>
      </c>
      <c r="T18" s="13" t="n">
        <f aca="false">IF(1-(($B18-T$2-1)/20) &gt; 0, IF(1-(($B18-T$2-1)/20) &lt; 1, 1-(($B18-T$2-1)/20), 1), 0)</f>
        <v>0.6</v>
      </c>
      <c r="U18" s="13" t="n">
        <f aca="false">IF(1-(($B18-U$2-1)/20) &gt; 0, IF(1-(($B18-U$2-1)/20) &lt; 1, 1-(($B18-U$2-1)/20), 1), 0)</f>
        <v>0.65</v>
      </c>
      <c r="V18" s="13" t="n">
        <f aca="false">IF(1-(($B18-V$2-1)/20) &gt; 0, IF(1-(($B18-V$2-1)/20) &lt; 1, 1-(($B18-V$2-1)/20), 1), 0)</f>
        <v>0.7</v>
      </c>
      <c r="W18" s="13" t="n">
        <f aca="false">IF(1-(($B18-W$2-1)/20) &gt; 0, IF(1-(($B18-W$2-1)/20) &lt; 1, 1-(($B18-W$2-1)/20), 1), 0)</f>
        <v>0.75</v>
      </c>
    </row>
    <row r="19" customFormat="false" ht="12.8" hidden="false" customHeight="false" outlineLevel="0" collapsed="false">
      <c r="B19" s="12" t="n">
        <v>22</v>
      </c>
      <c r="C19" s="13" t="n">
        <f aca="false">IF(1-(($B19-C$2-1)/20) &gt; 0, IF(1-(($B19-C$2-1)/20) &lt; 1, 1-(($B19-C$2-1)/20), 1), 0)</f>
        <v>0</v>
      </c>
      <c r="D19" s="13" t="n">
        <f aca="false">IF(1-(($B19-D$2-1)/20) &gt; 0, IF(1-(($B19-D$2-1)/20) &lt; 1, 1-(($B19-D$2-1)/20), 1), 0)</f>
        <v>0</v>
      </c>
      <c r="E19" s="13" t="n">
        <f aca="false">IF(1-(($B19-E$2-1)/20) &gt; 0, IF(1-(($B19-E$2-1)/20) &lt; 1, 1-(($B19-E$2-1)/20), 1), 0)</f>
        <v>0</v>
      </c>
      <c r="F19" s="13" t="n">
        <f aca="false">IF(1-(($B19-F$2-1)/20) &gt; 0, IF(1-(($B19-F$2-1)/20) &lt; 1, 1-(($B19-F$2-1)/20), 1), 0)</f>
        <v>0</v>
      </c>
      <c r="G19" s="13" t="n">
        <f aca="false">IF(1-(($B19-G$2-1)/20) &gt; 0, IF(1-(($B19-G$2-1)/20) &lt; 1, 1-(($B19-G$2-1)/20), 1), 0)</f>
        <v>0</v>
      </c>
      <c r="H19" s="13" t="n">
        <f aca="false">IF(1-(($B19-H$2-1)/20) &gt; 0, IF(1-(($B19-H$2-1)/20) &lt; 1, 1-(($B19-H$2-1)/20), 1), 0)</f>
        <v>0</v>
      </c>
      <c r="I19" s="13" t="n">
        <f aca="false">IF(1-(($B19-I$2-1)/20) &gt; 0, IF(1-(($B19-I$2-1)/20) &lt; 1, 1-(($B19-I$2-1)/20), 1), 0)</f>
        <v>0</v>
      </c>
      <c r="J19" s="13" t="n">
        <f aca="false">IF(1-(($B19-J$2-1)/20) &gt; 0, IF(1-(($B19-J$2-1)/20) &lt; 1, 1-(($B19-J$2-1)/20), 1), 0)</f>
        <v>0.05</v>
      </c>
      <c r="K19" s="13" t="n">
        <f aca="false">IF(1-(($B19-K$2-1)/20) &gt; 0, IF(1-(($B19-K$2-1)/20) &lt; 1, 1-(($B19-K$2-1)/20), 1), 0)</f>
        <v>0.1</v>
      </c>
      <c r="L19" s="13" t="n">
        <f aca="false">IF(1-(($B19-L$2-1)/20) &gt; 0, IF(1-(($B19-L$2-1)/20) &lt; 1, 1-(($B19-L$2-1)/20), 1), 0)</f>
        <v>0.15</v>
      </c>
      <c r="M19" s="13" t="n">
        <f aca="false">IF(1-(($B19-M$2-1)/20) &gt; 0, IF(1-(($B19-M$2-1)/20) &lt; 1, 1-(($B19-M$2-1)/20), 1), 0)</f>
        <v>0.2</v>
      </c>
      <c r="N19" s="13" t="n">
        <f aca="false">IF(1-(($B19-N$2-1)/20) &gt; 0, IF(1-(($B19-N$2-1)/20) &lt; 1, 1-(($B19-N$2-1)/20), 1), 0)</f>
        <v>0.25</v>
      </c>
      <c r="O19" s="13" t="n">
        <f aca="false">IF(1-(($B19-O$2-1)/20) &gt; 0, IF(1-(($B19-O$2-1)/20) &lt; 1, 1-(($B19-O$2-1)/20), 1), 0)</f>
        <v>0.3</v>
      </c>
      <c r="P19" s="13" t="n">
        <f aca="false">IF(1-(($B19-P$2-1)/20) &gt; 0, IF(1-(($B19-P$2-1)/20) &lt; 1, 1-(($B19-P$2-1)/20), 1), 0)</f>
        <v>0.35</v>
      </c>
      <c r="Q19" s="13" t="n">
        <f aca="false">IF(1-(($B19-Q$2-1)/20) &gt; 0, IF(1-(($B19-Q$2-1)/20) &lt; 1, 1-(($B19-Q$2-1)/20), 1), 0)</f>
        <v>0.4</v>
      </c>
      <c r="R19" s="13" t="n">
        <f aca="false">IF(1-(($B19-R$2-1)/20) &gt; 0, IF(1-(($B19-R$2-1)/20) &lt; 1, 1-(($B19-R$2-1)/20), 1), 0)</f>
        <v>0.45</v>
      </c>
      <c r="S19" s="13" t="n">
        <f aca="false">IF(1-(($B19-S$2-1)/20) &gt; 0, IF(1-(($B19-S$2-1)/20) &lt; 1, 1-(($B19-S$2-1)/20), 1), 0)</f>
        <v>0.5</v>
      </c>
      <c r="T19" s="13" t="n">
        <f aca="false">IF(1-(($B19-T$2-1)/20) &gt; 0, IF(1-(($B19-T$2-1)/20) &lt; 1, 1-(($B19-T$2-1)/20), 1), 0)</f>
        <v>0.55</v>
      </c>
      <c r="U19" s="13" t="n">
        <f aca="false">IF(1-(($B19-U$2-1)/20) &gt; 0, IF(1-(($B19-U$2-1)/20) &lt; 1, 1-(($B19-U$2-1)/20), 1), 0)</f>
        <v>0.6</v>
      </c>
      <c r="V19" s="13" t="n">
        <f aca="false">IF(1-(($B19-V$2-1)/20) &gt; 0, IF(1-(($B19-V$2-1)/20) &lt; 1, 1-(($B19-V$2-1)/20), 1), 0)</f>
        <v>0.65</v>
      </c>
      <c r="W19" s="13" t="n">
        <f aca="false">IF(1-(($B19-W$2-1)/20) &gt; 0, IF(1-(($B19-W$2-1)/20) &lt; 1, 1-(($B19-W$2-1)/20), 1), 0)</f>
        <v>0.7</v>
      </c>
    </row>
    <row r="20" customFormat="false" ht="12.8" hidden="false" customHeight="false" outlineLevel="0" collapsed="false">
      <c r="B20" s="12" t="n">
        <v>23</v>
      </c>
      <c r="C20" s="13" t="n">
        <f aca="false">IF(1-(($B20-C$2-1)/20) &gt; 0, IF(1-(($B20-C$2-1)/20) &lt; 1, 1-(($B20-C$2-1)/20), 1), 0)</f>
        <v>0</v>
      </c>
      <c r="D20" s="13" t="n">
        <f aca="false">IF(1-(($B20-D$2-1)/20) &gt; 0, IF(1-(($B20-D$2-1)/20) &lt; 1, 1-(($B20-D$2-1)/20), 1), 0)</f>
        <v>0</v>
      </c>
      <c r="E20" s="13" t="n">
        <f aca="false">IF(1-(($B20-E$2-1)/20) &gt; 0, IF(1-(($B20-E$2-1)/20) &lt; 1, 1-(($B20-E$2-1)/20), 1), 0)</f>
        <v>0</v>
      </c>
      <c r="F20" s="13" t="n">
        <f aca="false">IF(1-(($B20-F$2-1)/20) &gt; 0, IF(1-(($B20-F$2-1)/20) &lt; 1, 1-(($B20-F$2-1)/20), 1), 0)</f>
        <v>0</v>
      </c>
      <c r="G20" s="13" t="n">
        <f aca="false">IF(1-(($B20-G$2-1)/20) &gt; 0, IF(1-(($B20-G$2-1)/20) &lt; 1, 1-(($B20-G$2-1)/20), 1), 0)</f>
        <v>0</v>
      </c>
      <c r="H20" s="13" t="n">
        <f aca="false">IF(1-(($B20-H$2-1)/20) &gt; 0, IF(1-(($B20-H$2-1)/20) &lt; 1, 1-(($B20-H$2-1)/20), 1), 0)</f>
        <v>0</v>
      </c>
      <c r="I20" s="13" t="n">
        <f aca="false">IF(1-(($B20-I$2-1)/20) &gt; 0, IF(1-(($B20-I$2-1)/20) &lt; 1, 1-(($B20-I$2-1)/20), 1), 0)</f>
        <v>0</v>
      </c>
      <c r="J20" s="13" t="n">
        <f aca="false">IF(1-(($B20-J$2-1)/20) &gt; 0, IF(1-(($B20-J$2-1)/20) &lt; 1, 1-(($B20-J$2-1)/20), 1), 0)</f>
        <v>0</v>
      </c>
      <c r="K20" s="13" t="n">
        <f aca="false">IF(1-(($B20-K$2-1)/20) &gt; 0, IF(1-(($B20-K$2-1)/20) &lt; 1, 1-(($B20-K$2-1)/20), 1), 0)</f>
        <v>0.05</v>
      </c>
      <c r="L20" s="13" t="n">
        <f aca="false">IF(1-(($B20-L$2-1)/20) &gt; 0, IF(1-(($B20-L$2-1)/20) &lt; 1, 1-(($B20-L$2-1)/20), 1), 0)</f>
        <v>0.1</v>
      </c>
      <c r="M20" s="13" t="n">
        <f aca="false">IF(1-(($B20-M$2-1)/20) &gt; 0, IF(1-(($B20-M$2-1)/20) &lt; 1, 1-(($B20-M$2-1)/20), 1), 0)</f>
        <v>0.15</v>
      </c>
      <c r="N20" s="13" t="n">
        <f aca="false">IF(1-(($B20-N$2-1)/20) &gt; 0, IF(1-(($B20-N$2-1)/20) &lt; 1, 1-(($B20-N$2-1)/20), 1), 0)</f>
        <v>0.2</v>
      </c>
      <c r="O20" s="13" t="n">
        <f aca="false">IF(1-(($B20-O$2-1)/20) &gt; 0, IF(1-(($B20-O$2-1)/20) &lt; 1, 1-(($B20-O$2-1)/20), 1), 0)</f>
        <v>0.25</v>
      </c>
      <c r="P20" s="13" t="n">
        <f aca="false">IF(1-(($B20-P$2-1)/20) &gt; 0, IF(1-(($B20-P$2-1)/20) &lt; 1, 1-(($B20-P$2-1)/20), 1), 0)</f>
        <v>0.3</v>
      </c>
      <c r="Q20" s="13" t="n">
        <f aca="false">IF(1-(($B20-Q$2-1)/20) &gt; 0, IF(1-(($B20-Q$2-1)/20) &lt; 1, 1-(($B20-Q$2-1)/20), 1), 0)</f>
        <v>0.35</v>
      </c>
      <c r="R20" s="13" t="n">
        <f aca="false">IF(1-(($B20-R$2-1)/20) &gt; 0, IF(1-(($B20-R$2-1)/20) &lt; 1, 1-(($B20-R$2-1)/20), 1), 0)</f>
        <v>0.4</v>
      </c>
      <c r="S20" s="13" t="n">
        <f aca="false">IF(1-(($B20-S$2-1)/20) &gt; 0, IF(1-(($B20-S$2-1)/20) &lt; 1, 1-(($B20-S$2-1)/20), 1), 0)</f>
        <v>0.45</v>
      </c>
      <c r="T20" s="13" t="n">
        <f aca="false">IF(1-(($B20-T$2-1)/20) &gt; 0, IF(1-(($B20-T$2-1)/20) &lt; 1, 1-(($B20-T$2-1)/20), 1), 0)</f>
        <v>0.5</v>
      </c>
      <c r="U20" s="13" t="n">
        <f aca="false">IF(1-(($B20-U$2-1)/20) &gt; 0, IF(1-(($B20-U$2-1)/20) &lt; 1, 1-(($B20-U$2-1)/20), 1), 0)</f>
        <v>0.55</v>
      </c>
      <c r="V20" s="13" t="n">
        <f aca="false">IF(1-(($B20-V$2-1)/20) &gt; 0, IF(1-(($B20-V$2-1)/20) &lt; 1, 1-(($B20-V$2-1)/20), 1), 0)</f>
        <v>0.6</v>
      </c>
      <c r="W20" s="13" t="n">
        <f aca="false">IF(1-(($B20-W$2-1)/20) &gt; 0, IF(1-(($B20-W$2-1)/20) &lt; 1, 1-(($B20-W$2-1)/20), 1), 0)</f>
        <v>0.65</v>
      </c>
    </row>
    <row r="21" customFormat="false" ht="12.8" hidden="false" customHeight="false" outlineLevel="0" collapsed="false">
      <c r="B21" s="12" t="n">
        <v>24</v>
      </c>
      <c r="C21" s="13" t="n">
        <f aca="false">IF(1-(($B21-C$2-1)/20) &gt; 0, IF(1-(($B21-C$2-1)/20) &lt; 1, 1-(($B21-C$2-1)/20), 1), 0)</f>
        <v>0</v>
      </c>
      <c r="D21" s="13" t="n">
        <f aca="false">IF(1-(($B21-D$2-1)/20) &gt; 0, IF(1-(($B21-D$2-1)/20) &lt; 1, 1-(($B21-D$2-1)/20), 1), 0)</f>
        <v>0</v>
      </c>
      <c r="E21" s="13" t="n">
        <f aca="false">IF(1-(($B21-E$2-1)/20) &gt; 0, IF(1-(($B21-E$2-1)/20) &lt; 1, 1-(($B21-E$2-1)/20), 1), 0)</f>
        <v>0</v>
      </c>
      <c r="F21" s="13" t="n">
        <f aca="false">IF(1-(($B21-F$2-1)/20) &gt; 0, IF(1-(($B21-F$2-1)/20) &lt; 1, 1-(($B21-F$2-1)/20), 1), 0)</f>
        <v>0</v>
      </c>
      <c r="G21" s="13" t="n">
        <f aca="false">IF(1-(($B21-G$2-1)/20) &gt; 0, IF(1-(($B21-G$2-1)/20) &lt; 1, 1-(($B21-G$2-1)/20), 1), 0)</f>
        <v>0</v>
      </c>
      <c r="H21" s="13" t="n">
        <f aca="false">IF(1-(($B21-H$2-1)/20) &gt; 0, IF(1-(($B21-H$2-1)/20) &lt; 1, 1-(($B21-H$2-1)/20), 1), 0)</f>
        <v>0</v>
      </c>
      <c r="I21" s="13" t="n">
        <f aca="false">IF(1-(($B21-I$2-1)/20) &gt; 0, IF(1-(($B21-I$2-1)/20) &lt; 1, 1-(($B21-I$2-1)/20), 1), 0)</f>
        <v>0</v>
      </c>
      <c r="J21" s="13" t="n">
        <f aca="false">IF(1-(($B21-J$2-1)/20) &gt; 0, IF(1-(($B21-J$2-1)/20) &lt; 1, 1-(($B21-J$2-1)/20), 1), 0)</f>
        <v>0</v>
      </c>
      <c r="K21" s="13" t="n">
        <f aca="false">IF(1-(($B21-K$2-1)/20) &gt; 0, IF(1-(($B21-K$2-1)/20) &lt; 1, 1-(($B21-K$2-1)/20), 1), 0)</f>
        <v>0</v>
      </c>
      <c r="L21" s="13" t="n">
        <f aca="false">IF(1-(($B21-L$2-1)/20) &gt; 0, IF(1-(($B21-L$2-1)/20) &lt; 1, 1-(($B21-L$2-1)/20), 1), 0)</f>
        <v>0.05</v>
      </c>
      <c r="M21" s="13" t="n">
        <f aca="false">IF(1-(($B21-M$2-1)/20) &gt; 0, IF(1-(($B21-M$2-1)/20) &lt; 1, 1-(($B21-M$2-1)/20), 1), 0)</f>
        <v>0.1</v>
      </c>
      <c r="N21" s="13" t="n">
        <f aca="false">IF(1-(($B21-N$2-1)/20) &gt; 0, IF(1-(($B21-N$2-1)/20) &lt; 1, 1-(($B21-N$2-1)/20), 1), 0)</f>
        <v>0.15</v>
      </c>
      <c r="O21" s="13" t="n">
        <f aca="false">IF(1-(($B21-O$2-1)/20) &gt; 0, IF(1-(($B21-O$2-1)/20) &lt; 1, 1-(($B21-O$2-1)/20), 1), 0)</f>
        <v>0.2</v>
      </c>
      <c r="P21" s="13" t="n">
        <f aca="false">IF(1-(($B21-P$2-1)/20) &gt; 0, IF(1-(($B21-P$2-1)/20) &lt; 1, 1-(($B21-P$2-1)/20), 1), 0)</f>
        <v>0.25</v>
      </c>
      <c r="Q21" s="13" t="n">
        <f aca="false">IF(1-(($B21-Q$2-1)/20) &gt; 0, IF(1-(($B21-Q$2-1)/20) &lt; 1, 1-(($B21-Q$2-1)/20), 1), 0)</f>
        <v>0.3</v>
      </c>
      <c r="R21" s="13" t="n">
        <f aca="false">IF(1-(($B21-R$2-1)/20) &gt; 0, IF(1-(($B21-R$2-1)/20) &lt; 1, 1-(($B21-R$2-1)/20), 1), 0)</f>
        <v>0.35</v>
      </c>
      <c r="S21" s="13" t="n">
        <f aca="false">IF(1-(($B21-S$2-1)/20) &gt; 0, IF(1-(($B21-S$2-1)/20) &lt; 1, 1-(($B21-S$2-1)/20), 1), 0)</f>
        <v>0.4</v>
      </c>
      <c r="T21" s="13" t="n">
        <f aca="false">IF(1-(($B21-T$2-1)/20) &gt; 0, IF(1-(($B21-T$2-1)/20) &lt; 1, 1-(($B21-T$2-1)/20), 1), 0)</f>
        <v>0.45</v>
      </c>
      <c r="U21" s="13" t="n">
        <f aca="false">IF(1-(($B21-U$2-1)/20) &gt; 0, IF(1-(($B21-U$2-1)/20) &lt; 1, 1-(($B21-U$2-1)/20), 1), 0)</f>
        <v>0.5</v>
      </c>
      <c r="V21" s="13" t="n">
        <f aca="false">IF(1-(($B21-V$2-1)/20) &gt; 0, IF(1-(($B21-V$2-1)/20) &lt; 1, 1-(($B21-V$2-1)/20), 1), 0)</f>
        <v>0.55</v>
      </c>
      <c r="W21" s="13" t="n">
        <f aca="false">IF(1-(($B21-W$2-1)/20) &gt; 0, IF(1-(($B21-W$2-1)/20) &lt; 1, 1-(($B21-W$2-1)/20), 1), 0)</f>
        <v>0.6</v>
      </c>
    </row>
    <row r="22" customFormat="false" ht="12.8" hidden="false" customHeight="false" outlineLevel="0" collapsed="false">
      <c r="B22" s="12" t="n">
        <v>25</v>
      </c>
      <c r="C22" s="13" t="n">
        <f aca="false">IF(1-(($B22-C$2-1)/20) &gt; 0, IF(1-(($B22-C$2-1)/20) &lt; 1, 1-(($B22-C$2-1)/20), 1), 0)</f>
        <v>0</v>
      </c>
      <c r="D22" s="13" t="n">
        <f aca="false">IF(1-(($B22-D$2-1)/20) &gt; 0, IF(1-(($B22-D$2-1)/20) &lt; 1, 1-(($B22-D$2-1)/20), 1), 0)</f>
        <v>0</v>
      </c>
      <c r="E22" s="13" t="n">
        <f aca="false">IF(1-(($B22-E$2-1)/20) &gt; 0, IF(1-(($B22-E$2-1)/20) &lt; 1, 1-(($B22-E$2-1)/20), 1), 0)</f>
        <v>0</v>
      </c>
      <c r="F22" s="13" t="n">
        <f aca="false">IF(1-(($B22-F$2-1)/20) &gt; 0, IF(1-(($B22-F$2-1)/20) &lt; 1, 1-(($B22-F$2-1)/20), 1), 0)</f>
        <v>0</v>
      </c>
      <c r="G22" s="13" t="n">
        <f aca="false">IF(1-(($B22-G$2-1)/20) &gt; 0, IF(1-(($B22-G$2-1)/20) &lt; 1, 1-(($B22-G$2-1)/20), 1), 0)</f>
        <v>0</v>
      </c>
      <c r="H22" s="13" t="n">
        <f aca="false">IF(1-(($B22-H$2-1)/20) &gt; 0, IF(1-(($B22-H$2-1)/20) &lt; 1, 1-(($B22-H$2-1)/20), 1), 0)</f>
        <v>0</v>
      </c>
      <c r="I22" s="13" t="n">
        <f aca="false">IF(1-(($B22-I$2-1)/20) &gt; 0, IF(1-(($B22-I$2-1)/20) &lt; 1, 1-(($B22-I$2-1)/20), 1), 0)</f>
        <v>0</v>
      </c>
      <c r="J22" s="13" t="n">
        <f aca="false">IF(1-(($B22-J$2-1)/20) &gt; 0, IF(1-(($B22-J$2-1)/20) &lt; 1, 1-(($B22-J$2-1)/20), 1), 0)</f>
        <v>0</v>
      </c>
      <c r="K22" s="13" t="n">
        <f aca="false">IF(1-(($B22-K$2-1)/20) &gt; 0, IF(1-(($B22-K$2-1)/20) &lt; 1, 1-(($B22-K$2-1)/20), 1), 0)</f>
        <v>0</v>
      </c>
      <c r="L22" s="13" t="n">
        <f aca="false">IF(1-(($B22-L$2-1)/20) &gt; 0, IF(1-(($B22-L$2-1)/20) &lt; 1, 1-(($B22-L$2-1)/20), 1), 0)</f>
        <v>0</v>
      </c>
      <c r="M22" s="13" t="n">
        <f aca="false">IF(1-(($B22-M$2-1)/20) &gt; 0, IF(1-(($B22-M$2-1)/20) &lt; 1, 1-(($B22-M$2-1)/20), 1), 0)</f>
        <v>0.05</v>
      </c>
      <c r="N22" s="13" t="n">
        <f aca="false">IF(1-(($B22-N$2-1)/20) &gt; 0, IF(1-(($B22-N$2-1)/20) &lt; 1, 1-(($B22-N$2-1)/20), 1), 0)</f>
        <v>0.1</v>
      </c>
      <c r="O22" s="13" t="n">
        <f aca="false">IF(1-(($B22-O$2-1)/20) &gt; 0, IF(1-(($B22-O$2-1)/20) &lt; 1, 1-(($B22-O$2-1)/20), 1), 0)</f>
        <v>0.15</v>
      </c>
      <c r="P22" s="13" t="n">
        <f aca="false">IF(1-(($B22-P$2-1)/20) &gt; 0, IF(1-(($B22-P$2-1)/20) &lt; 1, 1-(($B22-P$2-1)/20), 1), 0)</f>
        <v>0.2</v>
      </c>
      <c r="Q22" s="13" t="n">
        <f aca="false">IF(1-(($B22-Q$2-1)/20) &gt; 0, IF(1-(($B22-Q$2-1)/20) &lt; 1, 1-(($B22-Q$2-1)/20), 1), 0)</f>
        <v>0.25</v>
      </c>
      <c r="R22" s="13" t="n">
        <f aca="false">IF(1-(($B22-R$2-1)/20) &gt; 0, IF(1-(($B22-R$2-1)/20) &lt; 1, 1-(($B22-R$2-1)/20), 1), 0)</f>
        <v>0.3</v>
      </c>
      <c r="S22" s="13" t="n">
        <f aca="false">IF(1-(($B22-S$2-1)/20) &gt; 0, IF(1-(($B22-S$2-1)/20) &lt; 1, 1-(($B22-S$2-1)/20), 1), 0)</f>
        <v>0.35</v>
      </c>
      <c r="T22" s="13" t="n">
        <f aca="false">IF(1-(($B22-T$2-1)/20) &gt; 0, IF(1-(($B22-T$2-1)/20) &lt; 1, 1-(($B22-T$2-1)/20), 1), 0)</f>
        <v>0.4</v>
      </c>
      <c r="U22" s="13" t="n">
        <f aca="false">IF(1-(($B22-U$2-1)/20) &gt; 0, IF(1-(($B22-U$2-1)/20) &lt; 1, 1-(($B22-U$2-1)/20), 1), 0)</f>
        <v>0.45</v>
      </c>
      <c r="V22" s="13" t="n">
        <f aca="false">IF(1-(($B22-V$2-1)/20) &gt; 0, IF(1-(($B22-V$2-1)/20) &lt; 1, 1-(($B22-V$2-1)/20), 1), 0)</f>
        <v>0.5</v>
      </c>
      <c r="W22" s="13" t="n">
        <f aca="false">IF(1-(($B22-W$2-1)/20) &gt; 0, IF(1-(($B22-W$2-1)/20) &lt; 1, 1-(($B22-W$2-1)/20), 1), 0)</f>
        <v>0.55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6"/>
  <sheetViews>
    <sheetView showFormulas="false" showGridLines="true" showRowColHeaders="true" showZeros="true" rightToLeft="false" tabSelected="true" showOutlineSymbols="true" defaultGridColor="true" view="normal" topLeftCell="A52" colorId="64" zoomScale="65" zoomScaleNormal="65" zoomScalePageLayoutView="100" workbookViewId="0">
      <selection pane="topLeft" activeCell="Q10" activeCellId="0" sqref="Q10"/>
    </sheetView>
  </sheetViews>
  <sheetFormatPr defaultRowHeight="12.7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2.86"/>
    <col collapsed="false" customWidth="true" hidden="false" outlineLevel="0" max="3" min="3" style="0" width="8.67"/>
    <col collapsed="false" customWidth="false" hidden="false" outlineLevel="0" max="4" min="4" style="15" width="11.57"/>
    <col collapsed="false" customWidth="true" hidden="false" outlineLevel="0" max="11" min="5" style="0" width="8.67"/>
    <col collapsed="false" customWidth="true" hidden="false" outlineLevel="0" max="13" min="12" style="0" width="11.86"/>
    <col collapsed="false" customWidth="true" hidden="false" outlineLevel="0" max="14" min="14" style="0" width="11.71"/>
    <col collapsed="false" customWidth="true" hidden="false" outlineLevel="0" max="15" min="15" style="16" width="11.71"/>
    <col collapsed="false" customWidth="true" hidden="false" outlineLevel="0" max="16" min="16" style="16" width="40.71"/>
    <col collapsed="false" customWidth="true" hidden="false" outlineLevel="0" max="17" min="17" style="16" width="40.28"/>
    <col collapsed="false" customWidth="true" hidden="false" outlineLevel="0" max="1025" min="18" style="0" width="8.67"/>
  </cols>
  <sheetData>
    <row r="1" s="16" customFormat="true" ht="35.05" hidden="false" customHeight="false" outlineLevel="0" collapsed="false">
      <c r="A1" s="16" t="s">
        <v>43</v>
      </c>
      <c r="B1" s="16" t="s">
        <v>44</v>
      </c>
      <c r="C1" s="16" t="s">
        <v>45</v>
      </c>
      <c r="D1" s="17" t="s">
        <v>46</v>
      </c>
      <c r="E1" s="16" t="s">
        <v>47</v>
      </c>
      <c r="F1" s="16" t="s">
        <v>48</v>
      </c>
      <c r="G1" s="16" t="s">
        <v>49</v>
      </c>
      <c r="H1" s="16" t="s">
        <v>50</v>
      </c>
      <c r="I1" s="16" t="s">
        <v>51</v>
      </c>
      <c r="J1" s="16" t="s">
        <v>52</v>
      </c>
      <c r="K1" s="16" t="s">
        <v>53</v>
      </c>
      <c r="L1" s="16" t="s">
        <v>54</v>
      </c>
      <c r="M1" s="16" t="s">
        <v>53</v>
      </c>
      <c r="N1" s="16" t="s">
        <v>55</v>
      </c>
      <c r="O1" s="18" t="s">
        <v>56</v>
      </c>
      <c r="P1" s="18" t="s">
        <v>57</v>
      </c>
      <c r="Q1" s="18" t="s">
        <v>24</v>
      </c>
    </row>
    <row r="2" customFormat="false" ht="12.8" hidden="false" customHeight="true" outlineLevel="0" collapsed="false">
      <c r="A2" s="19" t="s">
        <v>58</v>
      </c>
      <c r="B2" s="20" t="n">
        <f aca="false">2*C2+ROUND(2.5*E2,0)+ROUND(0.75*E3,0)+3*F2+2*F3+((G2-2)+(G3-2))+D2+D3</f>
        <v>10</v>
      </c>
      <c r="C2" s="20" t="n">
        <v>0</v>
      </c>
      <c r="D2" s="21" t="n">
        <v>0</v>
      </c>
      <c r="E2" s="21" t="n">
        <v>0</v>
      </c>
      <c r="F2" s="22" t="n">
        <v>1</v>
      </c>
      <c r="G2" s="22" t="n">
        <v>1</v>
      </c>
      <c r="H2" s="22" t="n">
        <f aca="false">ROUNDUP(F2*(G2/2+0.5),0)</f>
        <v>1</v>
      </c>
      <c r="I2" s="22" t="n">
        <f aca="false">F2*G2</f>
        <v>1</v>
      </c>
      <c r="J2" s="22" t="n">
        <f aca="false">ROUNDUP(50/H2,0)</f>
        <v>50</v>
      </c>
      <c r="K2" s="23" t="n">
        <f aca="false">IF(E2=0, ROUNDUP(50/(H2/2),0), ROUNDUP((50-ROUNDUP(15/E2,0)*H2/2)/H2,0)+ROUNDUP(15/E2,0))</f>
        <v>100</v>
      </c>
      <c r="L2" s="22" t="n">
        <f aca="false">ROUNDUP(100/H2,0)</f>
        <v>100</v>
      </c>
      <c r="M2" s="22" t="n">
        <f aca="false">IF($E2=0, ROUNDUP(100/($H2/2),0), ROUNDUP((100-ROUNDUP(15/$E2,0)*$H2/2)/$H2,0)+ROUNDUP(15/$E2,0))</f>
        <v>200</v>
      </c>
      <c r="N2" s="22" t="n">
        <f aca="false">IF($E2=0, ROUNDUP(100/($H2/2),0), ROUNDUP((100-ROUNDUP(30/$E2,0)*$H2/2)/$H2,0)+ROUNDUP(30/$E2,0))</f>
        <v>200</v>
      </c>
      <c r="O2" s="24" t="s">
        <v>59</v>
      </c>
      <c r="P2" s="24" t="s">
        <v>60</v>
      </c>
      <c r="Q2" s="24" t="s">
        <v>61</v>
      </c>
    </row>
    <row r="3" customFormat="false" ht="12.8" hidden="false" customHeight="false" outlineLevel="0" collapsed="false">
      <c r="A3" s="19"/>
      <c r="B3" s="20"/>
      <c r="C3" s="20"/>
      <c r="D3" s="25" t="n">
        <v>1</v>
      </c>
      <c r="E3" s="25" t="n">
        <v>1</v>
      </c>
      <c r="F3" s="26" t="n">
        <v>2</v>
      </c>
      <c r="G3" s="26" t="n">
        <v>4</v>
      </c>
      <c r="H3" s="26" t="n">
        <f aca="false">ROUNDUP(F3*(G3/2+0.5),0)</f>
        <v>5</v>
      </c>
      <c r="I3" s="26" t="n">
        <f aca="false">F3*G3</f>
        <v>8</v>
      </c>
      <c r="J3" s="26" t="n">
        <f aca="false">ROUNDUP(50/H3,0)</f>
        <v>10</v>
      </c>
      <c r="K3" s="26" t="n">
        <f aca="false">IF(E3=0, ROUNDUP(50/(H3/2),0), ROUNDUP((50-ROUNDUP(15/E3,0)*H3/2)/H3,0)+ROUNDUP(15/E3,0))</f>
        <v>18</v>
      </c>
      <c r="L3" s="26" t="n">
        <f aca="false">ROUNDUP(100/H3,0)</f>
        <v>20</v>
      </c>
      <c r="M3" s="26" t="n">
        <f aca="false">IF($E3=0, ROUNDUP(100/($H3/2),0), ROUNDUP((100-ROUNDUP(15/$E3,0)*$H3/2)/$H3,0)+ROUNDUP(15/$E3,0))</f>
        <v>28</v>
      </c>
      <c r="N3" s="26" t="n">
        <f aca="false">IF($E3=0, ROUNDUP(100/($H3/2),0), ROUNDUP((100-ROUNDUP(30/$E3,0)*$H3/2)/$H3,0)+ROUNDUP(30/$E3,0))</f>
        <v>35</v>
      </c>
      <c r="O3" s="24"/>
      <c r="P3" s="24"/>
      <c r="Q3" s="24"/>
    </row>
    <row r="4" customFormat="false" ht="12.8" hidden="false" customHeight="true" outlineLevel="0" collapsed="false">
      <c r="A4" s="27" t="s">
        <v>62</v>
      </c>
      <c r="B4" s="28" t="n">
        <f aca="false">2*C4+ROUND(2.5*E4,0)+ROUND(0.75*E5,0)+3*F4+2*F5+((G4-2)+(G5-2))+D4+D5</f>
        <v>22</v>
      </c>
      <c r="C4" s="29" t="n">
        <v>1</v>
      </c>
      <c r="D4" s="30" t="n">
        <v>1</v>
      </c>
      <c r="E4" s="30" t="n">
        <v>0</v>
      </c>
      <c r="F4" s="31" t="n">
        <v>1</v>
      </c>
      <c r="G4" s="31" t="n">
        <v>4</v>
      </c>
      <c r="H4" s="31" t="n">
        <f aca="false">ROUNDUP(F4*(G4/2+0.5),0)</f>
        <v>3</v>
      </c>
      <c r="I4" s="31" t="n">
        <f aca="false">F4*G4</f>
        <v>4</v>
      </c>
      <c r="J4" s="31" t="n">
        <f aca="false">ROUNDUP(50/H4,0)</f>
        <v>17</v>
      </c>
      <c r="K4" s="31" t="n">
        <f aca="false">IF(E4=0, ROUNDUP(50/(H4/2),0), ROUNDUP((50-ROUNDUP(15/E4,0)*H4/2)/H4,0)+ROUNDUP(15/E4,0))</f>
        <v>34</v>
      </c>
      <c r="L4" s="31" t="n">
        <f aca="false">ROUNDUP(100/H4,0)</f>
        <v>34</v>
      </c>
      <c r="M4" s="31" t="n">
        <f aca="false">IF($E4=0, ROUNDUP(100/($H4/2),0), ROUNDUP((100-ROUNDUP(15/$E4,0)*$H4/2)/$H4,0)+ROUNDUP(15/$E4,0))</f>
        <v>67</v>
      </c>
      <c r="N4" s="31" t="n">
        <f aca="false">IF($E4=0, ROUNDUP(100/($H4/2),0), ROUNDUP((100-ROUNDUP(30/$E4,0)*$H4/2)/$H4,0)+ROUNDUP(30/$E4,0))</f>
        <v>67</v>
      </c>
      <c r="O4" s="32" t="s">
        <v>63</v>
      </c>
      <c r="P4" s="32" t="s">
        <v>64</v>
      </c>
      <c r="Q4" s="32" t="s">
        <v>65</v>
      </c>
    </row>
    <row r="5" customFormat="false" ht="12.8" hidden="false" customHeight="false" outlineLevel="0" collapsed="false">
      <c r="A5" s="27"/>
      <c r="B5" s="28"/>
      <c r="C5" s="29"/>
      <c r="D5" s="33" t="n">
        <v>2</v>
      </c>
      <c r="E5" s="33" t="n">
        <v>3</v>
      </c>
      <c r="F5" s="34" t="n">
        <v>4</v>
      </c>
      <c r="G5" s="34" t="n">
        <v>4</v>
      </c>
      <c r="H5" s="34" t="n">
        <f aca="false">ROUNDUP(F5*(G5/2+0.5),0)</f>
        <v>10</v>
      </c>
      <c r="I5" s="34" t="n">
        <f aca="false">F5*G5</f>
        <v>16</v>
      </c>
      <c r="J5" s="34" t="n">
        <f aca="false">ROUNDUP(50/H5,0)</f>
        <v>5</v>
      </c>
      <c r="K5" s="34" t="n">
        <f aca="false">IF(E5=0, ROUNDUP(50/(H5/2),0), ROUNDUP((50-ROUNDUP(15/E5,0)*H5/2)/H5,0)+ROUNDUP(15/E5,0))</f>
        <v>8</v>
      </c>
      <c r="L5" s="34" t="n">
        <f aca="false">ROUNDUP(100/H5,0)</f>
        <v>10</v>
      </c>
      <c r="M5" s="34" t="n">
        <f aca="false">IF($E5=0, ROUNDUP(100/($H5/2),0), ROUNDUP((100-ROUNDUP(15/$E5,0)*$H5/2)/$H5,0)+ROUNDUP(15/$E5,0))</f>
        <v>13</v>
      </c>
      <c r="N5" s="34" t="n">
        <f aca="false">IF($E5=0, ROUNDUP(100/($H5/2),0), ROUNDUP((100-ROUNDUP(30/$E5,0)*$H5/2)/$H5,0)+ROUNDUP(30/$E5,0))</f>
        <v>15</v>
      </c>
      <c r="O5" s="32"/>
      <c r="P5" s="32"/>
      <c r="Q5" s="32"/>
    </row>
    <row r="6" customFormat="false" ht="12.8" hidden="false" customHeight="true" outlineLevel="0" collapsed="false">
      <c r="A6" s="19" t="s">
        <v>66</v>
      </c>
      <c r="B6" s="20" t="n">
        <f aca="false">2*C6+ROUND(2.5*E6,0)+ROUND(0.75*E7,0)+3*F6+2*F7+((G6-2)+(G7-2))+D6+D7</f>
        <v>28</v>
      </c>
      <c r="C6" s="20" t="n">
        <v>2</v>
      </c>
      <c r="D6" s="21" t="n">
        <v>2</v>
      </c>
      <c r="E6" s="21" t="n">
        <v>0</v>
      </c>
      <c r="F6" s="22" t="n">
        <v>1</v>
      </c>
      <c r="G6" s="22" t="n">
        <v>6</v>
      </c>
      <c r="H6" s="22" t="n">
        <f aca="false">ROUNDUP(F6*(G6/2+0.5),0)</f>
        <v>4</v>
      </c>
      <c r="I6" s="22" t="n">
        <f aca="false">F6*G6</f>
        <v>6</v>
      </c>
      <c r="J6" s="22" t="n">
        <f aca="false">ROUNDUP(50/H6,0)</f>
        <v>13</v>
      </c>
      <c r="K6" s="22" t="n">
        <f aca="false">IF(E6=0, ROUNDUP(50/(H6/2),0), ROUNDUP((50-ROUNDUP(15/E6,0)*H6/2)/H6,0)+ROUNDUP(15/E6,0))</f>
        <v>25</v>
      </c>
      <c r="L6" s="22" t="n">
        <f aca="false">ROUNDUP(100/H6,0)</f>
        <v>25</v>
      </c>
      <c r="M6" s="22" t="n">
        <f aca="false">IF($E6=0, ROUNDUP(100/($H6/2),0), ROUNDUP((100-ROUNDUP(15/$E6,0)*$H6/2)/$H6,0)+ROUNDUP(15/$E6,0))</f>
        <v>50</v>
      </c>
      <c r="N6" s="22" t="n">
        <f aca="false">IF($E6=0, ROUNDUP(100/($H6/2),0), ROUNDUP((100-ROUNDUP(30/$E6,0)*$H6/2)/$H6,0)+ROUNDUP(30/$E6,0))</f>
        <v>50</v>
      </c>
      <c r="O6" s="24" t="s">
        <v>67</v>
      </c>
      <c r="P6" s="24" t="s">
        <v>60</v>
      </c>
      <c r="Q6" s="24" t="s">
        <v>68</v>
      </c>
    </row>
    <row r="7" customFormat="false" ht="12.8" hidden="false" customHeight="false" outlineLevel="0" collapsed="false">
      <c r="A7" s="19"/>
      <c r="B7" s="20"/>
      <c r="C7" s="20"/>
      <c r="D7" s="25" t="n">
        <v>3</v>
      </c>
      <c r="E7" s="25" t="n">
        <v>2</v>
      </c>
      <c r="F7" s="26" t="n">
        <v>3</v>
      </c>
      <c r="G7" s="26" t="n">
        <v>6</v>
      </c>
      <c r="H7" s="26" t="n">
        <f aca="false">ROUNDUP(F7*(G7/2+0.5),0)</f>
        <v>11</v>
      </c>
      <c r="I7" s="26" t="n">
        <f aca="false">F7*G7</f>
        <v>18</v>
      </c>
      <c r="J7" s="26" t="n">
        <f aca="false">ROUNDUP(50/H7,0)</f>
        <v>5</v>
      </c>
      <c r="K7" s="26" t="n">
        <f aca="false">IF(E7=0, ROUNDUP(50/(H7/2),0), ROUNDUP((50-ROUNDUP(15/E7,0)*H7/2)/H7,0)+ROUNDUP(15/E7,0))</f>
        <v>9</v>
      </c>
      <c r="L7" s="26" t="n">
        <f aca="false">ROUNDUP(100/H7,0)</f>
        <v>10</v>
      </c>
      <c r="M7" s="26" t="n">
        <f aca="false">IF($E7=0, ROUNDUP(100/($H7/2),0), ROUNDUP((100-ROUNDUP(15/$E7,0)*$H7/2)/$H7,0)+ROUNDUP(15/$E7,0))</f>
        <v>14</v>
      </c>
      <c r="N7" s="26" t="n">
        <f aca="false">IF($E7=0, ROUNDUP(100/($H7/2),0), ROUNDUP((100-ROUNDUP(30/$E7,0)*$H7/2)/$H7,0)+ROUNDUP(30/$E7,0))</f>
        <v>17</v>
      </c>
      <c r="O7" s="24"/>
      <c r="P7" s="24"/>
      <c r="Q7" s="24"/>
    </row>
    <row r="8" customFormat="false" ht="12.8" hidden="false" customHeight="true" outlineLevel="0" collapsed="false">
      <c r="A8" s="27" t="s">
        <v>69</v>
      </c>
      <c r="B8" s="28" t="n">
        <f aca="false">2*C8+ROUND(2.5*E8,0)+ROUND(0.75*E9,0)+3*F8+2*F9+((G8-2)+(G9-2))+D8+D9</f>
        <v>28</v>
      </c>
      <c r="C8" s="29" t="n">
        <v>1</v>
      </c>
      <c r="D8" s="30" t="n">
        <v>0</v>
      </c>
      <c r="E8" s="30" t="n">
        <v>1</v>
      </c>
      <c r="F8" s="31" t="n">
        <v>1</v>
      </c>
      <c r="G8" s="31" t="n">
        <v>6</v>
      </c>
      <c r="H8" s="31" t="n">
        <f aca="false">ROUNDUP(F8*(G8/2+0.5),0)</f>
        <v>4</v>
      </c>
      <c r="I8" s="31" t="n">
        <f aca="false">F8*G8</f>
        <v>6</v>
      </c>
      <c r="J8" s="31" t="n">
        <f aca="false">ROUNDUP(50/H8,0)</f>
        <v>13</v>
      </c>
      <c r="K8" s="31" t="n">
        <f aca="false">IF(E8=0, ROUNDUP(50/(H8/2),0), ROUNDUP((50-ROUNDUP(15/E8,0)*H8/2)/H8,0)+ROUNDUP(15/E8,0))</f>
        <v>20</v>
      </c>
      <c r="L8" s="31" t="n">
        <f aca="false">ROUNDUP(100/H8,0)</f>
        <v>25</v>
      </c>
      <c r="M8" s="31" t="n">
        <f aca="false">IF($E8=0, ROUNDUP(100/($H8/2),0), ROUNDUP((100-ROUNDUP(15/$E8,0)*$H8/2)/$H8,0)+ROUNDUP(15/$E8,0))</f>
        <v>33</v>
      </c>
      <c r="N8" s="31" t="n">
        <f aca="false">IF($E8=0, ROUNDUP(100/($H8/2),0), ROUNDUP((100-ROUNDUP(30/$E8,0)*$H8/2)/$H8,0)+ROUNDUP(30/$E8,0))</f>
        <v>40</v>
      </c>
      <c r="O8" s="32" t="s">
        <v>67</v>
      </c>
      <c r="P8" s="32" t="s">
        <v>64</v>
      </c>
      <c r="Q8" s="32" t="s">
        <v>65</v>
      </c>
    </row>
    <row r="9" customFormat="false" ht="12.8" hidden="false" customHeight="false" outlineLevel="0" collapsed="false">
      <c r="A9" s="27"/>
      <c r="B9" s="28"/>
      <c r="C9" s="29"/>
      <c r="D9" s="33" t="n">
        <v>2</v>
      </c>
      <c r="E9" s="33" t="n">
        <v>5</v>
      </c>
      <c r="F9" s="34" t="n">
        <v>3</v>
      </c>
      <c r="G9" s="34" t="n">
        <v>6</v>
      </c>
      <c r="H9" s="34" t="n">
        <f aca="false">ROUNDUP(F9*(G9/2+0.5),0)</f>
        <v>11</v>
      </c>
      <c r="I9" s="34" t="n">
        <f aca="false">F9*G9</f>
        <v>18</v>
      </c>
      <c r="J9" s="34" t="n">
        <f aca="false">ROUNDUP(50/H9,0)</f>
        <v>5</v>
      </c>
      <c r="K9" s="34" t="n">
        <f aca="false">IF(E9=0, ROUNDUP(50/(H9/2),0), ROUNDUP((50-ROUNDUP(15/E9,0)*H9/2)/H9,0)+ROUNDUP(15/E9,0))</f>
        <v>7</v>
      </c>
      <c r="L9" s="34" t="n">
        <f aca="false">ROUNDUP(100/H9,0)</f>
        <v>10</v>
      </c>
      <c r="M9" s="34" t="n">
        <f aca="false">IF($E9=0, ROUNDUP(100/($H9/2),0), ROUNDUP((100-ROUNDUP(15/$E9,0)*$H9/2)/$H9,0)+ROUNDUP(15/$E9,0))</f>
        <v>11</v>
      </c>
      <c r="N9" s="34" t="n">
        <f aca="false">IF($E9=0, ROUNDUP(100/($H9/2),0), ROUNDUP((100-ROUNDUP(30/$E9,0)*$H9/2)/$H9,0)+ROUNDUP(30/$E9,0))</f>
        <v>13</v>
      </c>
      <c r="O9" s="32"/>
      <c r="P9" s="32"/>
      <c r="Q9" s="32"/>
    </row>
    <row r="10" customFormat="false" ht="13.5" hidden="false" customHeight="true" outlineLevel="0" collapsed="false">
      <c r="A10" s="19" t="s">
        <v>70</v>
      </c>
      <c r="B10" s="20" t="n">
        <f aca="false">2*C10+ROUND(2.5*E10,0)+ROUND(0.75*E11,0)+3*F10+2*F11+((G10-2)+(G11-2))+D10+D11</f>
        <v>28</v>
      </c>
      <c r="C10" s="20" t="n">
        <v>1</v>
      </c>
      <c r="D10" s="21" t="n">
        <v>1</v>
      </c>
      <c r="E10" s="21" t="n">
        <v>0</v>
      </c>
      <c r="F10" s="22" t="n">
        <v>1</v>
      </c>
      <c r="G10" s="22" t="n">
        <v>8</v>
      </c>
      <c r="H10" s="22" t="n">
        <f aca="false">ROUNDUP(F10*(G10/2+0.5),0)</f>
        <v>5</v>
      </c>
      <c r="I10" s="22" t="n">
        <f aca="false">F10*G10</f>
        <v>8</v>
      </c>
      <c r="J10" s="22" t="n">
        <f aca="false">ROUNDUP(50/H10,0)</f>
        <v>10</v>
      </c>
      <c r="K10" s="22" t="n">
        <f aca="false">IF(E10=0, ROUNDUP(50/(H10/2),0), ROUNDUP((50-ROUNDUP(15/E10,0)*H10/2)/H10,0)+ROUNDUP(15/E10,0))</f>
        <v>20</v>
      </c>
      <c r="L10" s="22" t="n">
        <f aca="false">ROUNDUP(100/H10,0)</f>
        <v>20</v>
      </c>
      <c r="M10" s="22" t="n">
        <f aca="false">IF($E10=0, ROUNDUP(100/($H10/2),0), ROUNDUP((100-ROUNDUP(15/$E10,0)*$H10/2)/$H10,0)+ROUNDUP(15/$E10,0))</f>
        <v>40</v>
      </c>
      <c r="N10" s="22" t="n">
        <f aca="false">IF($E10=0, ROUNDUP(100/($H10/2),0), ROUNDUP((100-ROUNDUP(30/$E10,0)*$H10/2)/$H10,0)+ROUNDUP(30/$E10,0))</f>
        <v>40</v>
      </c>
      <c r="O10" s="24" t="s">
        <v>67</v>
      </c>
      <c r="P10" s="24" t="s">
        <v>64</v>
      </c>
      <c r="Q10" s="24" t="s">
        <v>65</v>
      </c>
    </row>
    <row r="11" customFormat="false" ht="12.8" hidden="false" customHeight="false" outlineLevel="0" collapsed="false">
      <c r="A11" s="19"/>
      <c r="B11" s="20"/>
      <c r="C11" s="20"/>
      <c r="D11" s="25" t="n">
        <v>2</v>
      </c>
      <c r="E11" s="25" t="n">
        <v>3</v>
      </c>
      <c r="F11" s="26" t="n">
        <v>3</v>
      </c>
      <c r="G11" s="26" t="n">
        <v>8</v>
      </c>
      <c r="H11" s="26" t="n">
        <f aca="false">ROUNDUP(F11*(G11/2+0.5),0)</f>
        <v>14</v>
      </c>
      <c r="I11" s="26" t="n">
        <f aca="false">F11*G11</f>
        <v>24</v>
      </c>
      <c r="J11" s="26" t="n">
        <f aca="false">ROUNDUP(50/H11,0)</f>
        <v>4</v>
      </c>
      <c r="K11" s="26" t="n">
        <f aca="false">IF(E11=0, ROUNDUP(50/(H11/2),0), ROUNDUP((50-ROUNDUP(15/E11,0)*H11/2)/H11,0)+ROUNDUP(15/E11,0))</f>
        <v>7</v>
      </c>
      <c r="L11" s="26" t="n">
        <f aca="false">ROUNDUP(100/H11,0)</f>
        <v>8</v>
      </c>
      <c r="M11" s="26" t="n">
        <f aca="false">IF($E11=0, ROUNDUP(100/($H11/2),0), ROUNDUP((100-ROUNDUP(15/$E11,0)*$H11/2)/$H11,0)+ROUNDUP(15/$E11,0))</f>
        <v>10</v>
      </c>
      <c r="N11" s="26" t="n">
        <f aca="false">IF($E11=0, ROUNDUP(100/($H11/2),0), ROUNDUP((100-ROUNDUP(30/$E11,0)*$H11/2)/$H11,0)+ROUNDUP(30/$E11,0))</f>
        <v>13</v>
      </c>
      <c r="O11" s="24"/>
      <c r="P11" s="24"/>
      <c r="Q11" s="24"/>
    </row>
    <row r="12" customFormat="false" ht="12.8" hidden="false" customHeight="true" outlineLevel="0" collapsed="false">
      <c r="A12" s="27" t="s">
        <v>71</v>
      </c>
      <c r="B12" s="28" t="n">
        <f aca="false">2*C12+ROUND(2.5*E12,0)+ROUND(0.75*E13,0)+3*F12+2*F13+((G12-2)+(G13-2))+D12+D13</f>
        <v>33</v>
      </c>
      <c r="C12" s="29" t="n">
        <v>2</v>
      </c>
      <c r="D12" s="30" t="n">
        <v>2</v>
      </c>
      <c r="E12" s="30" t="n">
        <v>0</v>
      </c>
      <c r="F12" s="31" t="n">
        <v>1</v>
      </c>
      <c r="G12" s="31" t="n">
        <v>8</v>
      </c>
      <c r="H12" s="31" t="n">
        <f aca="false">ROUNDUP(F12*(G12/2+0.5),0)</f>
        <v>5</v>
      </c>
      <c r="I12" s="31" t="n">
        <f aca="false">F12*G12</f>
        <v>8</v>
      </c>
      <c r="J12" s="31" t="n">
        <f aca="false">ROUNDUP(50/H12,0)</f>
        <v>10</v>
      </c>
      <c r="K12" s="31" t="n">
        <f aca="false">IF(E12=0, ROUNDUP(50/(H12/2),0), ROUNDUP((50-ROUNDUP(15/E12,0)*H12/2)/H12,0)+ROUNDUP(15/E12,0))</f>
        <v>20</v>
      </c>
      <c r="L12" s="31" t="n">
        <f aca="false">ROUNDUP(100/H12,0)</f>
        <v>20</v>
      </c>
      <c r="M12" s="31" t="n">
        <f aca="false">IF($E12=0, ROUNDUP(100/($H12/2),0), ROUNDUP((100-ROUNDUP(15/$E12,0)*$H12/2)/$H12,0)+ROUNDUP(15/$E12,0))</f>
        <v>40</v>
      </c>
      <c r="N12" s="31" t="n">
        <f aca="false">IF($E12=0, ROUNDUP(100/($H12/2),0), ROUNDUP((100-ROUNDUP(30/$E12,0)*$H12/2)/$H12,0)+ROUNDUP(30/$E12,0))</f>
        <v>40</v>
      </c>
      <c r="O12" s="32" t="s">
        <v>72</v>
      </c>
      <c r="P12" s="32" t="s">
        <v>73</v>
      </c>
      <c r="Q12" s="32" t="s">
        <v>74</v>
      </c>
    </row>
    <row r="13" customFormat="false" ht="12.8" hidden="false" customHeight="false" outlineLevel="0" collapsed="false">
      <c r="A13" s="27"/>
      <c r="B13" s="28"/>
      <c r="C13" s="29"/>
      <c r="D13" s="33" t="n">
        <v>4</v>
      </c>
      <c r="E13" s="33" t="n">
        <v>2</v>
      </c>
      <c r="F13" s="34" t="n">
        <v>3</v>
      </c>
      <c r="G13" s="34" t="n">
        <v>8</v>
      </c>
      <c r="H13" s="34" t="n">
        <f aca="false">ROUNDUP(F13*(G13/2+0.5),0)</f>
        <v>14</v>
      </c>
      <c r="I13" s="34" t="n">
        <f aca="false">F13*G13</f>
        <v>24</v>
      </c>
      <c r="J13" s="34" t="n">
        <f aca="false">ROUNDUP(50/H13,0)</f>
        <v>4</v>
      </c>
      <c r="K13" s="34" t="n">
        <f aca="false">IF(E13=0, ROUNDUP(50/(H13/2),0), ROUNDUP((50-ROUNDUP(15/E13,0)*H13/2)/H13,0)+ROUNDUP(15/E13,0))</f>
        <v>7</v>
      </c>
      <c r="L13" s="34" t="n">
        <f aca="false">ROUNDUP(100/H13,0)</f>
        <v>8</v>
      </c>
      <c r="M13" s="34" t="n">
        <f aca="false">IF($E13=0, ROUNDUP(100/($H13/2),0), ROUNDUP((100-ROUNDUP(15/$E13,0)*$H13/2)/$H13,0)+ROUNDUP(15/$E13,0))</f>
        <v>12</v>
      </c>
      <c r="N13" s="34" t="n">
        <f aca="false">IF($E13=0, ROUNDUP(100/($H13/2),0), ROUNDUP((100-ROUNDUP(30/$E13,0)*$H13/2)/$H13,0)+ROUNDUP(30/$E13,0))</f>
        <v>14</v>
      </c>
      <c r="O13" s="32"/>
      <c r="P13" s="32"/>
      <c r="Q13" s="32"/>
    </row>
    <row r="14" customFormat="false" ht="12.8" hidden="false" customHeight="false" outlineLevel="0" collapsed="false">
      <c r="A14" s="27" t="s">
        <v>75</v>
      </c>
      <c r="B14" s="28" t="n">
        <f aca="false">2*C14+ROUND(2.5*E14,0)+ROUND(0.75*E15,0)+3*F14+2*F15+((G14-2)+(G15-2))+D14+D15</f>
        <v>41</v>
      </c>
      <c r="C14" s="29" t="n">
        <v>3</v>
      </c>
      <c r="D14" s="30" t="n">
        <v>3</v>
      </c>
      <c r="E14" s="30" t="n">
        <v>0</v>
      </c>
      <c r="F14" s="31" t="n">
        <v>1</v>
      </c>
      <c r="G14" s="31" t="n">
        <v>10</v>
      </c>
      <c r="H14" s="31" t="n">
        <f aca="false">ROUNDUP(F14*(G14/2+0.5),0)</f>
        <v>6</v>
      </c>
      <c r="I14" s="31" t="n">
        <f aca="false">F14*G14</f>
        <v>10</v>
      </c>
      <c r="J14" s="31" t="n">
        <f aca="false">ROUNDUP(50/H14,0)</f>
        <v>9</v>
      </c>
      <c r="K14" s="31" t="n">
        <f aca="false">IF(E14=0, ROUNDUP(50/(H14/2),0), ROUNDUP((50-ROUNDUP(15/E14,0)*H14/2)/H14,0)+ROUNDUP(15/E14,0))</f>
        <v>17</v>
      </c>
      <c r="L14" s="31" t="n">
        <f aca="false">ROUNDUP(100/H14,0)</f>
        <v>17</v>
      </c>
      <c r="M14" s="31" t="n">
        <f aca="false">IF($E14=0, ROUNDUP(100/($H14/2),0), ROUNDUP((100-ROUNDUP(15/$E14,0)*$H14/2)/$H14,0)+ROUNDUP(15/$E14,0))</f>
        <v>34</v>
      </c>
      <c r="N14" s="31" t="n">
        <f aca="false">IF($E14=0, ROUNDUP(100/($H14/2),0), ROUNDUP((100-ROUNDUP(30/$E14,0)*$H14/2)/$H14,0)+ROUNDUP(30/$E14,0))</f>
        <v>34</v>
      </c>
      <c r="O14" s="32"/>
      <c r="P14" s="32"/>
      <c r="Q14" s="32"/>
    </row>
    <row r="15" customFormat="false" ht="12.8" hidden="false" customHeight="false" outlineLevel="0" collapsed="false">
      <c r="A15" s="27"/>
      <c r="B15" s="28"/>
      <c r="C15" s="29"/>
      <c r="D15" s="33" t="n">
        <v>5</v>
      </c>
      <c r="E15" s="33" t="n">
        <v>3</v>
      </c>
      <c r="F15" s="34" t="n">
        <v>3</v>
      </c>
      <c r="G15" s="34" t="n">
        <v>10</v>
      </c>
      <c r="H15" s="34" t="n">
        <f aca="false">ROUNDUP(F15*(G15/2+0.5),0)</f>
        <v>17</v>
      </c>
      <c r="I15" s="34" t="n">
        <f aca="false">F15*G15</f>
        <v>30</v>
      </c>
      <c r="J15" s="34" t="n">
        <f aca="false">ROUNDUP(50/H15,0)</f>
        <v>3</v>
      </c>
      <c r="K15" s="34" t="n">
        <f aca="false">IF(E15=0, ROUNDUP(50/(H15/2),0), ROUNDUP((50-ROUNDUP(15/E15,0)*H15/2)/H15,0)+ROUNDUP(15/E15,0))</f>
        <v>6</v>
      </c>
      <c r="L15" s="34" t="n">
        <f aca="false">ROUNDUP(100/H15,0)</f>
        <v>6</v>
      </c>
      <c r="M15" s="34" t="n">
        <f aca="false">IF($E15=0, ROUNDUP(100/($H15/2),0), ROUNDUP((100-ROUNDUP(15/$E15,0)*$H15/2)/$H15,0)+ROUNDUP(15/$E15,0))</f>
        <v>9</v>
      </c>
      <c r="N15" s="34" t="n">
        <f aca="false">IF($E15=0, ROUNDUP(100/($H15/2),0), ROUNDUP((100-ROUNDUP(30/$E15,0)*$H15/2)/$H15,0)+ROUNDUP(30/$E15,0))</f>
        <v>11</v>
      </c>
      <c r="O15" s="32"/>
      <c r="P15" s="32"/>
      <c r="Q15" s="32"/>
    </row>
    <row r="16" customFormat="false" ht="12.8" hidden="false" customHeight="true" outlineLevel="0" collapsed="false">
      <c r="A16" s="19" t="s">
        <v>76</v>
      </c>
      <c r="B16" s="20" t="n">
        <f aca="false">2*C16+ROUND(2.5*E16,0)+ROUND(0.75*E17,0)+3*F16+2*F17+((G16-2)+(G17-2))+D16+D17</f>
        <v>33</v>
      </c>
      <c r="C16" s="20" t="n">
        <v>1</v>
      </c>
      <c r="D16" s="21" t="n">
        <v>0</v>
      </c>
      <c r="E16" s="21" t="n">
        <v>1</v>
      </c>
      <c r="F16" s="22" t="n">
        <v>1</v>
      </c>
      <c r="G16" s="22" t="n">
        <v>8</v>
      </c>
      <c r="H16" s="22" t="n">
        <f aca="false">ROUNDUP(F16*(G16/2+0.5),0)</f>
        <v>5</v>
      </c>
      <c r="I16" s="22" t="n">
        <f aca="false">F16*G16</f>
        <v>8</v>
      </c>
      <c r="J16" s="22" t="n">
        <f aca="false">ROUNDUP(50/H16,0)</f>
        <v>10</v>
      </c>
      <c r="K16" s="22" t="n">
        <f aca="false">IF(E16=0, ROUNDUP(50/(H16/2),0), ROUNDUP((50-ROUNDUP(15/E16,0)*H16/2)/H16,0)+ROUNDUP(15/E16,0))</f>
        <v>18</v>
      </c>
      <c r="L16" s="22" t="n">
        <f aca="false">ROUNDUP(100/H16,0)</f>
        <v>20</v>
      </c>
      <c r="M16" s="22" t="n">
        <f aca="false">IF($E16=0, ROUNDUP(100/($H16/2),0), ROUNDUP((100-ROUNDUP(15/$E16,0)*$H16/2)/$H16,0)+ROUNDUP(15/$E16,0))</f>
        <v>28</v>
      </c>
      <c r="N16" s="22" t="n">
        <f aca="false">IF($E16=0, ROUNDUP(100/($H16/2),0), ROUNDUP((100-ROUNDUP(30/$E16,0)*$H16/2)/$H16,0)+ROUNDUP(30/$E16,0))</f>
        <v>35</v>
      </c>
      <c r="O16" s="24" t="s">
        <v>72</v>
      </c>
      <c r="P16" s="24" t="s">
        <v>73</v>
      </c>
      <c r="Q16" s="24" t="s">
        <v>77</v>
      </c>
    </row>
    <row r="17" customFormat="false" ht="12.8" hidden="false" customHeight="false" outlineLevel="0" collapsed="false">
      <c r="A17" s="19"/>
      <c r="B17" s="20"/>
      <c r="C17" s="20"/>
      <c r="D17" s="25" t="n">
        <v>2</v>
      </c>
      <c r="E17" s="25" t="n">
        <v>6</v>
      </c>
      <c r="F17" s="26" t="n">
        <v>3</v>
      </c>
      <c r="G17" s="26" t="n">
        <v>8</v>
      </c>
      <c r="H17" s="26" t="n">
        <f aca="false">ROUNDUP(F17*(G17/2+0.5),0)</f>
        <v>14</v>
      </c>
      <c r="I17" s="26" t="n">
        <f aca="false">F17*G17</f>
        <v>24</v>
      </c>
      <c r="J17" s="26" t="n">
        <f aca="false">ROUNDUP(50/H17,0)</f>
        <v>4</v>
      </c>
      <c r="K17" s="26" t="n">
        <f aca="false">IF(E17=0, ROUNDUP(50/(H17/2),0), ROUNDUP((50-ROUNDUP(15/E17,0)*H17/2)/H17,0)+ROUNDUP(15/E17,0))</f>
        <v>6</v>
      </c>
      <c r="L17" s="26" t="n">
        <f aca="false">ROUNDUP(100/H17,0)</f>
        <v>8</v>
      </c>
      <c r="M17" s="26" t="n">
        <f aca="false">IF($E17=0, ROUNDUP(100/($H17/2),0), ROUNDUP((100-ROUNDUP(15/$E17,0)*$H17/2)/$H17,0)+ROUNDUP(15/$E17,0))</f>
        <v>9</v>
      </c>
      <c r="N17" s="26" t="n">
        <f aca="false">IF($E17=0, ROUNDUP(100/($H17/2),0), ROUNDUP((100-ROUNDUP(30/$E17,0)*$H17/2)/$H17,0)+ROUNDUP(30/$E17,0))</f>
        <v>10</v>
      </c>
      <c r="O17" s="24"/>
      <c r="P17" s="24"/>
      <c r="Q17" s="24"/>
    </row>
    <row r="18" customFormat="false" ht="12.8" hidden="false" customHeight="false" outlineLevel="0" collapsed="false">
      <c r="A18" s="19" t="s">
        <v>78</v>
      </c>
      <c r="B18" s="20" t="n">
        <f aca="false">2*C18+ROUND(2.5*E18,0)+ROUND(0.75*E19,0)+3*F18+2*F19+((G18-2)+(G19-2))+D18+D19</f>
        <v>41</v>
      </c>
      <c r="C18" s="20" t="n">
        <v>2</v>
      </c>
      <c r="D18" s="21" t="n">
        <v>0</v>
      </c>
      <c r="E18" s="21" t="n">
        <v>1</v>
      </c>
      <c r="F18" s="22" t="n">
        <v>1</v>
      </c>
      <c r="G18" s="22" t="n">
        <v>10</v>
      </c>
      <c r="H18" s="22" t="n">
        <f aca="false">ROUNDUP(F18*(G18/2+0.5),0)</f>
        <v>6</v>
      </c>
      <c r="I18" s="22" t="n">
        <f aca="false">F18*G18</f>
        <v>10</v>
      </c>
      <c r="J18" s="22" t="n">
        <f aca="false">ROUNDUP(50/H18,0)</f>
        <v>9</v>
      </c>
      <c r="K18" s="22" t="n">
        <f aca="false">IF(E18=0, ROUNDUP(50/(H18/2),0), ROUNDUP((50-ROUNDUP(15/E18,0)*H18/2)/H18,0)+ROUNDUP(15/E18,0))</f>
        <v>16</v>
      </c>
      <c r="L18" s="22" t="n">
        <f aca="false">ROUNDUP(100/H18,0)</f>
        <v>17</v>
      </c>
      <c r="M18" s="22" t="n">
        <f aca="false">IF($E18=0, ROUNDUP(100/($H18/2),0), ROUNDUP((100-ROUNDUP(15/$E18,0)*$H18/2)/$H18,0)+ROUNDUP(15/$E18,0))</f>
        <v>25</v>
      </c>
      <c r="N18" s="22" t="n">
        <f aca="false">IF($E18=0, ROUNDUP(100/($H18/2),0), ROUNDUP((100-ROUNDUP(30/$E18,0)*$H18/2)/$H18,0)+ROUNDUP(30/$E18,0))</f>
        <v>32</v>
      </c>
      <c r="O18" s="24"/>
      <c r="P18" s="24"/>
      <c r="Q18" s="24"/>
    </row>
    <row r="19" customFormat="false" ht="12.8" hidden="false" customHeight="false" outlineLevel="0" collapsed="false">
      <c r="A19" s="19"/>
      <c r="B19" s="20"/>
      <c r="C19" s="20"/>
      <c r="D19" s="25" t="n">
        <v>3</v>
      </c>
      <c r="E19" s="25" t="n">
        <v>8</v>
      </c>
      <c r="F19" s="26" t="n">
        <v>3</v>
      </c>
      <c r="G19" s="26" t="n">
        <v>10</v>
      </c>
      <c r="H19" s="26" t="n">
        <f aca="false">ROUNDUP(F19*(G19/2+0.5),0)</f>
        <v>17</v>
      </c>
      <c r="I19" s="26" t="n">
        <f aca="false">F19*G19</f>
        <v>30</v>
      </c>
      <c r="J19" s="26" t="n">
        <f aca="false">ROUNDUP(50/H19,0)</f>
        <v>3</v>
      </c>
      <c r="K19" s="26" t="n">
        <f aca="false">IF(E19=0, ROUNDUP(50/(H19/2),0), ROUNDUP((50-ROUNDUP(15/E19,0)*H19/2)/H19,0)+ROUNDUP(15/E19,0))</f>
        <v>4</v>
      </c>
      <c r="L19" s="26" t="n">
        <f aca="false">ROUNDUP(100/H19,0)</f>
        <v>6</v>
      </c>
      <c r="M19" s="26" t="n">
        <f aca="false">IF($E19=0, ROUNDUP(100/($H19/2),0), ROUNDUP((100-ROUNDUP(15/$E19,0)*$H19/2)/$H19,0)+ROUNDUP(15/$E19,0))</f>
        <v>7</v>
      </c>
      <c r="N19" s="26" t="n">
        <f aca="false">IF($E19=0, ROUNDUP(100/($H19/2),0), ROUNDUP((100-ROUNDUP(30/$E19,0)*$H19/2)/$H19,0)+ROUNDUP(30/$E19,0))</f>
        <v>8</v>
      </c>
      <c r="O19" s="24"/>
      <c r="P19" s="24"/>
      <c r="Q19" s="24"/>
    </row>
    <row r="20" customFormat="false" ht="12.8" hidden="false" customHeight="true" outlineLevel="0" collapsed="false">
      <c r="A20" s="27" t="s">
        <v>79</v>
      </c>
      <c r="B20" s="28" t="n">
        <f aca="false">2*C20+ROUND(2.5*E20,0)+ROUND(0.75*E21,0)+3*F20+2*F21+((G20-2)+(G21-2))+D20+D21</f>
        <v>33</v>
      </c>
      <c r="C20" s="29" t="n">
        <v>1</v>
      </c>
      <c r="D20" s="30" t="n">
        <v>1</v>
      </c>
      <c r="E20" s="30" t="n">
        <v>0</v>
      </c>
      <c r="F20" s="31" t="n">
        <v>1</v>
      </c>
      <c r="G20" s="31" t="n">
        <v>10</v>
      </c>
      <c r="H20" s="31" t="n">
        <f aca="false">ROUNDUP(F20*(G20/2+0.5),0)</f>
        <v>6</v>
      </c>
      <c r="I20" s="31" t="n">
        <f aca="false">F20*G20</f>
        <v>10</v>
      </c>
      <c r="J20" s="31" t="n">
        <f aca="false">ROUNDUP(50/H20,0)</f>
        <v>9</v>
      </c>
      <c r="K20" s="31" t="n">
        <f aca="false">IF(E20=0, ROUNDUP(50/(H20/2),0), ROUNDUP((50-ROUNDUP(15/E20,0)*H20/2)/H20,0)+ROUNDUP(15/E20,0))</f>
        <v>17</v>
      </c>
      <c r="L20" s="31" t="n">
        <f aca="false">ROUNDUP(100/H20,0)</f>
        <v>17</v>
      </c>
      <c r="M20" s="31" t="n">
        <f aca="false">IF($E20=0, ROUNDUP(100/($H20/2),0), ROUNDUP((100-ROUNDUP(15/$E20,0)*$H20/2)/$H20,0)+ROUNDUP(15/$E20,0))</f>
        <v>34</v>
      </c>
      <c r="N20" s="31" t="n">
        <f aca="false">IF($E20=0, ROUNDUP(100/($H20/2),0), ROUNDUP((100-ROUNDUP(30/$E20,0)*$H20/2)/$H20,0)+ROUNDUP(30/$E20,0))</f>
        <v>34</v>
      </c>
      <c r="O20" s="32" t="s">
        <v>72</v>
      </c>
      <c r="P20" s="32" t="s">
        <v>73</v>
      </c>
      <c r="Q20" s="32" t="s">
        <v>77</v>
      </c>
    </row>
    <row r="21" customFormat="false" ht="13.5" hidden="false" customHeight="true" outlineLevel="0" collapsed="false">
      <c r="A21" s="27"/>
      <c r="B21" s="28"/>
      <c r="C21" s="29"/>
      <c r="D21" s="33" t="n">
        <v>2</v>
      </c>
      <c r="E21" s="33" t="n">
        <v>4</v>
      </c>
      <c r="F21" s="34" t="n">
        <v>3</v>
      </c>
      <c r="G21" s="34" t="n">
        <v>10</v>
      </c>
      <c r="H21" s="34" t="n">
        <f aca="false">ROUNDUP(F21*(G21/2+0.5),0)</f>
        <v>17</v>
      </c>
      <c r="I21" s="34" t="n">
        <f aca="false">F21*G21</f>
        <v>30</v>
      </c>
      <c r="J21" s="34" t="n">
        <f aca="false">ROUNDUP(50/H21,0)</f>
        <v>3</v>
      </c>
      <c r="K21" s="34" t="n">
        <f aca="false">IF(E21=0, ROUNDUP(50/(H21/2),0), ROUNDUP((50-ROUNDUP(15/E21,0)*H21/2)/H21,0)+ROUNDUP(15/E21,0))</f>
        <v>5</v>
      </c>
      <c r="L21" s="34" t="n">
        <f aca="false">ROUNDUP(100/H21,0)</f>
        <v>6</v>
      </c>
      <c r="M21" s="34" t="n">
        <f aca="false">IF($E21=0, ROUNDUP(100/($H21/2),0), ROUNDUP((100-ROUNDUP(15/$E21,0)*$H21/2)/$H21,0)+ROUNDUP(15/$E21,0))</f>
        <v>8</v>
      </c>
      <c r="N21" s="34" t="n">
        <f aca="false">IF($E21=0, ROUNDUP(100/($H21/2),0), ROUNDUP((100-ROUNDUP(30/$E21,0)*$H21/2)/$H21,0)+ROUNDUP(30/$E21,0))</f>
        <v>10</v>
      </c>
      <c r="O21" s="32"/>
      <c r="P21" s="32"/>
      <c r="Q21" s="32"/>
    </row>
    <row r="22" customFormat="false" ht="12.8" hidden="false" customHeight="false" outlineLevel="0" collapsed="false">
      <c r="A22" s="27" t="s">
        <v>80</v>
      </c>
      <c r="B22" s="28" t="n">
        <f aca="false">2*C22+ROUND(2.5*E22,0)+ROUND(0.75*E23,0)+3*F22+2*F23+((G22-2)+(G23-2))+D22+D23</f>
        <v>42</v>
      </c>
      <c r="C22" s="29" t="n">
        <v>2</v>
      </c>
      <c r="D22" s="30" t="n">
        <v>1</v>
      </c>
      <c r="E22" s="30" t="n">
        <v>0</v>
      </c>
      <c r="F22" s="31" t="n">
        <v>1</v>
      </c>
      <c r="G22" s="31" t="n">
        <v>12</v>
      </c>
      <c r="H22" s="31" t="n">
        <f aca="false">ROUNDUP(F22*(G22/2+0.5),0)</f>
        <v>7</v>
      </c>
      <c r="I22" s="31" t="n">
        <f aca="false">F22*G22</f>
        <v>12</v>
      </c>
      <c r="J22" s="31" t="n">
        <f aca="false">ROUNDUP(50/H22,0)</f>
        <v>8</v>
      </c>
      <c r="K22" s="31" t="n">
        <f aca="false">IF(E22=0, ROUNDUP(50/(H22/2),0), ROUNDUP((50-ROUNDUP(15/E22,0)*H22/2)/H22,0)+ROUNDUP(15/E22,0))</f>
        <v>15</v>
      </c>
      <c r="L22" s="31" t="n">
        <f aca="false">ROUNDUP(100/H22,0)</f>
        <v>15</v>
      </c>
      <c r="M22" s="31" t="n">
        <f aca="false">IF($E22=0, ROUNDUP(100/($H22/2),0), ROUNDUP((100-ROUNDUP(15/$E22,0)*$H22/2)/$H22,0)+ROUNDUP(15/$E22,0))</f>
        <v>29</v>
      </c>
      <c r="N22" s="31" t="n">
        <f aca="false">IF($E22=0, ROUNDUP(100/($H22/2),0), ROUNDUP((100-ROUNDUP(30/$E22,0)*$H22/2)/$H22,0)+ROUNDUP(30/$E22,0))</f>
        <v>29</v>
      </c>
      <c r="O22" s="32"/>
      <c r="P22" s="32"/>
      <c r="Q22" s="32"/>
    </row>
    <row r="23" customFormat="false" ht="12.8" hidden="false" customHeight="false" outlineLevel="0" collapsed="false">
      <c r="A23" s="27"/>
      <c r="B23" s="28"/>
      <c r="C23" s="29"/>
      <c r="D23" s="33" t="n">
        <v>4</v>
      </c>
      <c r="E23" s="33" t="n">
        <v>5</v>
      </c>
      <c r="F23" s="34" t="n">
        <v>3</v>
      </c>
      <c r="G23" s="34" t="n">
        <v>12</v>
      </c>
      <c r="H23" s="34" t="n">
        <f aca="false">ROUNDUP(F23*(G23/2+0.5),0)</f>
        <v>20</v>
      </c>
      <c r="I23" s="34" t="n">
        <f aca="false">F23*G23</f>
        <v>36</v>
      </c>
      <c r="J23" s="34" t="n">
        <f aca="false">ROUNDUP(50/H23,0)</f>
        <v>3</v>
      </c>
      <c r="K23" s="34" t="n">
        <f aca="false">IF(E23=0, ROUNDUP(50/(H23/2),0), ROUNDUP((50-ROUNDUP(15/E23,0)*H23/2)/H23,0)+ROUNDUP(15/E23,0))</f>
        <v>4</v>
      </c>
      <c r="L23" s="34" t="n">
        <f aca="false">ROUNDUP(100/H23,0)</f>
        <v>5</v>
      </c>
      <c r="M23" s="34" t="n">
        <f aca="false">IF($E23=0, ROUNDUP(100/($H23/2),0), ROUNDUP((100-ROUNDUP(15/$E23,0)*$H23/2)/$H23,0)+ROUNDUP(15/$E23,0))</f>
        <v>7</v>
      </c>
      <c r="N23" s="34" t="n">
        <f aca="false">IF($E23=0, ROUNDUP(100/($H23/2),0), ROUNDUP((100-ROUNDUP(30/$E23,0)*$H23/2)/$H23,0)+ROUNDUP(30/$E23,0))</f>
        <v>8</v>
      </c>
      <c r="O23" s="32"/>
      <c r="P23" s="32"/>
      <c r="Q23" s="32"/>
    </row>
    <row r="24" customFormat="false" ht="12.8" hidden="false" customHeight="true" outlineLevel="0" collapsed="false">
      <c r="A24" s="19" t="s">
        <v>81</v>
      </c>
      <c r="B24" s="20" t="n">
        <f aca="false">2*C24+ROUND(2.5*E24,0)+ROUND(0.75*E25,0)+3*F24+2*F25+((G24-2)+(G25-2))+D24+D25</f>
        <v>42</v>
      </c>
      <c r="C24" s="20" t="n">
        <v>2</v>
      </c>
      <c r="D24" s="21" t="n">
        <v>2</v>
      </c>
      <c r="E24" s="21" t="n">
        <v>0</v>
      </c>
      <c r="F24" s="22" t="n">
        <v>1</v>
      </c>
      <c r="G24" s="22" t="n">
        <v>10</v>
      </c>
      <c r="H24" s="22" t="n">
        <f aca="false">ROUNDUP(F24*(G24/2+0.5),0)</f>
        <v>6</v>
      </c>
      <c r="I24" s="22" t="n">
        <f aca="false">F24*G24</f>
        <v>10</v>
      </c>
      <c r="J24" s="22" t="n">
        <f aca="false">ROUNDUP(50/H24,0)</f>
        <v>9</v>
      </c>
      <c r="K24" s="22" t="n">
        <f aca="false">IF(E24=0, ROUNDUP(50/(H24/2),0), ROUNDUP((50-ROUNDUP(15/E24,0)*H24/2)/H24,0)+ROUNDUP(15/E24,0))</f>
        <v>17</v>
      </c>
      <c r="L24" s="22" t="n">
        <f aca="false">ROUNDUP(100/H24,0)</f>
        <v>17</v>
      </c>
      <c r="M24" s="22" t="n">
        <f aca="false">IF($E24=0, ROUNDUP(100/($H24/2),0), ROUNDUP((100-ROUNDUP(15/$E24,0)*$H24/2)/$H24,0)+ROUNDUP(15/$E24,0))</f>
        <v>34</v>
      </c>
      <c r="N24" s="22" t="n">
        <f aca="false">IF($E24=0, ROUNDUP(100/($H24/2),0), ROUNDUP((100-ROUNDUP(30/$E24,0)*$H24/2)/$H24,0)+ROUNDUP(30/$E24,0))</f>
        <v>34</v>
      </c>
      <c r="O24" s="24" t="s">
        <v>82</v>
      </c>
      <c r="P24" s="24" t="s">
        <v>83</v>
      </c>
      <c r="Q24" s="24" t="s">
        <v>84</v>
      </c>
    </row>
    <row r="25" customFormat="false" ht="12.8" hidden="false" customHeight="false" outlineLevel="0" collapsed="false">
      <c r="A25" s="19"/>
      <c r="B25" s="20"/>
      <c r="C25" s="20"/>
      <c r="D25" s="25" t="n">
        <v>5</v>
      </c>
      <c r="E25" s="25" t="n">
        <v>5</v>
      </c>
      <c r="F25" s="26" t="n">
        <v>4</v>
      </c>
      <c r="G25" s="26" t="n">
        <v>10</v>
      </c>
      <c r="H25" s="26" t="n">
        <f aca="false">ROUNDUP(F25*(G25/2+0.5),0)</f>
        <v>22</v>
      </c>
      <c r="I25" s="26" t="n">
        <f aca="false">F25*G25</f>
        <v>40</v>
      </c>
      <c r="J25" s="26" t="n">
        <f aca="false">ROUNDUP(50/H25,0)</f>
        <v>3</v>
      </c>
      <c r="K25" s="26" t="n">
        <f aca="false">IF(E25=0, ROUNDUP(50/(H25/2),0), ROUNDUP((50-ROUNDUP(15/E25,0)*H25/2)/H25,0)+ROUNDUP(15/E25,0))</f>
        <v>4</v>
      </c>
      <c r="L25" s="26" t="n">
        <f aca="false">ROUNDUP(100/H25,0)</f>
        <v>5</v>
      </c>
      <c r="M25" s="26" t="n">
        <f aca="false">IF($E25=0, ROUNDUP(100/($H25/2),0), ROUNDUP((100-ROUNDUP(15/$E25,0)*$H25/2)/$H25,0)+ROUNDUP(15/$E25,0))</f>
        <v>7</v>
      </c>
      <c r="N25" s="26" t="n">
        <f aca="false">IF($E25=0, ROUNDUP(100/($H25/2),0), ROUNDUP((100-ROUNDUP(30/$E25,0)*$H25/2)/$H25,0)+ROUNDUP(30/$E25,0))</f>
        <v>8</v>
      </c>
      <c r="O25" s="24"/>
      <c r="P25" s="24"/>
      <c r="Q25" s="24"/>
    </row>
    <row r="26" customFormat="false" ht="12.8" hidden="false" customHeight="true" outlineLevel="0" collapsed="false">
      <c r="A26" s="27" t="s">
        <v>85</v>
      </c>
      <c r="B26" s="28" t="n">
        <f aca="false">2*C26+ROUND(2.5*E26,0)+ROUND(0.75*E27,0)+3*F26+2*F27+((G26-2)+(G27-2))+D26+D27</f>
        <v>44</v>
      </c>
      <c r="C26" s="29" t="n">
        <v>1</v>
      </c>
      <c r="D26" s="30" t="n">
        <v>0</v>
      </c>
      <c r="E26" s="30" t="n">
        <v>2</v>
      </c>
      <c r="F26" s="31" t="n">
        <v>1</v>
      </c>
      <c r="G26" s="31" t="n">
        <v>10</v>
      </c>
      <c r="H26" s="31" t="n">
        <f aca="false">ROUNDUP(F26*(G26/2+0.5),0)</f>
        <v>6</v>
      </c>
      <c r="I26" s="31" t="n">
        <f aca="false">F26*G26</f>
        <v>10</v>
      </c>
      <c r="J26" s="31" t="n">
        <f aca="false">ROUNDUP(50/H26,0)</f>
        <v>9</v>
      </c>
      <c r="K26" s="31" t="n">
        <f aca="false">IF(E26=0, ROUNDUP(50/(H26/2),0), ROUNDUP((50-ROUNDUP(15/E26,0)*H26/2)/H26,0)+ROUNDUP(15/E26,0))</f>
        <v>13</v>
      </c>
      <c r="L26" s="31" t="n">
        <f aca="false">ROUNDUP(100/H26,0)</f>
        <v>17</v>
      </c>
      <c r="M26" s="31" t="n">
        <f aca="false">IF($E26=0, ROUNDUP(100/($H26/2),0), ROUNDUP((100-ROUNDUP(15/$E26,0)*$H26/2)/$H26,0)+ROUNDUP(15/$E26,0))</f>
        <v>21</v>
      </c>
      <c r="N26" s="31" t="n">
        <f aca="false">IF($E26=0, ROUNDUP(100/($H26/2),0), ROUNDUP((100-ROUNDUP(30/$E26,0)*$H26/2)/$H26,0)+ROUNDUP(30/$E26,0))</f>
        <v>25</v>
      </c>
      <c r="O26" s="32" t="s">
        <v>82</v>
      </c>
      <c r="P26" s="35" t="s">
        <v>83</v>
      </c>
      <c r="Q26" s="32" t="s">
        <v>86</v>
      </c>
    </row>
    <row r="27" customFormat="false" ht="12.8" hidden="false" customHeight="false" outlineLevel="0" collapsed="false">
      <c r="A27" s="27"/>
      <c r="B27" s="28"/>
      <c r="C27" s="29"/>
      <c r="D27" s="33" t="n">
        <v>2</v>
      </c>
      <c r="E27" s="33" t="n">
        <v>10</v>
      </c>
      <c r="F27" s="34" t="n">
        <v>4</v>
      </c>
      <c r="G27" s="34" t="n">
        <v>10</v>
      </c>
      <c r="H27" s="34" t="n">
        <f aca="false">ROUNDUP(F27*(G27/2+0.5),0)</f>
        <v>22</v>
      </c>
      <c r="I27" s="34" t="n">
        <f aca="false">F27*G27</f>
        <v>40</v>
      </c>
      <c r="J27" s="34" t="n">
        <f aca="false">ROUNDUP(50/H27,0)</f>
        <v>3</v>
      </c>
      <c r="K27" s="34" t="n">
        <f aca="false">IF(E27=0, ROUNDUP(50/(H27/2),0), ROUNDUP((50-ROUNDUP(15/E27,0)*H27/2)/H27,0)+ROUNDUP(15/E27,0))</f>
        <v>4</v>
      </c>
      <c r="L27" s="34" t="n">
        <f aca="false">ROUNDUP(100/H27,0)</f>
        <v>5</v>
      </c>
      <c r="M27" s="34" t="n">
        <f aca="false">IF($E27=0, ROUNDUP(100/($H27/2),0), ROUNDUP((100-ROUNDUP(15/$E27,0)*$H27/2)/$H27,0)+ROUNDUP(15/$E27,0))</f>
        <v>6</v>
      </c>
      <c r="N27" s="34" t="n">
        <f aca="false">IF($E27=0, ROUNDUP(100/($H27/2),0), ROUNDUP((100-ROUNDUP(30/$E27,0)*$H27/2)/$H27,0)+ROUNDUP(30/$E27,0))</f>
        <v>7</v>
      </c>
      <c r="O27" s="32"/>
      <c r="P27" s="35"/>
      <c r="Q27" s="32"/>
    </row>
    <row r="28" customFormat="false" ht="12.8" hidden="false" customHeight="true" outlineLevel="0" collapsed="false">
      <c r="A28" s="19" t="s">
        <v>87</v>
      </c>
      <c r="B28" s="20" t="n">
        <f aca="false">2*C28+ROUND(2.5*E28,0)+ROUND(0.75*E29,0)+3*F28+2*F29+((G28-2)+(G29-2))+D28+D29</f>
        <v>42</v>
      </c>
      <c r="C28" s="20" t="n">
        <v>1</v>
      </c>
      <c r="D28" s="21" t="n">
        <v>1</v>
      </c>
      <c r="E28" s="21" t="n">
        <v>0</v>
      </c>
      <c r="F28" s="22" t="n">
        <v>1</v>
      </c>
      <c r="G28" s="22" t="n">
        <v>12</v>
      </c>
      <c r="H28" s="22" t="n">
        <f aca="false">ROUNDUP(F28*(G28/2+0.5),0)</f>
        <v>7</v>
      </c>
      <c r="I28" s="22" t="n">
        <f aca="false">F28*G28</f>
        <v>12</v>
      </c>
      <c r="J28" s="22" t="n">
        <f aca="false">ROUNDUP(50/H28,0)</f>
        <v>8</v>
      </c>
      <c r="K28" s="22" t="n">
        <f aca="false">IF(E28=0, ROUNDUP(50/(H28/2),0), ROUNDUP((50-ROUNDUP(15/E28,0)*H28/2)/H28,0)+ROUNDUP(15/E28,0))</f>
        <v>15</v>
      </c>
      <c r="L28" s="22" t="n">
        <f aca="false">ROUNDUP(100/H28,0)</f>
        <v>15</v>
      </c>
      <c r="M28" s="22" t="n">
        <f aca="false">IF($E28=0, ROUNDUP(100/($H28/2),0), ROUNDUP((100-ROUNDUP(15/$E28,0)*$H28/2)/$H28,0)+ROUNDUP(15/$E28,0))</f>
        <v>29</v>
      </c>
      <c r="N28" s="22" t="n">
        <f aca="false">IF($E28=0, ROUNDUP(100/($H28/2),0), ROUNDUP((100-ROUNDUP(30/$E28,0)*$H28/2)/$H28,0)+ROUNDUP(30/$E28,0))</f>
        <v>29</v>
      </c>
      <c r="O28" s="24" t="s">
        <v>82</v>
      </c>
      <c r="P28" s="24" t="s">
        <v>83</v>
      </c>
      <c r="Q28" s="24" t="s">
        <v>86</v>
      </c>
    </row>
    <row r="29" customFormat="false" ht="12.8" hidden="false" customHeight="false" outlineLevel="0" collapsed="false">
      <c r="A29" s="19"/>
      <c r="B29" s="20"/>
      <c r="C29" s="20"/>
      <c r="D29" s="25" t="n">
        <v>3</v>
      </c>
      <c r="E29" s="25" t="n">
        <v>7</v>
      </c>
      <c r="F29" s="26" t="n">
        <v>4</v>
      </c>
      <c r="G29" s="26" t="n">
        <v>12</v>
      </c>
      <c r="H29" s="26" t="n">
        <f aca="false">ROUNDUP(F29*(G29/2+0.5),0)</f>
        <v>26</v>
      </c>
      <c r="I29" s="26" t="n">
        <f aca="false">F29*G29</f>
        <v>48</v>
      </c>
      <c r="J29" s="26" t="n">
        <f aca="false">ROUNDUP(50/H29,0)</f>
        <v>2</v>
      </c>
      <c r="K29" s="26" t="n">
        <f aca="false">IF(E29=0, ROUNDUP(50/(H29/2),0), ROUNDUP((50-ROUNDUP(15/E29,0)*H29/2)/H29,0)+ROUNDUP(15/E29,0))</f>
        <v>4</v>
      </c>
      <c r="L29" s="26" t="n">
        <f aca="false">ROUNDUP(100/H29,0)</f>
        <v>4</v>
      </c>
      <c r="M29" s="26" t="n">
        <f aca="false">IF($E29=0, ROUNDUP(100/($H29/2),0), ROUNDUP((100-ROUNDUP(15/$E29,0)*$H29/2)/$H29,0)+ROUNDUP(15/$E29,0))</f>
        <v>6</v>
      </c>
      <c r="N29" s="26" t="n">
        <f aca="false">IF($E29=0, ROUNDUP(100/($H29/2),0), ROUNDUP((100-ROUNDUP(30/$E29,0)*$H29/2)/$H29,0)+ROUNDUP(30/$E29,0))</f>
        <v>7</v>
      </c>
      <c r="O29" s="24"/>
      <c r="P29" s="24"/>
      <c r="Q29" s="24"/>
    </row>
    <row r="30" customFormat="false" ht="12.8" hidden="false" customHeight="true" outlineLevel="0" collapsed="false">
      <c r="A30" s="27" t="s">
        <v>88</v>
      </c>
      <c r="B30" s="28" t="n">
        <f aca="false">2*C30+ROUND(2.5*E30,0)+ROUND(0.75*E31,0)+3*F30+2*F31+((G30-2)+(G31-2))+D30+D31</f>
        <v>24</v>
      </c>
      <c r="C30" s="29" t="n">
        <v>1</v>
      </c>
      <c r="D30" s="30" t="n">
        <v>1</v>
      </c>
      <c r="E30" s="30" t="n">
        <v>0</v>
      </c>
      <c r="F30" s="31" t="n">
        <v>1</v>
      </c>
      <c r="G30" s="31" t="n">
        <v>6</v>
      </c>
      <c r="H30" s="31" t="n">
        <f aca="false">ROUNDUP(F30*(G30/2+0.5),0)</f>
        <v>4</v>
      </c>
      <c r="I30" s="31" t="n">
        <f aca="false">F30*G30</f>
        <v>6</v>
      </c>
      <c r="J30" s="31" t="n">
        <f aca="false">ROUNDUP(50/H30,0)</f>
        <v>13</v>
      </c>
      <c r="K30" s="31" t="n">
        <f aca="false">IF(E30=0, ROUNDUP(50/(H30/2),0), ROUNDUP((50-ROUNDUP(15/E30,0)*H30/2)/H30,0)+ROUNDUP(15/E30,0))</f>
        <v>25</v>
      </c>
      <c r="L30" s="31" t="n">
        <f aca="false">ROUNDUP(100/H30,0)</f>
        <v>25</v>
      </c>
      <c r="M30" s="31" t="n">
        <f aca="false">IF($E30=0, ROUNDUP(100/($H30/2),0), ROUNDUP((100-ROUNDUP(15/$E30,0)*$H30/2)/$H30,0)+ROUNDUP(15/$E30,0))</f>
        <v>50</v>
      </c>
      <c r="N30" s="31" t="n">
        <f aca="false">IF($E30=0, ROUNDUP(100/($H30/2),0), ROUNDUP((100-ROUNDUP(30/$E30,0)*$H30/2)/$H30,0)+ROUNDUP(30/$E30,0))</f>
        <v>50</v>
      </c>
      <c r="O30" s="32" t="s">
        <v>72</v>
      </c>
      <c r="P30" s="32" t="s">
        <v>89</v>
      </c>
      <c r="Q30" s="32" t="s">
        <v>90</v>
      </c>
    </row>
    <row r="31" customFormat="false" ht="12.8" hidden="false" customHeight="false" outlineLevel="0" collapsed="false">
      <c r="A31" s="27"/>
      <c r="B31" s="28"/>
      <c r="C31" s="29"/>
      <c r="D31" s="33" t="n">
        <v>2</v>
      </c>
      <c r="E31" s="33" t="n">
        <v>3</v>
      </c>
      <c r="F31" s="34" t="n">
        <v>3</v>
      </c>
      <c r="G31" s="34" t="n">
        <v>6</v>
      </c>
      <c r="H31" s="34" t="n">
        <f aca="false">ROUNDUP(F31*(G31/2+0.5),0)</f>
        <v>11</v>
      </c>
      <c r="I31" s="34" t="n">
        <f aca="false">F31*G31</f>
        <v>18</v>
      </c>
      <c r="J31" s="34" t="n">
        <f aca="false">ROUNDUP(50/H31,0)</f>
        <v>5</v>
      </c>
      <c r="K31" s="34" t="n">
        <f aca="false">IF(E31=0, ROUNDUP(50/(H31/2),0), ROUNDUP((50-ROUNDUP(15/E31,0)*H31/2)/H31,0)+ROUNDUP(15/E31,0))</f>
        <v>8</v>
      </c>
      <c r="L31" s="34" t="n">
        <f aca="false">ROUNDUP(100/H31,0)</f>
        <v>10</v>
      </c>
      <c r="M31" s="34" t="n">
        <f aca="false">IF($E31=0, ROUNDUP(100/($H31/2),0), ROUNDUP((100-ROUNDUP(15/$E31,0)*$H31/2)/$H31,0)+ROUNDUP(15/$E31,0))</f>
        <v>12</v>
      </c>
      <c r="N31" s="34" t="n">
        <f aca="false">IF($E31=0, ROUNDUP(100/($H31/2),0), ROUNDUP((100-ROUNDUP(30/$E31,0)*$H31/2)/$H31,0)+ROUNDUP(30/$E31,0))</f>
        <v>15</v>
      </c>
      <c r="O31" s="32"/>
      <c r="P31" s="32"/>
      <c r="Q31" s="32"/>
    </row>
    <row r="32" customFormat="false" ht="12.8" hidden="false" customHeight="false" outlineLevel="0" collapsed="false">
      <c r="A32" s="27" t="s">
        <v>91</v>
      </c>
      <c r="B32" s="28" t="n">
        <f aca="false">2*C32+ROUND(2.5*E32,0)+ROUND(0.75*E33,0)+3*F32+2*F33+((G32-2)+(G33-2))+D32+D33</f>
        <v>34</v>
      </c>
      <c r="C32" s="29" t="n">
        <v>3</v>
      </c>
      <c r="D32" s="30" t="n">
        <v>2</v>
      </c>
      <c r="E32" s="30" t="n">
        <v>0</v>
      </c>
      <c r="F32" s="31" t="n">
        <v>1</v>
      </c>
      <c r="G32" s="31" t="n">
        <v>6</v>
      </c>
      <c r="H32" s="31" t="n">
        <f aca="false">ROUNDUP(F32*(G32/2+0.5),0)</f>
        <v>4</v>
      </c>
      <c r="I32" s="31" t="n">
        <f aca="false">F32*G32</f>
        <v>6</v>
      </c>
      <c r="J32" s="31" t="n">
        <f aca="false">ROUNDUP(50/H32,0)</f>
        <v>13</v>
      </c>
      <c r="K32" s="31" t="n">
        <f aca="false">IF(E32=0, ROUNDUP(50/(H32/2),0), ROUNDUP((50-ROUNDUP(15/E32,0)*H32/2)/H32,0)+ROUNDUP(15/E32,0))</f>
        <v>25</v>
      </c>
      <c r="L32" s="31" t="n">
        <f aca="false">ROUNDUP(100/H32,0)</f>
        <v>25</v>
      </c>
      <c r="M32" s="31" t="n">
        <f aca="false">IF($E32=0, ROUNDUP(100/($H32/2),0), ROUNDUP((100-ROUNDUP(15/$E32,0)*$H32/2)/$H32,0)+ROUNDUP(15/$E32,0))</f>
        <v>50</v>
      </c>
      <c r="N32" s="31" t="n">
        <f aca="false">IF($E32=0, ROUNDUP(100/($H32/2),0), ROUNDUP((100-ROUNDUP(30/$E32,0)*$H32/2)/$H32,0)+ROUNDUP(30/$E32,0))</f>
        <v>50</v>
      </c>
      <c r="O32" s="32"/>
      <c r="P32" s="32"/>
      <c r="Q32" s="32"/>
    </row>
    <row r="33" customFormat="false" ht="12.8" hidden="false" customHeight="false" outlineLevel="0" collapsed="false">
      <c r="A33" s="27"/>
      <c r="B33" s="28"/>
      <c r="C33" s="29"/>
      <c r="D33" s="33" t="n">
        <v>4</v>
      </c>
      <c r="E33" s="33" t="n">
        <v>4</v>
      </c>
      <c r="F33" s="34" t="n">
        <v>4</v>
      </c>
      <c r="G33" s="34" t="n">
        <v>6</v>
      </c>
      <c r="H33" s="34" t="n">
        <f aca="false">ROUNDUP(F33*(G33/2+0.5),0)</f>
        <v>14</v>
      </c>
      <c r="I33" s="34" t="n">
        <f aca="false">F33*G33</f>
        <v>24</v>
      </c>
      <c r="J33" s="34" t="n">
        <f aca="false">ROUNDUP(50/H33,0)</f>
        <v>4</v>
      </c>
      <c r="K33" s="34" t="n">
        <f aca="false">IF(E33=0, ROUNDUP(50/(H33/2),0), ROUNDUP((50-ROUNDUP(15/E33,0)*H33/2)/H33,0)+ROUNDUP(15/E33,0))</f>
        <v>6</v>
      </c>
      <c r="L33" s="34" t="n">
        <f aca="false">ROUNDUP(100/H33,0)</f>
        <v>8</v>
      </c>
      <c r="M33" s="34" t="n">
        <f aca="false">IF($E33=0, ROUNDUP(100/($H33/2),0), ROUNDUP((100-ROUNDUP(15/$E33,0)*$H33/2)/$H33,0)+ROUNDUP(15/$E33,0))</f>
        <v>10</v>
      </c>
      <c r="N33" s="34" t="n">
        <f aca="false">IF($E33=0, ROUNDUP(100/($H33/2),0), ROUNDUP((100-ROUNDUP(30/$E33,0)*$H33/2)/$H33,0)+ROUNDUP(30/$E33,0))</f>
        <v>12</v>
      </c>
      <c r="O33" s="32"/>
      <c r="P33" s="32"/>
      <c r="Q33" s="32"/>
    </row>
    <row r="34" customFormat="false" ht="12.8" hidden="false" customHeight="true" outlineLevel="0" collapsed="false">
      <c r="A34" s="19" t="s">
        <v>92</v>
      </c>
      <c r="B34" s="20" t="n">
        <f aca="false">2*C34+ROUND(2.5*E34,0)+ROUND(0.75*E35,0)+3*F34+2*F35+((G34-2)+(G35-2))+D34+D35</f>
        <v>29</v>
      </c>
      <c r="C34" s="20" t="n">
        <v>1</v>
      </c>
      <c r="D34" s="21" t="n">
        <v>1</v>
      </c>
      <c r="E34" s="21" t="n">
        <v>0</v>
      </c>
      <c r="F34" s="22" t="n">
        <v>1</v>
      </c>
      <c r="G34" s="22" t="n">
        <v>8</v>
      </c>
      <c r="H34" s="22" t="n">
        <f aca="false">ROUNDUP(F34*(G34/2+0.5),0)</f>
        <v>5</v>
      </c>
      <c r="I34" s="22" t="n">
        <f aca="false">F34*G34</f>
        <v>8</v>
      </c>
      <c r="J34" s="22" t="n">
        <f aca="false">ROUNDUP(50/H34,0)</f>
        <v>10</v>
      </c>
      <c r="K34" s="22" t="n">
        <f aca="false">IF(E34=0, ROUNDUP(50/(H34/2),0), ROUNDUP((50-ROUNDUP(15/E34,0)*H34/2)/H34,0)+ROUNDUP(15/E34,0))</f>
        <v>20</v>
      </c>
      <c r="L34" s="22" t="n">
        <f aca="false">ROUNDUP(100/H34,0)</f>
        <v>20</v>
      </c>
      <c r="M34" s="22" t="n">
        <f aca="false">IF($E34=0, ROUNDUP(100/($H34/2),0), ROUNDUP((100-ROUNDUP(15/$E34,0)*$H34/2)/$H34,0)+ROUNDUP(15/$E34,0))</f>
        <v>40</v>
      </c>
      <c r="N34" s="22" t="n">
        <f aca="false">IF($E34=0, ROUNDUP(100/($H34/2),0), ROUNDUP((100-ROUNDUP(30/$E34,0)*$H34/2)/$H34,0)+ROUNDUP(30/$E34,0))</f>
        <v>40</v>
      </c>
      <c r="O34" s="24" t="s">
        <v>72</v>
      </c>
      <c r="P34" s="24" t="s">
        <v>93</v>
      </c>
      <c r="Q34" s="24" t="s">
        <v>90</v>
      </c>
    </row>
    <row r="35" customFormat="false" ht="12.8" hidden="false" customHeight="false" outlineLevel="0" collapsed="false">
      <c r="A35" s="19"/>
      <c r="B35" s="20"/>
      <c r="C35" s="20"/>
      <c r="D35" s="25" t="n">
        <v>3</v>
      </c>
      <c r="E35" s="25" t="n">
        <v>2</v>
      </c>
      <c r="F35" s="26" t="n">
        <v>3</v>
      </c>
      <c r="G35" s="26" t="n">
        <v>8</v>
      </c>
      <c r="H35" s="26" t="n">
        <f aca="false">ROUNDUP(F35*(G35/2+0.5),0)</f>
        <v>14</v>
      </c>
      <c r="I35" s="26" t="n">
        <f aca="false">F35*G35</f>
        <v>24</v>
      </c>
      <c r="J35" s="26" t="n">
        <f aca="false">ROUNDUP(50/H35,0)</f>
        <v>4</v>
      </c>
      <c r="K35" s="26" t="n">
        <f aca="false">IF(E35=0, ROUNDUP(50/(H35/2),0), ROUNDUP((50-ROUNDUP(15/E35,0)*H35/2)/H35,0)+ROUNDUP(15/E35,0))</f>
        <v>7</v>
      </c>
      <c r="L35" s="26" t="n">
        <f aca="false">ROUNDUP(100/H35,0)</f>
        <v>8</v>
      </c>
      <c r="M35" s="26" t="n">
        <f aca="false">IF($E35=0, ROUNDUP(100/($H35/2),0), ROUNDUP((100-ROUNDUP(15/$E35,0)*$H35/2)/$H35,0)+ROUNDUP(15/$E35,0))</f>
        <v>12</v>
      </c>
      <c r="N35" s="26" t="n">
        <f aca="false">IF($E35=0, ROUNDUP(100/($H35/2),0), ROUNDUP((100-ROUNDUP(30/$E35,0)*$H35/2)/$H35,0)+ROUNDUP(30/$E35,0))</f>
        <v>14</v>
      </c>
      <c r="O35" s="24"/>
      <c r="P35" s="24"/>
      <c r="Q35" s="24"/>
    </row>
    <row r="36" customFormat="false" ht="12.8" hidden="false" customHeight="false" outlineLevel="0" collapsed="false">
      <c r="A36" s="19" t="s">
        <v>94</v>
      </c>
      <c r="B36" s="20" t="n">
        <f aca="false">2*C36+ROUND(2.5*E36,0)+ROUND(0.75*E37,0)+3*F36+2*F37+((G36-2)+(G37-2))+D36+D37</f>
        <v>41</v>
      </c>
      <c r="C36" s="20" t="n">
        <v>3</v>
      </c>
      <c r="D36" s="21" t="n">
        <v>3</v>
      </c>
      <c r="E36" s="21" t="n">
        <v>0</v>
      </c>
      <c r="F36" s="22" t="n">
        <v>1</v>
      </c>
      <c r="G36" s="22" t="n">
        <v>8</v>
      </c>
      <c r="H36" s="22" t="n">
        <f aca="false">ROUNDUP(F36*(G36/2+0.5),0)</f>
        <v>5</v>
      </c>
      <c r="I36" s="22" t="n">
        <f aca="false">F36*G36</f>
        <v>8</v>
      </c>
      <c r="J36" s="22" t="n">
        <f aca="false">ROUNDUP(50/H36,0)</f>
        <v>10</v>
      </c>
      <c r="K36" s="22" t="n">
        <f aca="false">IF(E36=0, ROUNDUP(50/(H36/2),0), ROUNDUP((50-ROUNDUP(15/E36,0)*H36/2)/H36,0)+ROUNDUP(15/E36,0))</f>
        <v>20</v>
      </c>
      <c r="L36" s="22" t="n">
        <f aca="false">ROUNDUP(100/H36,0)</f>
        <v>20</v>
      </c>
      <c r="M36" s="22" t="n">
        <f aca="false">IF($E36=0, ROUNDUP(100/($H36/2),0), ROUNDUP((100-ROUNDUP(15/$E36,0)*$H36/2)/$H36,0)+ROUNDUP(15/$E36,0))</f>
        <v>40</v>
      </c>
      <c r="N36" s="22" t="n">
        <f aca="false">IF($E36=0, ROUNDUP(100/($H36/2),0), ROUNDUP((100-ROUNDUP(30/$E36,0)*$H36/2)/$H36,0)+ROUNDUP(30/$E36,0))</f>
        <v>40</v>
      </c>
      <c r="O36" s="24"/>
      <c r="P36" s="24"/>
      <c r="Q36" s="24"/>
    </row>
    <row r="37" customFormat="false" ht="12.8" hidden="false" customHeight="false" outlineLevel="0" collapsed="false">
      <c r="A37" s="19"/>
      <c r="B37" s="20"/>
      <c r="C37" s="20"/>
      <c r="D37" s="25" t="n">
        <v>5</v>
      </c>
      <c r="E37" s="25" t="n">
        <v>5</v>
      </c>
      <c r="F37" s="26" t="n">
        <v>4</v>
      </c>
      <c r="G37" s="26" t="n">
        <v>8</v>
      </c>
      <c r="H37" s="26" t="n">
        <f aca="false">ROUNDUP(F37*(G37/2+0.5),0)</f>
        <v>18</v>
      </c>
      <c r="I37" s="26" t="n">
        <f aca="false">F37*G37</f>
        <v>32</v>
      </c>
      <c r="J37" s="26" t="n">
        <f aca="false">ROUNDUP(50/H37,0)</f>
        <v>3</v>
      </c>
      <c r="K37" s="26" t="n">
        <f aca="false">IF(E37=0, ROUNDUP(50/(H37/2),0), ROUNDUP((50-ROUNDUP(15/E37,0)*H37/2)/H37,0)+ROUNDUP(15/E37,0))</f>
        <v>5</v>
      </c>
      <c r="L37" s="26" t="n">
        <f aca="false">ROUNDUP(100/H37,0)</f>
        <v>6</v>
      </c>
      <c r="M37" s="26" t="n">
        <f aca="false">IF($E37=0, ROUNDUP(100/($H37/2),0), ROUNDUP((100-ROUNDUP(15/$E37,0)*$H37/2)/$H37,0)+ROUNDUP(15/$E37,0))</f>
        <v>8</v>
      </c>
      <c r="N37" s="26" t="n">
        <f aca="false">IF($E37=0, ROUNDUP(100/($H37/2),0), ROUNDUP((100-ROUNDUP(30/$E37,0)*$H37/2)/$H37,0)+ROUNDUP(30/$E37,0))</f>
        <v>9</v>
      </c>
      <c r="O37" s="24"/>
      <c r="P37" s="24"/>
      <c r="Q37" s="24"/>
    </row>
    <row r="38" customFormat="false" ht="12.8" hidden="false" customHeight="true" outlineLevel="0" collapsed="false">
      <c r="A38" s="27" t="s">
        <v>95</v>
      </c>
      <c r="B38" s="28" t="n">
        <f aca="false">2*C38+ROUND(2.5*E38,0)+ROUND(0.75*E39,0)+3*F38+2*F39+((G38-2)+(G39-2))+D38+D39</f>
        <v>19</v>
      </c>
      <c r="C38" s="29" t="n">
        <v>1</v>
      </c>
      <c r="D38" s="30" t="n">
        <v>1</v>
      </c>
      <c r="E38" s="30" t="n">
        <v>0</v>
      </c>
      <c r="F38" s="31" t="n">
        <v>1</v>
      </c>
      <c r="G38" s="31" t="n">
        <v>4</v>
      </c>
      <c r="H38" s="31" t="n">
        <f aca="false">ROUNDUP(F38*(G38/2+0.5),0)</f>
        <v>3</v>
      </c>
      <c r="I38" s="31" t="n">
        <f aca="false">F38*G38</f>
        <v>4</v>
      </c>
      <c r="J38" s="31" t="n">
        <f aca="false">ROUNDUP(50/H38,0)</f>
        <v>17</v>
      </c>
      <c r="K38" s="31" t="n">
        <f aca="false">IF(E38=0, ROUNDUP(50/(H38/2),0), ROUNDUP((50-ROUNDUP(15/E38,0)*H38/2)/H38,0)+ROUNDUP(15/E38,0))</f>
        <v>34</v>
      </c>
      <c r="L38" s="31" t="n">
        <f aca="false">ROUNDUP(100/H38,0)</f>
        <v>34</v>
      </c>
      <c r="M38" s="31" t="n">
        <f aca="false">IF($E38=0, ROUNDUP(100/($H38/2),0), ROUNDUP((100-ROUNDUP(15/$E38,0)*$H38/2)/$H38,0)+ROUNDUP(15/$E38,0))</f>
        <v>67</v>
      </c>
      <c r="N38" s="31" t="n">
        <f aca="false">IF($E38=0, ROUNDUP(100/($H38/2),0), ROUNDUP((100-ROUNDUP(30/$E38,0)*$H38/2)/$H38,0)+ROUNDUP(30/$E38,0))</f>
        <v>67</v>
      </c>
      <c r="O38" s="32" t="s">
        <v>67</v>
      </c>
      <c r="P38" s="32" t="s">
        <v>73</v>
      </c>
      <c r="Q38" s="32" t="s">
        <v>90</v>
      </c>
    </row>
    <row r="39" customFormat="false" ht="12.8" hidden="false" customHeight="false" outlineLevel="0" collapsed="false">
      <c r="A39" s="27"/>
      <c r="B39" s="28"/>
      <c r="C39" s="29"/>
      <c r="D39" s="33" t="n">
        <v>2</v>
      </c>
      <c r="E39" s="33" t="n">
        <v>1</v>
      </c>
      <c r="F39" s="34" t="n">
        <v>3</v>
      </c>
      <c r="G39" s="34" t="n">
        <v>4</v>
      </c>
      <c r="H39" s="34" t="n">
        <f aca="false">ROUNDUP(F39*(G39/2+0.5),0)</f>
        <v>8</v>
      </c>
      <c r="I39" s="34" t="n">
        <f aca="false">F39*G39</f>
        <v>12</v>
      </c>
      <c r="J39" s="34" t="n">
        <f aca="false">ROUNDUP(50/H39,0)</f>
        <v>7</v>
      </c>
      <c r="K39" s="34" t="n">
        <f aca="false">IF(E39=0, ROUNDUP(50/(H39/2),0), ROUNDUP((50-ROUNDUP(15/E39,0)*H39/2)/H39,0)+ROUNDUP(15/E39,0))</f>
        <v>13</v>
      </c>
      <c r="L39" s="34" t="n">
        <f aca="false">ROUNDUP(100/H39,0)</f>
        <v>13</v>
      </c>
      <c r="M39" s="34" t="n">
        <f aca="false">IF($E39=0, ROUNDUP(100/($H39/2),0), ROUNDUP((100-ROUNDUP(15/$E39,0)*$H39/2)/$H39,0)+ROUNDUP(15/$E39,0))</f>
        <v>20</v>
      </c>
      <c r="N39" s="34" t="n">
        <f aca="false">IF($E39=0, ROUNDUP(100/($H39/2),0), ROUNDUP((100-ROUNDUP(30/$E39,0)*$H39/2)/$H39,0)+ROUNDUP(30/$E39,0))</f>
        <v>27</v>
      </c>
      <c r="O39" s="32"/>
      <c r="P39" s="32"/>
      <c r="Q39" s="32"/>
    </row>
    <row r="40" customFormat="false" ht="12.8" hidden="false" customHeight="false" outlineLevel="0" collapsed="false">
      <c r="A40" s="27" t="s">
        <v>96</v>
      </c>
      <c r="B40" s="28" t="n">
        <f aca="false">2*C40+ROUND(2.5*E40,0)+ROUND(0.75*E41,0)+3*F40+2*F41+((G40-2)+(G41-2))+D40+D41</f>
        <v>29</v>
      </c>
      <c r="C40" s="29" t="n">
        <v>3</v>
      </c>
      <c r="D40" s="30" t="n">
        <v>2</v>
      </c>
      <c r="E40" s="30" t="n">
        <v>0</v>
      </c>
      <c r="F40" s="31" t="n">
        <v>1</v>
      </c>
      <c r="G40" s="31" t="n">
        <v>4</v>
      </c>
      <c r="H40" s="31" t="n">
        <f aca="false">ROUNDUP(F40*(G40/2+0.5),0)</f>
        <v>3</v>
      </c>
      <c r="I40" s="31" t="n">
        <f aca="false">F40*G40</f>
        <v>4</v>
      </c>
      <c r="J40" s="31" t="n">
        <f aca="false">ROUNDUP(50/H40,0)</f>
        <v>17</v>
      </c>
      <c r="K40" s="31" t="n">
        <f aca="false">IF(E40=0, ROUNDUP(50/(H40/2),0), ROUNDUP((50-ROUNDUP(15/E40,0)*H40/2)/H40,0)+ROUNDUP(15/E40,0))</f>
        <v>34</v>
      </c>
      <c r="L40" s="31" t="n">
        <f aca="false">ROUNDUP(100/H40,0)</f>
        <v>34</v>
      </c>
      <c r="M40" s="31" t="n">
        <f aca="false">IF($E40=0, ROUNDUP(100/($H40/2),0), ROUNDUP((100-ROUNDUP(15/$E40,0)*$H40/2)/$H40,0)+ROUNDUP(15/$E40,0))</f>
        <v>67</v>
      </c>
      <c r="N40" s="31" t="n">
        <f aca="false">IF($E40=0, ROUNDUP(100/($H40/2),0), ROUNDUP((100-ROUNDUP(30/$E40,0)*$H40/2)/$H40,0)+ROUNDUP(30/$E40,0))</f>
        <v>67</v>
      </c>
      <c r="O40" s="32"/>
      <c r="P40" s="32"/>
      <c r="Q40" s="32"/>
    </row>
    <row r="41" customFormat="false" ht="12.8" hidden="false" customHeight="false" outlineLevel="0" collapsed="false">
      <c r="A41" s="27"/>
      <c r="B41" s="28"/>
      <c r="C41" s="29"/>
      <c r="D41" s="33" t="n">
        <v>4</v>
      </c>
      <c r="E41" s="33" t="n">
        <v>2</v>
      </c>
      <c r="F41" s="34" t="n">
        <v>4</v>
      </c>
      <c r="G41" s="34" t="n">
        <v>4</v>
      </c>
      <c r="H41" s="34" t="n">
        <f aca="false">ROUNDUP(F41*(G41/2+0.5),0)</f>
        <v>10</v>
      </c>
      <c r="I41" s="34" t="n">
        <f aca="false">F41*G41</f>
        <v>16</v>
      </c>
      <c r="J41" s="34" t="n">
        <f aca="false">ROUNDUP(50/H41,0)</f>
        <v>5</v>
      </c>
      <c r="K41" s="34" t="n">
        <f aca="false">IF(E41=0, ROUNDUP(50/(H41/2),0), ROUNDUP((50-ROUNDUP(15/E41,0)*H41/2)/H41,0)+ROUNDUP(15/E41,0))</f>
        <v>9</v>
      </c>
      <c r="L41" s="34" t="n">
        <f aca="false">ROUNDUP(100/H41,0)</f>
        <v>10</v>
      </c>
      <c r="M41" s="34" t="n">
        <f aca="false">IF($E41=0, ROUNDUP(100/($H41/2),0), ROUNDUP((100-ROUNDUP(15/$E41,0)*$H41/2)/$H41,0)+ROUNDUP(15/$E41,0))</f>
        <v>14</v>
      </c>
      <c r="N41" s="34" t="n">
        <f aca="false">IF($E41=0, ROUNDUP(100/($H41/2),0), ROUNDUP((100-ROUNDUP(30/$E41,0)*$H41/2)/$H41,0)+ROUNDUP(30/$E41,0))</f>
        <v>18</v>
      </c>
      <c r="O41" s="32"/>
      <c r="P41" s="32"/>
      <c r="Q41" s="32"/>
    </row>
    <row r="43" customFormat="false" ht="13.5" hidden="false" customHeight="false" outlineLevel="0" collapsed="false"/>
    <row r="44" customFormat="false" ht="13.5" hidden="false" customHeight="true" outlineLevel="0" collapsed="false">
      <c r="A44" s="19" t="s">
        <v>97</v>
      </c>
      <c r="B44" s="20" t="n">
        <f aca="false">2*C44+ROUND(2.5*E44,0)+F44+((G44-2)+D44)</f>
        <v>8</v>
      </c>
      <c r="C44" s="20" t="n">
        <v>2</v>
      </c>
      <c r="D44" s="36" t="n">
        <v>1</v>
      </c>
      <c r="E44" s="36" t="n">
        <v>0</v>
      </c>
      <c r="F44" s="37" t="n">
        <v>1</v>
      </c>
      <c r="G44" s="36" t="n">
        <v>4</v>
      </c>
      <c r="H44" s="36" t="n">
        <f aca="false">ROUNDUP(F44*(G44/2+0.5),0)</f>
        <v>3</v>
      </c>
      <c r="I44" s="36" t="n">
        <f aca="false">F44*G44</f>
        <v>4</v>
      </c>
      <c r="J44" s="36" t="n">
        <f aca="false">ROUNDUP(50/H44,0)</f>
        <v>17</v>
      </c>
      <c r="K44" s="36" t="n">
        <f aca="false">IF(E44=0, ROUNDUP(50/(H44/2),0), ROUNDUP((50-ROUNDUP(15/E44,0)*H44/2)/H44,0)+ROUNDUP(15/E44,0))</f>
        <v>34</v>
      </c>
      <c r="L44" s="36" t="n">
        <f aca="false">ROUNDUP(100/H44,0)</f>
        <v>34</v>
      </c>
      <c r="M44" s="36" t="n">
        <f aca="false">IF($E44=0, ROUNDUP(100/($H44/2),0), ROUNDUP((100-ROUNDUP(15/$E44,0)*$H44/2)/$H44,0)+ROUNDUP(15/$E44,0))</f>
        <v>67</v>
      </c>
      <c r="N44" s="38" t="n">
        <f aca="false">IF($E44=0, ROUNDUP(100/($H44/2),0), ROUNDUP((100-ROUNDUP(30/$E44,0)*$H44/2)/$H44,0)+ROUNDUP(30/$E44,0))</f>
        <v>67</v>
      </c>
      <c r="O44" s="39" t="s">
        <v>67</v>
      </c>
      <c r="P44" s="39" t="s">
        <v>98</v>
      </c>
      <c r="Q44" s="39" t="s">
        <v>65</v>
      </c>
    </row>
    <row r="45" customFormat="false" ht="13.5" hidden="false" customHeight="true" outlineLevel="0" collapsed="false">
      <c r="A45" s="27" t="s">
        <v>99</v>
      </c>
      <c r="B45" s="28" t="n">
        <f aca="false">2*C45+ROUND(2.5*E45,0)+F45+((G45-2)+D45)</f>
        <v>8</v>
      </c>
      <c r="C45" s="29" t="n">
        <v>3</v>
      </c>
      <c r="D45" s="40" t="n">
        <v>4</v>
      </c>
      <c r="E45" s="40" t="n">
        <v>0</v>
      </c>
      <c r="F45" s="41" t="n">
        <v>0</v>
      </c>
      <c r="G45" s="41" t="n">
        <v>0</v>
      </c>
      <c r="H45" s="41" t="n">
        <f aca="false">ROUNDUP(F45*(G45/2+0.5),0)</f>
        <v>0</v>
      </c>
      <c r="I45" s="41" t="n">
        <f aca="false">F45*G45</f>
        <v>0</v>
      </c>
      <c r="J45" s="41" t="e">
        <f aca="false">ROUNDUP(50/H45,0)</f>
        <v>#DIV/0!</v>
      </c>
      <c r="K45" s="41" t="e">
        <f aca="false">IF(E45=0, ROUNDUP(50/(H45/2),0), ROUNDUP((50-ROUNDUP(15/E45,0)*H45/2)/H45,0)+ROUNDUP(15/E45,0))</f>
        <v>#DIV/0!</v>
      </c>
      <c r="L45" s="41" t="e">
        <f aca="false">ROUNDUP(100/H45,0)</f>
        <v>#DIV/0!</v>
      </c>
      <c r="M45" s="41" t="e">
        <f aca="false">IF($E45=0, ROUNDUP(100/($H45/2),0), ROUNDUP((100-ROUNDUP(15/$E45,0)*$H45/2)/$H45,0)+ROUNDUP(15/$E45,0))</f>
        <v>#DIV/0!</v>
      </c>
      <c r="N45" s="41" t="e">
        <f aca="false">IF($E45=0, ROUNDUP(100/($H45/2),0), ROUNDUP((100-ROUNDUP(30/$E45,0)*$H45/2)/$H45,0)+ROUNDUP(30/$E45,0))</f>
        <v>#DIV/0!</v>
      </c>
      <c r="O45" s="42" t="s">
        <v>67</v>
      </c>
      <c r="P45" s="42" t="s">
        <v>98</v>
      </c>
      <c r="Q45" s="42" t="s">
        <v>65</v>
      </c>
    </row>
    <row r="46" customFormat="false" ht="13.5" hidden="false" customHeight="true" outlineLevel="0" collapsed="false">
      <c r="A46" s="19" t="s">
        <v>100</v>
      </c>
      <c r="B46" s="20" t="n">
        <f aca="false">2*C46+ROUND(2.5*E46,0)+F46+((G46-2)+D46)</f>
        <v>8</v>
      </c>
      <c r="C46" s="20" t="n">
        <v>4</v>
      </c>
      <c r="D46" s="20" t="n">
        <v>2</v>
      </c>
      <c r="E46" s="20" t="n">
        <v>0</v>
      </c>
      <c r="F46" s="43" t="n">
        <v>0</v>
      </c>
      <c r="G46" s="43" t="n">
        <v>0</v>
      </c>
      <c r="H46" s="43" t="n">
        <f aca="false">ROUNDUP(F46*(G46/2+0.5),0)</f>
        <v>0</v>
      </c>
      <c r="I46" s="43" t="n">
        <f aca="false">F46*G46</f>
        <v>0</v>
      </c>
      <c r="J46" s="43" t="e">
        <f aca="false">ROUNDUP(50/H46,0)</f>
        <v>#DIV/0!</v>
      </c>
      <c r="K46" s="43" t="e">
        <f aca="false">IF(E46=0, ROUNDUP(50/(H46/2),0), ROUNDUP((50-ROUNDUP(15/E46,0)*H46/2)/H46,0)+ROUNDUP(15/E46,0))</f>
        <v>#DIV/0!</v>
      </c>
      <c r="L46" s="43" t="e">
        <f aca="false">ROUNDUP(100/H46,0)</f>
        <v>#DIV/0!</v>
      </c>
      <c r="M46" s="43" t="e">
        <f aca="false">IF($E46=0, ROUNDUP(100/($H46/2),0), ROUNDUP((100-ROUNDUP(15/$E46,0)*$H46/2)/$H46,0)+ROUNDUP(15/$E46,0))</f>
        <v>#DIV/0!</v>
      </c>
      <c r="N46" s="43" t="e">
        <f aca="false">IF($E46=0, ROUNDUP(100/($H46/2),0), ROUNDUP((100-ROUNDUP(30/$E46,0)*$H46/2)/$H46,0)+ROUNDUP(30/$E46,0))</f>
        <v>#DIV/0!</v>
      </c>
      <c r="O46" s="24" t="s">
        <v>72</v>
      </c>
      <c r="P46" s="24" t="s">
        <v>98</v>
      </c>
      <c r="Q46" s="24" t="s">
        <v>65</v>
      </c>
    </row>
  </sheetData>
  <mergeCells count="102"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34:A35"/>
    <mergeCell ref="B34:B35"/>
    <mergeCell ref="C34:C35"/>
    <mergeCell ref="O34:O37"/>
    <mergeCell ref="P34:P37"/>
    <mergeCell ref="Q34:Q37"/>
    <mergeCell ref="A36:A37"/>
    <mergeCell ref="B36:B37"/>
    <mergeCell ref="C36:C37"/>
    <mergeCell ref="A38:A39"/>
    <mergeCell ref="B38:B39"/>
    <mergeCell ref="C38:C39"/>
    <mergeCell ref="O38:O41"/>
    <mergeCell ref="P38:P41"/>
    <mergeCell ref="Q38:Q41"/>
    <mergeCell ref="A40:A41"/>
    <mergeCell ref="B40:B41"/>
    <mergeCell ref="C40:C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41" activeCellId="0" sqref="G41"/>
    </sheetView>
  </sheetViews>
  <sheetFormatPr defaultRowHeight="12.8" zeroHeight="false" outlineLevelRow="0" outlineLevelCol="0"/>
  <cols>
    <col collapsed="false" customWidth="true" hidden="false" outlineLevel="0" max="1" min="1" style="0" width="14.98"/>
    <col collapsed="false" customWidth="true" hidden="false" outlineLevel="0" max="2" min="2" style="0" width="9.59"/>
    <col collapsed="false" customWidth="true" hidden="false" outlineLevel="0" max="3" min="3" style="0" width="9.87"/>
    <col collapsed="false" customWidth="true" hidden="false" outlineLevel="0" max="4" min="4" style="0" width="10.26"/>
    <col collapsed="false" customWidth="false" hidden="false" outlineLevel="0" max="5" min="5" style="0" width="11.52"/>
    <col collapsed="false" customWidth="true" hidden="false" outlineLevel="0" max="6" min="6" style="0" width="8.04"/>
    <col collapsed="false" customWidth="true" hidden="false" outlineLevel="0" max="7" min="7" style="0" width="12.59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44" t="s">
        <v>101</v>
      </c>
      <c r="B1" s="44" t="s">
        <v>102</v>
      </c>
      <c r="C1" s="44" t="s">
        <v>103</v>
      </c>
      <c r="D1" s="44" t="s">
        <v>104</v>
      </c>
      <c r="E1" s="44" t="s">
        <v>105</v>
      </c>
      <c r="F1" s="44" t="s">
        <v>106</v>
      </c>
      <c r="G1" s="44" t="s">
        <v>107</v>
      </c>
    </row>
    <row r="2" customFormat="false" ht="12.8" hidden="false" customHeight="false" outlineLevel="0" collapsed="false">
      <c r="A2" s="45" t="s">
        <v>108</v>
      </c>
      <c r="B2" s="45" t="n">
        <v>10</v>
      </c>
      <c r="C2" s="45" t="n">
        <v>0</v>
      </c>
      <c r="D2" s="45" t="s">
        <v>109</v>
      </c>
      <c r="E2" s="45" t="s">
        <v>110</v>
      </c>
      <c r="F2" s="45" t="s">
        <v>109</v>
      </c>
      <c r="G2" s="45" t="s">
        <v>109</v>
      </c>
    </row>
    <row r="3" customFormat="false" ht="12.8" hidden="false" customHeight="false" outlineLevel="0" collapsed="false">
      <c r="A3" s="46" t="s">
        <v>111</v>
      </c>
      <c r="B3" s="46" t="n">
        <v>15</v>
      </c>
      <c r="C3" s="46" t="n">
        <v>0</v>
      </c>
      <c r="D3" s="46" t="s">
        <v>109</v>
      </c>
      <c r="E3" s="46" t="s">
        <v>110</v>
      </c>
      <c r="F3" s="46" t="s">
        <v>109</v>
      </c>
      <c r="G3" s="46" t="s">
        <v>109</v>
      </c>
    </row>
    <row r="4" customFormat="false" ht="12.8" hidden="false" customHeight="false" outlineLevel="0" collapsed="false">
      <c r="A4" s="45" t="s">
        <v>112</v>
      </c>
      <c r="B4" s="45" t="n">
        <v>20</v>
      </c>
      <c r="C4" s="45" t="n">
        <v>0</v>
      </c>
      <c r="D4" s="45" t="s">
        <v>109</v>
      </c>
      <c r="E4" s="45" t="s">
        <v>110</v>
      </c>
      <c r="F4" s="45" t="s">
        <v>109</v>
      </c>
      <c r="G4" s="45" t="s">
        <v>113</v>
      </c>
    </row>
    <row r="5" customFormat="false" ht="12.8" hidden="false" customHeight="false" outlineLevel="0" collapsed="false">
      <c r="A5" s="46" t="s">
        <v>114</v>
      </c>
      <c r="B5" s="46" t="n">
        <v>30</v>
      </c>
      <c r="C5" s="46" t="n">
        <v>1</v>
      </c>
      <c r="D5" s="46" t="n">
        <v>14</v>
      </c>
      <c r="E5" s="46" t="s">
        <v>67</v>
      </c>
      <c r="F5" s="46" t="s">
        <v>109</v>
      </c>
      <c r="G5" s="46" t="s">
        <v>113</v>
      </c>
    </row>
    <row r="6" customFormat="false" ht="12.8" hidden="false" customHeight="false" outlineLevel="0" collapsed="false">
      <c r="A6" s="45" t="s">
        <v>115</v>
      </c>
      <c r="B6" s="45" t="n">
        <v>15</v>
      </c>
      <c r="C6" s="45" t="n">
        <v>1</v>
      </c>
      <c r="D6" s="45" t="n">
        <v>14</v>
      </c>
      <c r="E6" s="45" t="s">
        <v>67</v>
      </c>
      <c r="F6" s="45" t="s">
        <v>109</v>
      </c>
      <c r="G6" s="45"/>
    </row>
    <row r="7" customFormat="false" ht="12.8" hidden="false" customHeight="false" outlineLevel="0" collapsed="false">
      <c r="A7" s="46" t="s">
        <v>116</v>
      </c>
      <c r="B7" s="46" t="n">
        <v>30</v>
      </c>
      <c r="C7" s="46" t="n">
        <v>2</v>
      </c>
      <c r="D7" s="46" t="n">
        <v>14</v>
      </c>
      <c r="E7" s="46" t="s">
        <v>67</v>
      </c>
      <c r="F7" s="46" t="s">
        <v>109</v>
      </c>
      <c r="G7" s="46" t="s">
        <v>113</v>
      </c>
    </row>
    <row r="8" customFormat="false" ht="12.8" hidden="false" customHeight="false" outlineLevel="0" collapsed="false">
      <c r="A8" s="45" t="s">
        <v>117</v>
      </c>
      <c r="B8" s="45" t="n">
        <v>20</v>
      </c>
      <c r="C8" s="45" t="n">
        <v>2</v>
      </c>
      <c r="D8" s="45" t="n">
        <v>14</v>
      </c>
      <c r="E8" s="45" t="s">
        <v>67</v>
      </c>
      <c r="F8" s="45" t="s">
        <v>109</v>
      </c>
      <c r="G8" s="45" t="s">
        <v>109</v>
      </c>
    </row>
    <row r="9" customFormat="false" ht="12.8" hidden="false" customHeight="false" outlineLevel="0" collapsed="false">
      <c r="A9" s="46" t="s">
        <v>118</v>
      </c>
      <c r="B9" s="46" t="n">
        <v>30</v>
      </c>
      <c r="C9" s="46" t="n">
        <v>3</v>
      </c>
      <c r="D9" s="46" t="n">
        <v>12</v>
      </c>
      <c r="E9" s="46" t="s">
        <v>119</v>
      </c>
      <c r="F9" s="46" t="s">
        <v>109</v>
      </c>
      <c r="G9" s="46" t="s">
        <v>113</v>
      </c>
    </row>
    <row r="10" customFormat="false" ht="12.8" hidden="false" customHeight="false" outlineLevel="0" collapsed="false">
      <c r="A10" s="45" t="s">
        <v>120</v>
      </c>
      <c r="B10" s="45" t="n">
        <v>40</v>
      </c>
      <c r="C10" s="45" t="n">
        <v>4</v>
      </c>
      <c r="D10" s="45" t="n">
        <v>12</v>
      </c>
      <c r="E10" s="45" t="s">
        <v>119</v>
      </c>
      <c r="F10" s="45" t="s">
        <v>109</v>
      </c>
      <c r="G10" s="45" t="s">
        <v>113</v>
      </c>
    </row>
    <row r="11" customFormat="false" ht="12.8" hidden="false" customHeight="false" outlineLevel="0" collapsed="false">
      <c r="A11" s="46" t="s">
        <v>121</v>
      </c>
      <c r="B11" s="46" t="n">
        <v>50</v>
      </c>
      <c r="C11" s="46" t="n">
        <v>5</v>
      </c>
      <c r="D11" s="46" t="n">
        <v>12</v>
      </c>
      <c r="E11" s="46" t="s">
        <v>119</v>
      </c>
      <c r="F11" s="46" t="s">
        <v>109</v>
      </c>
      <c r="G11" s="46" t="s">
        <v>113</v>
      </c>
    </row>
    <row r="12" customFormat="false" ht="12.8" hidden="false" customHeight="false" outlineLevel="0" collapsed="false">
      <c r="A12" s="45" t="s">
        <v>122</v>
      </c>
      <c r="B12" s="45" t="n">
        <v>60</v>
      </c>
      <c r="C12" s="45" t="n">
        <v>6</v>
      </c>
      <c r="D12" s="45" t="n">
        <v>12</v>
      </c>
      <c r="E12" s="45" t="s">
        <v>119</v>
      </c>
      <c r="F12" s="45" t="s">
        <v>109</v>
      </c>
      <c r="G12" s="45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K11" activeCellId="0" sqref="K11"/>
    </sheetView>
  </sheetViews>
  <sheetFormatPr defaultRowHeight="12.75" zeroHeight="false" outlineLevelRow="0" outlineLevelCol="0"/>
  <cols>
    <col collapsed="false" customWidth="true" hidden="false" outlineLevel="0" max="1" min="1" style="12" width="3.71"/>
    <col collapsed="false" customWidth="true" hidden="false" outlineLevel="0" max="1025" min="2" style="0" width="3.71"/>
  </cols>
  <sheetData>
    <row r="1" s="12" customFormat="true" ht="12.75" hidden="false" customHeight="false" outlineLevel="0" collapsed="false">
      <c r="B1" s="12" t="n">
        <v>1</v>
      </c>
      <c r="C1" s="12" t="n">
        <v>2</v>
      </c>
      <c r="D1" s="12" t="n">
        <v>3</v>
      </c>
      <c r="E1" s="12" t="n">
        <v>4</v>
      </c>
      <c r="F1" s="12" t="n">
        <v>5</v>
      </c>
      <c r="G1" s="12" t="n">
        <v>6</v>
      </c>
      <c r="H1" s="12" t="n">
        <v>7</v>
      </c>
      <c r="I1" s="12" t="n">
        <v>8</v>
      </c>
      <c r="J1" s="12" t="n">
        <v>9</v>
      </c>
      <c r="K1" s="12" t="n">
        <v>10</v>
      </c>
    </row>
    <row r="2" customFormat="false" ht="12.75" hidden="false" customHeight="false" outlineLevel="0" collapsed="false">
      <c r="A2" s="12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</row>
    <row r="3" customFormat="false" ht="12.75" hidden="false" customHeight="false" outlineLevel="0" collapsed="false">
      <c r="A3" s="12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</row>
    <row r="4" customFormat="false" ht="12.75" hidden="false" customHeight="false" outlineLevel="0" collapsed="false">
      <c r="A4" s="12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</row>
    <row r="5" customFormat="false" ht="12.75" hidden="false" customHeight="false" outlineLevel="0" collapsed="false">
      <c r="A5" s="12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</row>
    <row r="6" customFormat="false" ht="12.75" hidden="false" customHeight="false" outlineLevel="0" collapsed="false">
      <c r="A6" s="12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</row>
    <row r="7" customFormat="false" ht="12.75" hidden="false" customHeight="false" outlineLevel="0" collapsed="false">
      <c r="A7" s="12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</row>
    <row r="8" customFormat="false" ht="12.75" hidden="false" customHeight="false" outlineLevel="0" collapsed="false">
      <c r="A8" s="12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</row>
    <row r="9" customFormat="false" ht="12.75" hidden="false" customHeight="false" outlineLevel="0" collapsed="false">
      <c r="A9" s="12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</row>
    <row r="10" customFormat="false" ht="12.75" hidden="false" customHeight="false" outlineLevel="0" collapsed="false">
      <c r="A10" s="12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</row>
    <row r="11" customFormat="false" ht="12.75" hidden="false" customHeight="false" outlineLevel="0" collapsed="false">
      <c r="A11" s="12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2018-03-06T15:14:15Z</dcterms:created>
  <dc:creator/>
  <dc:description/>
  <dc:language>en-US</dc:language>
  <cp:lastModifiedBy/>
  <cp:lastPrinted>2018-06-03T15:07:01Z</cp:lastPrinted>
  <dcterms:modified xsi:type="dcterms:W3CDTF">2018-08-30T10:39:29Z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