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activeTab="2"/>
  </bookViews>
  <sheets>
    <sheet name="Project Info" sheetId="7" r:id="rId1"/>
    <sheet name="Project Estimates" sheetId="9" r:id="rId2"/>
    <sheet name="Time Log" sheetId="4" r:id="rId3"/>
    <sheet name="Defect Log" sheetId="2" r:id="rId4"/>
    <sheet name="Menu" sheetId="5" r:id="rId5"/>
    <sheet name="Defect Classification" sheetId="3" r:id="rId6"/>
    <sheet name="Revision History" sheetId="6" r:id="rId7"/>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45621"/>
</workbook>
</file>

<file path=xl/calcChain.xml><?xml version="1.0" encoding="utf-8"?>
<calcChain xmlns="http://schemas.openxmlformats.org/spreadsheetml/2006/main">
  <c r="F29" i="9" l="1"/>
  <c r="F31" i="9"/>
  <c r="G26" i="4" l="1"/>
  <c r="G25" i="4"/>
  <c r="G22" i="4"/>
  <c r="G23" i="4"/>
  <c r="G21" i="4"/>
  <c r="G24" i="4"/>
  <c r="G18" i="4"/>
  <c r="G17" i="4"/>
  <c r="G16" i="4"/>
  <c r="F33" i="9"/>
  <c r="F27" i="9"/>
  <c r="F35" i="9" l="1"/>
  <c r="G112" i="2" l="1"/>
  <c r="G113" i="2"/>
  <c r="G114" i="2"/>
  <c r="G115" i="2"/>
  <c r="G116" i="2"/>
  <c r="G125" i="4"/>
  <c r="G126" i="4"/>
  <c r="G127" i="4"/>
  <c r="G128" i="4"/>
  <c r="G129" i="4"/>
  <c r="F37" i="9"/>
  <c r="G12" i="2" l="1"/>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3" i="4"/>
  <c r="G14" i="4"/>
  <c r="G15" i="4"/>
  <c r="G19" i="4"/>
  <c r="G20"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 i="4"/>
  <c r="H3" i="2" l="1"/>
  <c r="H4" i="2" s="1"/>
  <c r="H3" i="4"/>
  <c r="H4" i="4" s="1"/>
  <c r="E12" i="9"/>
  <c r="C6" i="9"/>
  <c r="C3" i="9"/>
  <c r="F12" i="9" l="1"/>
  <c r="C7" i="2"/>
  <c r="C6" i="2"/>
  <c r="C5" i="2"/>
  <c r="C2" i="2"/>
  <c r="C7" i="4"/>
  <c r="C6" i="4"/>
  <c r="C5" i="4"/>
  <c r="C2" i="4"/>
</calcChain>
</file>

<file path=xl/comments1.xml><?xml version="1.0" encoding="utf-8"?>
<comments xmlns="http://schemas.openxmlformats.org/spreadsheetml/2006/main">
  <authors>
    <author>Ben</author>
  </authors>
  <commentList>
    <comment ref="B1000" authorId="0">
      <text>
        <r>
          <rPr>
            <b/>
            <sz val="9"/>
            <color indexed="81"/>
            <rFont val="Tahoma"/>
            <charset val="1"/>
          </rPr>
          <t>Ben:</t>
        </r>
        <r>
          <rPr>
            <sz val="9"/>
            <color indexed="81"/>
            <rFont val="Tahoma"/>
            <charset val="1"/>
          </rPr>
          <t xml:space="preserve">
Checkpoint:
Fall 2016</t>
        </r>
      </text>
    </comment>
  </commentList>
</comments>
</file>

<file path=xl/sharedStrings.xml><?xml version="1.0" encoding="utf-8"?>
<sst xmlns="http://schemas.openxmlformats.org/spreadsheetml/2006/main" count="457" uniqueCount="329">
  <si>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</si>
  <si>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</si>
  <si>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</si>
  <si>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</si>
  <si>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</si>
  <si>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</si>
  <si>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</si>
  <si>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</si>
  <si>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</si>
  <si>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</si>
  <si>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</si>
  <si>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</si>
  <si>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</si>
  <si>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</si>
  <si>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</si>
  <si>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</si>
  <si>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</si>
  <si>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</si>
  <si>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</si>
  <si>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</si>
  <si>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</si>
  <si>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</si>
  <si>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</si>
  <si>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</si>
  <si>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</si>
  <si>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</si>
  <si>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</si>
  <si>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</si>
  <si>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</si>
  <si>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</si>
  <si>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</si>
  <si>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</si>
  <si>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</si>
  <si>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</si>
  <si>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</si>
  <si>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</si>
  <si>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</si>
  <si>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</si>
  <si>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</si>
  <si>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</si>
  <si>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</si>
  <si>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</si>
  <si>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</si>
  <si>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</si>
  <si>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</si>
  <si>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</si>
  <si>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</si>
  <si>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</si>
  <si>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</si>
  <si>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</si>
  <si>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</si>
  <si>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</si>
  <si>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</si>
  <si>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</si>
  <si>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</si>
  <si>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</si>
  <si>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</si>
  <si>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</si>
  <si>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</si>
  <si>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</si>
  <si>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</si>
  <si>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</si>
  <si>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</si>
  <si>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</si>
  <si>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</si>
  <si>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</si>
  <si>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</si>
  <si>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</si>
  <si>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</si>
  <si>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</si>
  <si>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</si>
  <si>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</si>
  <si>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</si>
  <si>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</si>
  <si>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</si>
  <si>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</si>
  <si>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</si>
  <si>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</si>
  <si>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</si>
  <si>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</si>
  <si>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</si>
  <si>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</si>
  <si>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</si>
  <si>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</si>
  <si>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</si>
  <si>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</si>
  <si>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</si>
  <si>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</si>
  <si>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</si>
  <si>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</si>
  <si>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</si>
  <si>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</si>
  <si>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</si>
  <si>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</si>
  <si>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</si>
  <si>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</si>
  <si>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</si>
  <si>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</si>
  <si>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</si>
  <si>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</si>
  <si>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</si>
  <si>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</si>
  <si>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</si>
  <si>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</si>
  <si>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</si>
  <si>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</si>
  <si>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</si>
  <si>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</si>
  <si>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</si>
  <si>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</si>
  <si>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</si>
  <si>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</si>
  <si>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</si>
  <si>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</si>
  <si>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</si>
  <si>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</si>
  <si>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</si>
  <si>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</si>
  <si>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</si>
  <si>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</si>
  <si>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</si>
  <si>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</si>
  <si>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</si>
  <si>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</si>
  <si>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</si>
  <si>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</si>
  <si>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</si>
  <si>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</si>
  <si>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</si>
  <si>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</si>
  <si>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</si>
  <si>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</si>
  <si>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</si>
  <si>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</si>
  <si>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</si>
  <si>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</si>
  <si>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</si>
  <si>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</si>
  <si>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</si>
  <si>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</si>
  <si>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</si>
  <si>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</si>
  <si>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</si>
  <si>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</si>
  <si>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</si>
  <si>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</si>
  <si>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</si>
  <si>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 Name:</t>
  </si>
  <si>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</si>
  <si>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</si>
  <si>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</si>
  <si>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</si>
  <si>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</si>
  <si>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</si>
  <si>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</si>
  <si>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</si>
  <si>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</si>
  <si>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LOC</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</si>
  <si>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</si>
  <si>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</si>
  <si>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</si>
  <si>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</si>
  <si>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</si>
  <si>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</si>
  <si>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</si>
  <si>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</si>
  <si>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</si>
  <si>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</si>
  <si>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</si>
  <si>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</si>
  <si>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</si>
  <si>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t>Detail Design</t>
  </si>
  <si>
    <t>System Test</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</si>
  <si>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</si>
  <si>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</si>
  <si>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r>
      <rPr>
        <b/>
        <u/>
        <sz val="15"/>
        <color theme="3"/>
        <rFont val="Calibri"/>
        <family val="2"/>
        <scheme val="minor"/>
      </rPr>
      <t>Project Team</t>
    </r>
    <r>
      <rPr>
        <b/>
        <sz val="15"/>
        <color theme="3"/>
        <rFont val="Calibri"/>
        <family val="2"/>
        <scheme val="minor"/>
      </rPr>
      <t>:</t>
    </r>
  </si>
  <si>
    <t>Project Estimate Worksheet, Time Log and Defect Log</t>
  </si>
  <si>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</si>
  <si>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</si>
  <si>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</si>
  <si>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</si>
  <si>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</si>
  <si>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</si>
  <si>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</si>
  <si>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</si>
  <si>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Component Implementation</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</si>
  <si>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</si>
  <si>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</si>
  <si>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</si>
  <si>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</si>
  <si>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</si>
  <si>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</si>
  <si>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</si>
  <si>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</si>
  <si>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</si>
  <si>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</si>
  <si>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</si>
  <si>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</si>
  <si>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</si>
  <si>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</si>
  <si>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</si>
  <si>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</si>
  <si>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</si>
  <si>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</si>
  <si>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</si>
  <si>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</si>
  <si>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</si>
  <si>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</si>
  <si>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</si>
  <si>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</si>
  <si>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</si>
  <si>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</si>
  <si>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</si>
  <si>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</si>
  <si>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</si>
  <si>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</si>
  <si>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</si>
  <si>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</si>
  <si>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</si>
  <si>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</si>
  <si>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</si>
  <si>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</si>
  <si>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</si>
  <si>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</si>
  <si>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</si>
  <si>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</si>
  <si>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</si>
  <si>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</si>
  <si>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</si>
  <si>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</si>
  <si>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</si>
  <si>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</si>
  <si>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</si>
  <si>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</si>
  <si>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</si>
  <si>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</si>
  <si>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</si>
  <si>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</si>
  <si>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</si>
  <si>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</si>
  <si>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</si>
  <si>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</si>
  <si>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</si>
  <si>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</si>
  <si>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</si>
  <si>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</si>
  <si>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</si>
  <si>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</si>
  <si>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</si>
  <si>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</si>
  <si>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</si>
  <si>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</si>
  <si>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</si>
  <si>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</si>
  <si>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</si>
  <si>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</si>
  <si>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</si>
  <si>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</si>
  <si>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</si>
  <si>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</si>
  <si>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</si>
  <si>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</si>
  <si>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</si>
  <si>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</si>
  <si>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</si>
  <si>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</si>
  <si>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</si>
  <si>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</si>
  <si>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</si>
  <si>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</si>
  <si>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</si>
  <si>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</si>
  <si>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</si>
  <si>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</si>
  <si>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</si>
  <si>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</si>
  <si>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r>
      <rPr>
        <b/>
        <u/>
        <sz val="15"/>
        <color theme="3"/>
        <rFont val="Calibri"/>
        <family val="2"/>
        <scheme val="minor"/>
      </rPr>
      <t>Project Name</t>
    </r>
    <r>
      <rPr>
        <b/>
        <sz val="15"/>
        <color theme="3"/>
        <rFont val="Calibri"/>
        <family val="2"/>
        <scheme val="minor"/>
      </rPr>
      <t xml:space="preserve">: </t>
    </r>
  </si>
  <si>
    <t>Gabriel Stroe</t>
  </si>
  <si>
    <t>Closed</t>
  </si>
  <si>
    <t>No</t>
  </si>
  <si>
    <t>Added countFuncLOC to count the number of lines in a specific function. It separate the function test and then passes it to countLOC</t>
  </si>
  <si>
    <t>Redesigned the countLOC function to accept a buffered reader as an input so  countFuncLOC could pass it for it to count.</t>
  </si>
  <si>
    <t>Fixed an issues where the counting of the entire file would cause the functions not to read as it was at the end of the file.</t>
  </si>
  <si>
    <t>Fixed an issues where the counting function did not count the first line of code per function</t>
  </si>
  <si>
    <t>Added in the functionality to filter through comments in the countFuncLOC function.</t>
  </si>
  <si>
    <t>Tic Tac Toe</t>
  </si>
  <si>
    <t>Starting Menu UI</t>
  </si>
  <si>
    <t>2 Player Game UI</t>
  </si>
  <si>
    <t>AI Logic</t>
  </si>
  <si>
    <t>1 Player Game UI</t>
  </si>
  <si>
    <t>New Round Interaction</t>
  </si>
  <si>
    <t>Victory/Defeat UI</t>
  </si>
  <si>
    <t>Estimations For Completion</t>
  </si>
  <si>
    <t>Project Plan and Write up</t>
  </si>
  <si>
    <t>Rights and requirements</t>
  </si>
  <si>
    <t>High Level Design</t>
  </si>
  <si>
    <t>Design UI Layout For Main Menu</t>
  </si>
  <si>
    <t>Detail Functional Design for Main Menu</t>
  </si>
  <si>
    <t>Code the Main Menu</t>
  </si>
  <si>
    <t>Design UI for 2 Player Game</t>
  </si>
  <si>
    <t>Detail Functional Design for 2 Player Game</t>
  </si>
  <si>
    <t>Test Main Menu</t>
  </si>
  <si>
    <t>Main Menu</t>
  </si>
  <si>
    <t>The Computer Was cut off. Not wide enough.</t>
  </si>
  <si>
    <t>Code 2 Player Game</t>
  </si>
  <si>
    <t>2 Player Game</t>
  </si>
  <si>
    <t>Origianal Logic would only work if the user made his first 3 moves in a row</t>
  </si>
  <si>
    <t>Test 2 Player Game</t>
  </si>
  <si>
    <t>Design UI for the Victory/Defeat Screen.</t>
  </si>
  <si>
    <t>Detail Fuctional Design for the Victory/Defeat Screen</t>
  </si>
  <si>
    <t>Code the Victory Screen</t>
  </si>
  <si>
    <t>Functional test for the victory/defeat Screen</t>
  </si>
  <si>
    <t>Victory/Defeat Screen</t>
  </si>
  <si>
    <t>The Array that stored the values that are being placed where worknig correctly but forgot to change visual values.</t>
  </si>
  <si>
    <t xml:space="preserve">The Players whould not change symbols like they should. </t>
  </si>
  <si>
    <t>Detail Design for one Player mode</t>
  </si>
  <si>
    <t>Code 1 Player Mode</t>
  </si>
  <si>
    <t>Test One Player Mode</t>
  </si>
  <si>
    <t>AI Detain Design</t>
  </si>
  <si>
    <t>Wow that took a long time will finish integration testing and the report before coding AI since it is optional</t>
  </si>
  <si>
    <t>Integration testing</t>
  </si>
  <si>
    <t>Write up and Retrospective Analysis</t>
  </si>
  <si>
    <t>Code AI Module</t>
  </si>
  <si>
    <t>Redesign Logic</t>
  </si>
  <si>
    <t>Finish AI code</t>
  </si>
  <si>
    <t>Functional test for AI</t>
  </si>
  <si>
    <t>Update Analysis</t>
  </si>
  <si>
    <t>AI</t>
  </si>
  <si>
    <t>I had relised while coding that by always checking if the AI good win this turn or if the opponent would win the next turn and block them. If theis was performed before the path logic it would greatly simplify each path logic.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</si>
</sst>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7"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rgb="FFFA7D00"/>
      <name val="Calibri"/>
      <family val="2"/>
      <scheme val="minor"/>
    </font>
    <font>
      <b/>
      <u/>
      <sz val="15"/>
      <color theme="3"/>
      <name val="Calibri"/>
      <family val="2"/>
      <scheme val="minor"/>
    </font>
    <font>
      <b/>
      <sz val="14"/>
      <color theme="1"/>
      <name val="Calibri"/>
      <family val="2"/>
      <scheme val="minor"/>
    </font>
    <font>
      <b/>
      <sz val="14"/>
      <color rgb="FFFA7D00"/>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3">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7">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0" borderId="15" applyNumberFormat="0" applyFill="0" applyAlignment="0" applyProtection="0"/>
    <xf numFmtId="0" fontId="11" fillId="12" borderId="16" applyNumberFormat="0" applyAlignment="0" applyProtection="0"/>
    <xf numFmtId="0" fontId="1" fillId="0" borderId="17" applyNumberFormat="0" applyFill="0" applyAlignment="0" applyProtection="0"/>
    <xf numFmtId="0" fontId="8" fillId="13" borderId="0" applyNumberFormat="0" applyBorder="0" applyAlignment="0" applyProtection="0"/>
  </cellStyleXfs>
  <cellXfs count="122">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2" fillId="0" borderId="0" xfId="0" applyNumberFormat="1" applyFont="1" applyAlignment="1">
      <alignment horizontal="left" vertical="top"/>
    </xf>
    <xf numFmtId="49" fontId="2" fillId="0" borderId="0" xfId="0" applyNumberFormat="1" applyFon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10" fillId="0" borderId="0" xfId="3" applyBorder="1" applyAlignment="1">
      <alignment vertical="top"/>
    </xf>
    <xf numFmtId="0" fontId="0" fillId="0" borderId="0" xfId="0" applyAlignment="1">
      <alignment vertical="top"/>
    </xf>
    <xf numFmtId="0" fontId="2" fillId="0" borderId="0" xfId="0" applyFont="1" applyAlignment="1">
      <alignment vertical="top"/>
    </xf>
    <xf numFmtId="0" fontId="0" fillId="0" borderId="0" xfId="0" applyBorder="1" applyAlignment="1">
      <alignment vertical="top"/>
    </xf>
    <xf numFmtId="0" fontId="10" fillId="0" borderId="0" xfId="3" applyBorder="1" applyAlignment="1">
      <alignment horizontal="right" vertical="top"/>
    </xf>
    <xf numFmtId="0" fontId="9" fillId="0" borderId="0" xfId="2" applyAlignment="1">
      <alignment vertical="top"/>
    </xf>
    <xf numFmtId="0" fontId="0" fillId="0" borderId="0" xfId="0" applyAlignment="1">
      <alignment horizontal="right" vertical="top"/>
    </xf>
    <xf numFmtId="0" fontId="9" fillId="0" borderId="0" xfId="2" applyAlignment="1">
      <alignment horizontal="left" vertical="top"/>
    </xf>
    <xf numFmtId="0" fontId="9" fillId="0" borderId="0" xfId="2" applyBorder="1" applyAlignment="1">
      <alignment vertical="top"/>
    </xf>
    <xf numFmtId="0" fontId="0" fillId="0" borderId="0" xfId="0" applyAlignment="1">
      <alignment horizontal="right"/>
    </xf>
    <xf numFmtId="165" fontId="13" fillId="0" borderId="19" xfId="5" applyNumberFormat="1" applyFont="1" applyBorder="1"/>
    <xf numFmtId="165" fontId="14" fillId="12" borderId="20" xfId="4" applyNumberFormat="1" applyFont="1" applyBorder="1"/>
    <xf numFmtId="167" fontId="14" fillId="12" borderId="18" xfId="4"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6"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1" xfId="0" applyFont="1" applyBorder="1" applyAlignment="1">
      <alignment horizontal="left" vertical="top"/>
    </xf>
    <xf numFmtId="0" fontId="0" fillId="0" borderId="22" xfId="0" applyBorder="1" applyAlignment="1">
      <alignment horizontal="left" vertical="top"/>
    </xf>
    <xf numFmtId="2" fontId="8" fillId="13" borderId="0" xfId="6" applyNumberFormat="1" applyBorder="1" applyAlignment="1">
      <alignment horizontal="left" vertical="top"/>
    </xf>
    <xf numFmtId="2" fontId="8" fillId="13" borderId="13" xfId="6"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6"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16" fontId="0" fillId="0" borderId="0" xfId="0" applyNumberFormat="1"/>
    <xf numFmtId="0" fontId="0" fillId="0" borderId="0" xfId="0" applyAlignment="1">
      <alignment wrapText="1"/>
    </xf>
    <xf numFmtId="165" fontId="13" fillId="0" borderId="19" xfId="5" applyNumberFormat="1" applyFont="1" applyBorder="1" applyAlignment="1">
      <alignment wrapText="1"/>
    </xf>
    <xf numFmtId="165" fontId="14" fillId="12" borderId="20" xfId="4" applyNumberFormat="1" applyFont="1" applyBorder="1" applyAlignment="1">
      <alignment wrapText="1"/>
    </xf>
    <xf numFmtId="167" fontId="14" fillId="12" borderId="18" xfId="4" applyNumberFormat="1" applyFont="1" applyBorder="1" applyAlignment="1">
      <alignment wrapText="1"/>
    </xf>
    <xf numFmtId="0" fontId="2" fillId="0" borderId="0" xfId="0" applyFont="1" applyAlignment="1">
      <alignment wrapText="1"/>
    </xf>
    <xf numFmtId="2" fontId="8" fillId="13" borderId="0" xfId="6" applyNumberFormat="1" applyFont="1" applyAlignment="1">
      <alignment horizontal="left" vertical="top"/>
    </xf>
    <xf numFmtId="0" fontId="0" fillId="0" borderId="0" xfId="0" applyAlignment="1">
      <alignment wrapText="1"/>
    </xf>
    <xf numFmtId="0" fontId="0" fillId="0" borderId="0" xfId="0" applyAlignment="1"/>
    <xf numFmtId="0" fontId="0" fillId="0" borderId="0" xfId="0" applyAlignment="1">
      <alignment wrapText="1"/>
    </xf>
    <xf numFmtId="0" fontId="3" fillId="0" borderId="0" xfId="1" applyAlignment="1"/>
    <xf numFmtId="0" fontId="0" fillId="0" borderId="0" xfId="0" applyFont="1" applyAlignment="1"/>
    <xf numFmtId="0" fontId="0" fillId="0" borderId="0" xfId="1" applyFont="1" applyAlignment="1"/>
  </cellXfs>
  <cellStyles count="7">
    <cellStyle name="20% - Accent2" xfId="6" builtinId="34"/>
    <cellStyle name="Calculation" xfId="4" builtinId="22"/>
    <cellStyle name="Heading 1" xfId="3" builtinId="16"/>
    <cellStyle name="Hyperlink" xfId="1" builtinId="8"/>
    <cellStyle name="Normal" xfId="0" builtinId="0"/>
    <cellStyle name="Title" xfId="2" builtinId="15"/>
    <cellStyle name="Total" xfId="5"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6.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8"/>
  <sheetViews>
    <sheetView workbookViewId="0">
      <selection activeCell="B23" sqref="B23"/>
    </sheetView>
  </sheetViews>
  <sheetFormatPr defaultColWidth="9.140625" defaultRowHeight="15" x14ac:dyDescent="0.25"/>
  <cols>
    <col min="1" max="1" width="9.140625" style="68"/>
    <col min="2" max="2" width="29.7109375" style="70" customWidth="1"/>
    <col min="3" max="3" width="3.42578125" style="68" customWidth="1"/>
    <col min="4" max="4" width="39.140625" style="68" customWidth="1"/>
    <col min="5" max="5" width="3" style="68" customWidth="1"/>
    <col min="6" max="6" width="32.7109375" style="68" customWidth="1"/>
    <col min="7" max="16384" width="9.140625" style="68"/>
  </cols>
  <sheetData>
    <row r="1" spans="2:7" ht="22.9" x14ac:dyDescent="0.3">
      <c r="B1" s="75" t="s">
        <v>176</v>
      </c>
    </row>
    <row r="3" spans="2:7" ht="22.9" x14ac:dyDescent="0.3">
      <c r="B3" s="67" t="s">
        <v>276</v>
      </c>
      <c r="D3" s="72" t="s">
        <v>285</v>
      </c>
    </row>
    <row r="4" spans="2:7" ht="22.9" x14ac:dyDescent="0.3">
      <c r="B4" s="67"/>
      <c r="D4" s="72"/>
    </row>
    <row r="5" spans="2:7" ht="22.9" x14ac:dyDescent="0.3">
      <c r="B5" s="67" t="s">
        <v>175</v>
      </c>
      <c r="D5" s="72"/>
      <c r="F5" s="67"/>
      <c r="G5" s="69"/>
    </row>
    <row r="6" spans="2:7" ht="22.9" x14ac:dyDescent="0.3">
      <c r="B6" s="71" t="s">
        <v>147</v>
      </c>
      <c r="D6" s="72" t="s">
        <v>277</v>
      </c>
      <c r="E6" s="72"/>
      <c r="F6" s="72"/>
    </row>
    <row r="7" spans="2:7" ht="22.9" x14ac:dyDescent="0.3">
      <c r="B7" s="71"/>
      <c r="D7" s="72"/>
      <c r="E7" s="72"/>
      <c r="F7" s="72"/>
    </row>
    <row r="8" spans="2:7" ht="22.9" x14ac:dyDescent="0.3">
      <c r="B8" s="71"/>
      <c r="D8" s="72"/>
      <c r="E8" s="72"/>
      <c r="F8" s="7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topLeftCell="A7" workbookViewId="0">
      <selection activeCell="C67" sqref="C67"/>
    </sheetView>
  </sheetViews>
  <sheetFormatPr defaultColWidth="9.140625" defaultRowHeight="15" x14ac:dyDescent="0.25"/>
  <cols>
    <col min="1" max="1" width="16.85546875" style="17" customWidth="1"/>
    <col min="2" max="2" width="2.140625" style="17" customWidth="1"/>
    <col min="3" max="3" width="26.85546875" style="17" customWidth="1"/>
    <col min="4" max="4" width="28" style="17" customWidth="1"/>
    <col min="5" max="5" width="18.7109375" style="17" customWidth="1"/>
    <col min="6" max="6" width="15.28515625" style="80" customWidth="1"/>
    <col min="7" max="7" width="13.28515625" style="17" customWidth="1"/>
    <col min="8" max="8" width="13.7109375" style="17" customWidth="1"/>
    <col min="9" max="9" width="11.85546875" style="17" customWidth="1"/>
    <col min="10" max="10" width="9.5703125" style="17" customWidth="1"/>
    <col min="11" max="11" width="12.28515625" style="17" customWidth="1"/>
    <col min="12" max="12" width="14.85546875" style="17" customWidth="1"/>
    <col min="13" max="13" width="17.5703125" style="17" customWidth="1"/>
    <col min="14" max="16384" width="9.140625" style="17"/>
  </cols>
  <sheetData>
    <row r="1" spans="1:17" ht="22.9" x14ac:dyDescent="0.3">
      <c r="A1" s="74" t="s">
        <v>153</v>
      </c>
      <c r="B1" s="21"/>
      <c r="C1" s="20"/>
      <c r="D1" s="57"/>
      <c r="E1" s="58"/>
    </row>
    <row r="2" spans="1:17" ht="14.45" x14ac:dyDescent="0.3">
      <c r="A2" s="21"/>
      <c r="B2" s="21"/>
      <c r="C2" s="20"/>
      <c r="D2" s="57"/>
      <c r="E2" s="58"/>
    </row>
    <row r="3" spans="1:17" ht="14.45" x14ac:dyDescent="0.3">
      <c r="A3" s="21" t="s">
        <v>173</v>
      </c>
      <c r="B3" s="21"/>
      <c r="C3" s="59" t="str">
        <f>'Project Info'!D3</f>
        <v>Tic Tac Toe</v>
      </c>
      <c r="D3" s="57"/>
      <c r="E3" s="58"/>
    </row>
    <row r="4" spans="1:17" ht="14.45" x14ac:dyDescent="0.3">
      <c r="C4" s="60"/>
      <c r="D4" s="57"/>
      <c r="E4" s="58"/>
    </row>
    <row r="5" spans="1:17" ht="14.45" x14ac:dyDescent="0.3">
      <c r="A5" s="21" t="s">
        <v>174</v>
      </c>
      <c r="B5" s="21"/>
      <c r="C5" s="60"/>
      <c r="D5" s="57"/>
      <c r="E5" s="58"/>
    </row>
    <row r="6" spans="1:17" ht="14.45" x14ac:dyDescent="0.3">
      <c r="A6" s="73" t="s">
        <v>148</v>
      </c>
      <c r="B6" s="73"/>
      <c r="C6" s="59" t="str">
        <f>'Project Info'!D6</f>
        <v>Gabriel Stroe</v>
      </c>
      <c r="D6" s="57"/>
      <c r="E6" s="58"/>
    </row>
    <row r="7" spans="1:17" ht="14.45" x14ac:dyDescent="0.3">
      <c r="A7" s="73"/>
      <c r="B7" s="73"/>
      <c r="C7" s="59"/>
      <c r="D7" s="57"/>
      <c r="E7" s="58"/>
    </row>
    <row r="8" spans="1:17" ht="14.45" x14ac:dyDescent="0.3">
      <c r="A8" s="73"/>
      <c r="B8" s="73"/>
      <c r="C8" s="59"/>
      <c r="D8" s="57"/>
      <c r="E8" s="58"/>
    </row>
    <row r="10" spans="1:17" thickBot="1" x14ac:dyDescent="0.35"/>
    <row r="11" spans="1:17" ht="14.45" x14ac:dyDescent="0.3">
      <c r="D11" s="87"/>
      <c r="E11" s="61" t="s">
        <v>182</v>
      </c>
      <c r="F11" s="61" t="s">
        <v>155</v>
      </c>
      <c r="G11" s="62"/>
    </row>
    <row r="12" spans="1:17" ht="14.45" x14ac:dyDescent="0.3">
      <c r="D12" s="90"/>
      <c r="E12" s="88">
        <f>SUM(E17:E40)</f>
        <v>650</v>
      </c>
      <c r="F12" s="92">
        <f>SUM(F17:F40)</f>
        <v>18.149999999999999</v>
      </c>
      <c r="G12" s="91"/>
    </row>
    <row r="13" spans="1:17" thickBot="1" x14ac:dyDescent="0.35">
      <c r="D13" s="63" t="s">
        <v>156</v>
      </c>
      <c r="E13" s="89" t="s">
        <v>157</v>
      </c>
      <c r="F13" s="93" t="s">
        <v>158</v>
      </c>
      <c r="G13" s="64"/>
      <c r="I13" s="86"/>
    </row>
    <row r="16" spans="1:17" s="21" customFormat="1" ht="14.45" x14ac:dyDescent="0.3">
      <c r="C16" s="21" t="s">
        <v>159</v>
      </c>
      <c r="D16" s="21" t="s">
        <v>160</v>
      </c>
      <c r="E16" s="21" t="s">
        <v>161</v>
      </c>
      <c r="F16" s="81" t="s">
        <v>183</v>
      </c>
      <c r="H16" s="81"/>
      <c r="I16" s="81"/>
      <c r="J16" s="81"/>
      <c r="K16" s="81"/>
      <c r="L16" s="81"/>
      <c r="M16" s="81"/>
      <c r="N16" s="81"/>
      <c r="O16" s="84"/>
      <c r="P16" s="84"/>
      <c r="Q16" s="84"/>
    </row>
    <row r="17" spans="3:17" ht="14.45" x14ac:dyDescent="0.3">
      <c r="C17" s="21" t="s">
        <v>88</v>
      </c>
      <c r="D17" s="17" t="s">
        <v>162</v>
      </c>
      <c r="E17" s="17" t="s">
        <v>168</v>
      </c>
      <c r="F17" s="104">
        <v>0.25</v>
      </c>
      <c r="H17" s="80"/>
      <c r="I17" s="80"/>
      <c r="J17" s="80"/>
      <c r="K17" s="80"/>
      <c r="L17" s="80"/>
      <c r="M17" s="80"/>
      <c r="N17" s="80"/>
      <c r="O17" s="32"/>
      <c r="P17" s="32"/>
      <c r="Q17" s="32"/>
    </row>
    <row r="18" spans="3:17" ht="14.45" x14ac:dyDescent="0.3">
      <c r="C18" s="21"/>
      <c r="D18" s="17" t="s">
        <v>163</v>
      </c>
      <c r="E18" s="17" t="s">
        <v>168</v>
      </c>
      <c r="F18" s="104">
        <v>0.25</v>
      </c>
      <c r="H18" s="80"/>
      <c r="I18" s="80"/>
      <c r="J18" s="80"/>
      <c r="K18" s="80"/>
      <c r="L18" s="80"/>
      <c r="M18" s="80"/>
      <c r="N18" s="80"/>
      <c r="O18" s="32"/>
      <c r="P18" s="32"/>
      <c r="Q18" s="32"/>
    </row>
    <row r="19" spans="3:17" ht="14.45" x14ac:dyDescent="0.3">
      <c r="C19" s="21" t="s">
        <v>164</v>
      </c>
      <c r="D19" s="17" t="s">
        <v>165</v>
      </c>
      <c r="E19" s="17" t="s">
        <v>168</v>
      </c>
      <c r="F19" s="104">
        <v>0.25</v>
      </c>
      <c r="H19" s="80"/>
      <c r="I19" s="80"/>
      <c r="J19" s="80"/>
      <c r="K19" s="80"/>
      <c r="L19" s="80"/>
      <c r="M19" s="80"/>
      <c r="N19" s="80"/>
      <c r="O19" s="32"/>
      <c r="P19" s="32"/>
      <c r="Q19" s="32"/>
    </row>
    <row r="20" spans="3:17" ht="14.45" x14ac:dyDescent="0.3">
      <c r="C20" s="21"/>
      <c r="D20" s="17" t="s">
        <v>166</v>
      </c>
      <c r="E20" s="17" t="s">
        <v>168</v>
      </c>
      <c r="F20" s="104">
        <v>0.25</v>
      </c>
      <c r="H20" s="80"/>
      <c r="I20" s="80"/>
      <c r="J20" s="80"/>
      <c r="K20" s="80"/>
      <c r="L20" s="80"/>
      <c r="M20" s="80"/>
      <c r="N20" s="80"/>
      <c r="O20" s="32"/>
      <c r="P20" s="32"/>
      <c r="Q20" s="32"/>
    </row>
    <row r="21" spans="3:17" ht="14.45" x14ac:dyDescent="0.3">
      <c r="C21" s="21" t="s">
        <v>167</v>
      </c>
      <c r="D21" s="17" t="s">
        <v>169</v>
      </c>
      <c r="E21" s="65">
        <v>100</v>
      </c>
      <c r="F21" s="104">
        <v>0.5</v>
      </c>
      <c r="G21" s="17" t="s">
        <v>178</v>
      </c>
      <c r="H21" s="80"/>
      <c r="I21" s="80"/>
      <c r="J21" s="80"/>
      <c r="K21" s="80"/>
      <c r="L21" s="80"/>
      <c r="M21" s="80"/>
      <c r="N21" s="80"/>
      <c r="O21" s="82"/>
      <c r="P21" s="32"/>
      <c r="Q21" s="32"/>
    </row>
    <row r="22" spans="3:17" ht="14.45" x14ac:dyDescent="0.3">
      <c r="D22" s="17" t="s">
        <v>170</v>
      </c>
      <c r="E22" s="65">
        <v>50</v>
      </c>
      <c r="F22" s="104">
        <v>0.5</v>
      </c>
      <c r="G22" s="17" t="s">
        <v>179</v>
      </c>
      <c r="H22" s="80"/>
      <c r="I22" s="80"/>
      <c r="J22" s="80"/>
      <c r="K22" s="80"/>
      <c r="L22" s="80"/>
      <c r="M22" s="80"/>
      <c r="N22" s="80"/>
      <c r="O22" s="82"/>
      <c r="P22" s="32"/>
      <c r="Q22" s="32"/>
    </row>
    <row r="23" spans="3:17" ht="14.45" x14ac:dyDescent="0.3">
      <c r="E23" s="82"/>
      <c r="H23" s="80"/>
      <c r="I23" s="80"/>
      <c r="J23" s="80"/>
      <c r="K23" s="80"/>
      <c r="L23" s="80"/>
      <c r="M23" s="80"/>
      <c r="N23" s="80"/>
      <c r="O23" s="82"/>
      <c r="P23" s="32"/>
      <c r="Q23" s="32"/>
    </row>
    <row r="24" spans="3:17" ht="14.45" x14ac:dyDescent="0.3">
      <c r="E24" s="82"/>
      <c r="H24" s="80"/>
      <c r="I24" s="80"/>
      <c r="J24" s="80"/>
      <c r="K24" s="80"/>
      <c r="L24" s="80"/>
      <c r="M24" s="80"/>
      <c r="N24" s="80"/>
      <c r="O24" s="82"/>
      <c r="P24" s="32"/>
      <c r="Q24" s="32"/>
    </row>
    <row r="25" spans="3:17" ht="14.45" x14ac:dyDescent="0.3">
      <c r="E25" s="82"/>
      <c r="G25" s="81" t="s">
        <v>183</v>
      </c>
      <c r="H25" s="80"/>
      <c r="I25" s="94" t="s">
        <v>184</v>
      </c>
      <c r="J25" s="80"/>
      <c r="K25" s="80"/>
      <c r="L25" s="80"/>
      <c r="M25" s="80"/>
      <c r="N25" s="80"/>
      <c r="O25" s="82"/>
      <c r="P25" s="32"/>
      <c r="Q25" s="32"/>
    </row>
    <row r="26" spans="3:17" ht="14.45" x14ac:dyDescent="0.3">
      <c r="C26" s="21" t="s">
        <v>185</v>
      </c>
      <c r="E26" s="21" t="s">
        <v>161</v>
      </c>
      <c r="F26" s="81" t="s">
        <v>180</v>
      </c>
      <c r="G26" s="21" t="s">
        <v>209</v>
      </c>
      <c r="H26" s="21" t="s">
        <v>171</v>
      </c>
      <c r="I26" s="21" t="s">
        <v>181</v>
      </c>
      <c r="J26" s="81" t="s">
        <v>52</v>
      </c>
      <c r="K26" s="81" t="s">
        <v>74</v>
      </c>
      <c r="L26" s="83" t="s">
        <v>75</v>
      </c>
      <c r="M26" s="83" t="s">
        <v>216</v>
      </c>
      <c r="N26" s="32"/>
    </row>
    <row r="27" spans="3:17" ht="14.45" x14ac:dyDescent="0.3">
      <c r="D27" s="17" t="s">
        <v>286</v>
      </c>
      <c r="E27" s="65">
        <v>150</v>
      </c>
      <c r="F27" s="85">
        <f>SUM(G27:M27)</f>
        <v>2.25</v>
      </c>
      <c r="G27" s="104">
        <v>0.1</v>
      </c>
      <c r="H27" s="104">
        <v>0.3</v>
      </c>
      <c r="I27" s="104">
        <v>0.1</v>
      </c>
      <c r="J27" s="104">
        <v>1</v>
      </c>
      <c r="K27" s="104">
        <v>0.75</v>
      </c>
      <c r="L27" s="104"/>
      <c r="M27" s="104"/>
      <c r="N27" s="32"/>
    </row>
    <row r="28" spans="3:17" s="32" customFormat="1" ht="14.45" x14ac:dyDescent="0.3">
      <c r="F28" s="83"/>
      <c r="G28" s="83"/>
      <c r="H28" s="83"/>
      <c r="I28" s="83"/>
      <c r="J28" s="83"/>
      <c r="K28" s="83"/>
      <c r="L28" s="83"/>
      <c r="M28" s="83"/>
    </row>
    <row r="29" spans="3:17" ht="14.45" x14ac:dyDescent="0.3">
      <c r="D29" s="17" t="s">
        <v>287</v>
      </c>
      <c r="E29" s="65">
        <v>100</v>
      </c>
      <c r="F29" s="85">
        <f>SUM(G29:M29)</f>
        <v>3.35</v>
      </c>
      <c r="G29" s="104">
        <v>0.15</v>
      </c>
      <c r="H29" s="115">
        <v>0.5</v>
      </c>
      <c r="I29" s="104">
        <v>0.2</v>
      </c>
      <c r="J29" s="104">
        <v>1.5</v>
      </c>
      <c r="K29" s="104">
        <v>1</v>
      </c>
      <c r="L29" s="104"/>
      <c r="M29" s="104"/>
      <c r="N29" s="32"/>
    </row>
    <row r="30" spans="3:17" s="32" customFormat="1" ht="14.45" x14ac:dyDescent="0.3">
      <c r="F30" s="83"/>
      <c r="G30" s="83"/>
      <c r="H30" s="83"/>
      <c r="I30" s="83"/>
      <c r="J30" s="83"/>
      <c r="K30" s="83"/>
      <c r="L30" s="83"/>
      <c r="M30" s="83"/>
    </row>
    <row r="31" spans="3:17" ht="14.45" x14ac:dyDescent="0.3">
      <c r="D31" s="17" t="s">
        <v>291</v>
      </c>
      <c r="E31" s="65">
        <v>50</v>
      </c>
      <c r="F31" s="85">
        <f>SUM(G31:M31)</f>
        <v>1.1499999999999999</v>
      </c>
      <c r="G31" s="104">
        <v>0.05</v>
      </c>
      <c r="H31" s="104">
        <v>0.25</v>
      </c>
      <c r="I31" s="104">
        <v>0.1</v>
      </c>
      <c r="J31" s="104">
        <v>0.5</v>
      </c>
      <c r="K31" s="104">
        <v>0.25</v>
      </c>
      <c r="L31" s="104"/>
      <c r="M31" s="104"/>
      <c r="N31" s="32"/>
    </row>
    <row r="32" spans="3:17" s="32" customFormat="1" ht="14.45" x14ac:dyDescent="0.3">
      <c r="F32" s="83"/>
      <c r="G32" s="83"/>
      <c r="H32" s="83"/>
      <c r="I32" s="83"/>
      <c r="J32" s="83"/>
      <c r="K32" s="83"/>
      <c r="L32" s="83"/>
      <c r="M32" s="83"/>
    </row>
    <row r="33" spans="3:14" ht="14.45" x14ac:dyDescent="0.3">
      <c r="D33" s="17" t="s">
        <v>290</v>
      </c>
      <c r="E33" s="65">
        <v>25</v>
      </c>
      <c r="F33" s="85">
        <f>SUM(G33:M33)</f>
        <v>0.95</v>
      </c>
      <c r="G33" s="104">
        <v>0.05</v>
      </c>
      <c r="H33" s="104">
        <v>0.1</v>
      </c>
      <c r="I33" s="104">
        <v>0.05</v>
      </c>
      <c r="J33" s="104">
        <v>0.5</v>
      </c>
      <c r="K33" s="104">
        <v>0.25</v>
      </c>
      <c r="L33" s="104"/>
      <c r="M33" s="104"/>
      <c r="N33" s="32"/>
    </row>
    <row r="34" spans="3:14" ht="14.45" x14ac:dyDescent="0.3">
      <c r="D34" s="32"/>
      <c r="E34" s="32"/>
      <c r="F34" s="83"/>
      <c r="G34" s="83"/>
      <c r="H34" s="83"/>
      <c r="I34" s="83"/>
      <c r="J34" s="83"/>
      <c r="K34" s="83"/>
      <c r="L34" s="83"/>
      <c r="M34" s="83"/>
      <c r="N34" s="32"/>
    </row>
    <row r="35" spans="3:14" ht="14.45" x14ac:dyDescent="0.3">
      <c r="C35" s="21"/>
      <c r="D35" s="17" t="s">
        <v>288</v>
      </c>
      <c r="E35" s="65">
        <v>150</v>
      </c>
      <c r="F35" s="85">
        <f>SUM(G35:M35)</f>
        <v>3.15</v>
      </c>
      <c r="G35" s="104">
        <v>0.25</v>
      </c>
      <c r="H35" s="104">
        <v>0.75</v>
      </c>
      <c r="I35" s="104">
        <v>0.15</v>
      </c>
      <c r="J35" s="104">
        <v>1.25</v>
      </c>
      <c r="K35" s="104">
        <v>0.75</v>
      </c>
      <c r="L35" s="104"/>
      <c r="M35" s="104"/>
      <c r="N35" s="32"/>
    </row>
    <row r="36" spans="3:14" ht="14.45" x14ac:dyDescent="0.3">
      <c r="C36" s="103"/>
      <c r="D36" s="32"/>
      <c r="E36" s="32"/>
      <c r="F36" s="83"/>
      <c r="G36" s="83"/>
      <c r="H36" s="83"/>
      <c r="I36" s="83"/>
      <c r="J36" s="83"/>
      <c r="K36" s="83"/>
      <c r="L36" s="83"/>
      <c r="M36" s="83"/>
      <c r="N36" s="32"/>
    </row>
    <row r="37" spans="3:14" ht="14.45" x14ac:dyDescent="0.3">
      <c r="D37" s="17" t="s">
        <v>289</v>
      </c>
      <c r="E37" s="65">
        <v>25</v>
      </c>
      <c r="F37" s="85">
        <f>SUM(G37:M37)</f>
        <v>0.8</v>
      </c>
      <c r="G37" s="104">
        <v>0.05</v>
      </c>
      <c r="H37" s="104">
        <v>0.05</v>
      </c>
      <c r="I37" s="104">
        <v>0.5</v>
      </c>
      <c r="J37" s="104">
        <v>0.15</v>
      </c>
      <c r="K37" s="104">
        <v>0.05</v>
      </c>
      <c r="L37" s="104"/>
      <c r="M37" s="104"/>
      <c r="N37" s="32"/>
    </row>
    <row r="38" spans="3:14" ht="14.45" x14ac:dyDescent="0.3">
      <c r="D38" s="32"/>
      <c r="E38" s="32"/>
      <c r="G38" s="80"/>
      <c r="H38" s="80"/>
      <c r="I38" s="80"/>
      <c r="J38" s="80"/>
      <c r="K38" s="80"/>
      <c r="L38" s="83"/>
      <c r="M38" s="32"/>
    </row>
    <row r="39" spans="3:14" ht="14.45" x14ac:dyDescent="0.3">
      <c r="C39" s="21" t="s">
        <v>172</v>
      </c>
      <c r="D39" s="17" t="s">
        <v>76</v>
      </c>
      <c r="E39" s="17" t="s">
        <v>168</v>
      </c>
      <c r="F39" s="104">
        <v>1.5</v>
      </c>
      <c r="G39" s="80"/>
      <c r="H39" s="80"/>
      <c r="I39" s="80"/>
      <c r="J39" s="80"/>
      <c r="K39" s="80"/>
      <c r="L39" s="83"/>
      <c r="M39" s="32"/>
    </row>
    <row r="40" spans="3:14" ht="28.9" x14ac:dyDescent="0.3">
      <c r="C40" s="103" t="s">
        <v>219</v>
      </c>
      <c r="E40" s="17" t="s">
        <v>168</v>
      </c>
      <c r="F40" s="104">
        <v>3</v>
      </c>
      <c r="G40" s="80"/>
      <c r="H40" s="80"/>
      <c r="I40" s="80"/>
      <c r="J40" s="80"/>
      <c r="K40" s="80"/>
      <c r="L40" s="83"/>
      <c r="M40" s="32"/>
    </row>
    <row r="41" spans="3:14" x14ac:dyDescent="0.25">
      <c r="L41" s="32"/>
      <c r="M41" s="32"/>
    </row>
  </sheetData>
  <dataValidations count="1">
    <dataValidation type="list" allowBlank="1" sqref="F17:F22 G27:M27 G35:M35 G37:M37 F39:F40 G33:M33 G31:M31 G29:M29">
      <formula1>"0,0.25,0.5,1,2,3,5,8,13,21,34,55,100"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9"/>
  <sheetViews>
    <sheetView tabSelected="1" workbookViewId="0">
      <pane ySplit="11" topLeftCell="A12" activePane="bottomLeft" state="frozen"/>
      <selection pane="bottomLeft" activeCell="I40" sqref="I40"/>
    </sheetView>
  </sheetViews>
  <sheetFormatPr defaultRowHeight="15" x14ac:dyDescent="0.25"/>
  <cols>
    <col min="1" max="1" width="17.5703125" customWidth="1"/>
    <col min="2" max="2" width="2.140625" style="17" customWidth="1"/>
    <col min="3" max="3" width="13.85546875" style="3" customWidth="1"/>
    <col min="4" max="4" width="13.140625" style="5" customWidth="1"/>
    <col min="5" max="5" width="12.140625" style="5" customWidth="1"/>
    <col min="6" max="6" width="15" style="99" customWidth="1"/>
    <col min="7" max="7" width="13.5703125" style="8" customWidth="1"/>
    <col min="8" max="8" width="63.28515625" customWidth="1"/>
    <col min="9" max="9" width="22" customWidth="1"/>
    <col min="10" max="10" width="46.5703125" customWidth="1"/>
  </cols>
  <sheetData>
    <row r="1" spans="1:10" ht="23.45" thickBot="1" x14ac:dyDescent="0.45">
      <c r="A1" s="66" t="s">
        <v>151</v>
      </c>
      <c r="B1" s="21"/>
      <c r="H1" s="102"/>
      <c r="I1" s="101"/>
    </row>
    <row r="2" spans="1:10" ht="18.600000000000001" thickBot="1" x14ac:dyDescent="0.4">
      <c r="A2" s="55" t="s">
        <v>173</v>
      </c>
      <c r="B2" s="21"/>
      <c r="C2" s="56" t="str">
        <f>'Project Info'!D3</f>
        <v>Tic Tac Toe</v>
      </c>
      <c r="H2" s="77" t="s">
        <v>4</v>
      </c>
    </row>
    <row r="3" spans="1:10" ht="19.149999999999999" thickTop="1" thickBot="1" x14ac:dyDescent="0.4">
      <c r="A3" s="55"/>
      <c r="B3" s="21"/>
      <c r="C3" s="56"/>
      <c r="H3" s="78">
        <f>SUM(G12:G129)</f>
        <v>0.85416666666666652</v>
      </c>
    </row>
    <row r="4" spans="1:10" ht="18.600000000000001" thickBot="1" x14ac:dyDescent="0.4">
      <c r="A4" s="55" t="s">
        <v>174</v>
      </c>
      <c r="C4" s="26"/>
      <c r="H4" s="79">
        <f>(INT(H3*24))+MINUTE(H3)/60</f>
        <v>20.5</v>
      </c>
      <c r="I4" t="s">
        <v>177</v>
      </c>
    </row>
    <row r="5" spans="1:10" ht="14.45" x14ac:dyDescent="0.3">
      <c r="A5" s="76" t="s">
        <v>148</v>
      </c>
      <c r="B5" s="21"/>
      <c r="C5" s="56" t="str">
        <f>'Project Info'!D6</f>
        <v>Gabriel Stroe</v>
      </c>
      <c r="I5" s="101"/>
    </row>
    <row r="6" spans="1:10" ht="14.45" x14ac:dyDescent="0.3">
      <c r="A6" s="76" t="s">
        <v>149</v>
      </c>
      <c r="B6" s="73"/>
      <c r="C6" s="56">
        <f>'Project Info'!D7</f>
        <v>0</v>
      </c>
      <c r="I6" s="101"/>
    </row>
    <row r="7" spans="1:10" ht="14.45" x14ac:dyDescent="0.3">
      <c r="A7" s="76" t="s">
        <v>150</v>
      </c>
      <c r="B7" s="73"/>
      <c r="C7" s="56">
        <f>'Project Info'!D8</f>
        <v>0</v>
      </c>
      <c r="I7" s="101"/>
    </row>
    <row r="8" spans="1:10" ht="14.45" x14ac:dyDescent="0.3">
      <c r="A8" s="76"/>
      <c r="B8" s="73"/>
      <c r="C8" s="56"/>
      <c r="I8" s="101"/>
    </row>
    <row r="9" spans="1:10" ht="14.45" x14ac:dyDescent="0.3">
      <c r="C9" s="98" t="s">
        <v>201</v>
      </c>
      <c r="D9" s="97" t="s">
        <v>202</v>
      </c>
      <c r="I9" s="101"/>
    </row>
    <row r="10" spans="1:10" ht="14.45" x14ac:dyDescent="0.3">
      <c r="C10" s="98" t="s">
        <v>204</v>
      </c>
      <c r="D10" s="97" t="s">
        <v>205</v>
      </c>
      <c r="I10" s="76"/>
    </row>
    <row r="11" spans="1:10" ht="29.45" thickBot="1" x14ac:dyDescent="0.35">
      <c r="C11" s="4" t="s">
        <v>0</v>
      </c>
      <c r="D11" s="6" t="s">
        <v>1</v>
      </c>
      <c r="E11" s="6" t="s">
        <v>2</v>
      </c>
      <c r="F11" s="100" t="s">
        <v>199</v>
      </c>
      <c r="G11" s="9" t="s">
        <v>3</v>
      </c>
      <c r="H11" s="1" t="s">
        <v>5</v>
      </c>
      <c r="I11" s="1" t="s">
        <v>6</v>
      </c>
      <c r="J11" s="1" t="s">
        <v>7</v>
      </c>
    </row>
    <row r="12" spans="1:10" thickTop="1" x14ac:dyDescent="0.3">
      <c r="C12" s="3">
        <v>42660</v>
      </c>
      <c r="D12" s="5">
        <v>0.47916666666666669</v>
      </c>
      <c r="E12" s="5">
        <v>0.49305555555555558</v>
      </c>
      <c r="G12" s="8">
        <f>(E12-D12)-(F12/1440)</f>
        <v>1.3888888888888895E-2</v>
      </c>
      <c r="H12" t="s">
        <v>292</v>
      </c>
      <c r="I12" t="s">
        <v>208</v>
      </c>
    </row>
    <row r="13" spans="1:10" ht="14.45" x14ac:dyDescent="0.3">
      <c r="B13" s="21"/>
      <c r="C13" s="3">
        <v>42660</v>
      </c>
      <c r="D13" s="5">
        <v>0.49305555555555558</v>
      </c>
      <c r="E13" s="5">
        <v>0.51736111111111105</v>
      </c>
      <c r="G13" s="8">
        <f t="shared" ref="G13:G85" si="0">(E13-D13)-(F13/1440)</f>
        <v>2.4305555555555469E-2</v>
      </c>
      <c r="H13" t="s">
        <v>293</v>
      </c>
      <c r="I13" t="s">
        <v>208</v>
      </c>
    </row>
    <row r="14" spans="1:10" ht="14.45" x14ac:dyDescent="0.3">
      <c r="C14" s="3">
        <v>42666</v>
      </c>
      <c r="D14" s="5">
        <v>0.92361111111111116</v>
      </c>
      <c r="E14" s="5">
        <v>0.93055555555555547</v>
      </c>
      <c r="G14" s="8">
        <f t="shared" si="0"/>
        <v>6.9444444444443088E-3</v>
      </c>
      <c r="H14" t="s">
        <v>294</v>
      </c>
      <c r="I14" t="s">
        <v>59</v>
      </c>
    </row>
    <row r="15" spans="1:10" ht="14.45" x14ac:dyDescent="0.3">
      <c r="C15" s="3">
        <v>42666</v>
      </c>
      <c r="D15" s="5">
        <v>0.93055555555555547</v>
      </c>
      <c r="E15" s="5">
        <v>0.98958333333333337</v>
      </c>
      <c r="G15" s="8">
        <f t="shared" si="0"/>
        <v>5.9027777777777901E-2</v>
      </c>
      <c r="H15" t="s">
        <v>295</v>
      </c>
      <c r="I15" t="s">
        <v>50</v>
      </c>
    </row>
    <row r="16" spans="1:10" ht="14.45" x14ac:dyDescent="0.3">
      <c r="C16" s="3">
        <v>42674</v>
      </c>
      <c r="D16" s="5">
        <v>0.83333333333333337</v>
      </c>
      <c r="E16" s="5">
        <v>0.86458333333333337</v>
      </c>
      <c r="G16" s="8">
        <f t="shared" ref="G16:G18" si="1">(E16-D16)-(F16/1440)</f>
        <v>3.125E-2</v>
      </c>
      <c r="H16" t="s">
        <v>296</v>
      </c>
      <c r="I16" t="s">
        <v>51</v>
      </c>
    </row>
    <row r="17" spans="3:10" ht="14.45" x14ac:dyDescent="0.3">
      <c r="C17" s="3">
        <v>42674</v>
      </c>
      <c r="D17" s="5">
        <v>0.86458333333333337</v>
      </c>
      <c r="E17" s="5">
        <v>0.875</v>
      </c>
      <c r="G17" s="8">
        <f t="shared" si="1"/>
        <v>1.041666666666663E-2</v>
      </c>
      <c r="H17" t="s">
        <v>297</v>
      </c>
      <c r="I17" t="s">
        <v>51</v>
      </c>
    </row>
    <row r="18" spans="3:10" ht="14.45" x14ac:dyDescent="0.3">
      <c r="C18" s="3">
        <v>42674</v>
      </c>
      <c r="D18" s="5">
        <v>0.875</v>
      </c>
      <c r="E18" s="5">
        <v>0.93055555555555547</v>
      </c>
      <c r="F18" s="99">
        <v>25</v>
      </c>
      <c r="G18" s="8">
        <f t="shared" si="1"/>
        <v>3.8194444444444357E-2</v>
      </c>
      <c r="H18" t="s">
        <v>298</v>
      </c>
      <c r="I18" t="s">
        <v>52</v>
      </c>
    </row>
    <row r="19" spans="3:10" ht="14.45" x14ac:dyDescent="0.3">
      <c r="C19" s="3">
        <v>42674</v>
      </c>
      <c r="D19" s="5">
        <v>0.93055555555555547</v>
      </c>
      <c r="E19" s="5">
        <v>0.95833333333333337</v>
      </c>
      <c r="G19" s="8">
        <f t="shared" si="0"/>
        <v>2.7777777777777901E-2</v>
      </c>
      <c r="H19" t="s">
        <v>299</v>
      </c>
      <c r="I19" t="s">
        <v>51</v>
      </c>
    </row>
    <row r="20" spans="3:10" ht="14.45" x14ac:dyDescent="0.3">
      <c r="C20" s="3">
        <v>42674</v>
      </c>
      <c r="D20" s="5">
        <v>0.95833333333333337</v>
      </c>
      <c r="E20" s="5">
        <v>0.98958333333333337</v>
      </c>
      <c r="G20" s="8">
        <f t="shared" si="0"/>
        <v>3.125E-2</v>
      </c>
      <c r="H20" t="s">
        <v>300</v>
      </c>
      <c r="I20" t="s">
        <v>51</v>
      </c>
    </row>
    <row r="21" spans="3:10" ht="14.45" x14ac:dyDescent="0.3">
      <c r="C21" s="3">
        <v>42674</v>
      </c>
      <c r="D21" s="5">
        <v>0.98958333333333337</v>
      </c>
      <c r="E21" s="5">
        <v>0.99652777777777779</v>
      </c>
      <c r="G21" s="8">
        <f t="shared" si="0"/>
        <v>6.9444444444444198E-3</v>
      </c>
      <c r="H21" t="s">
        <v>301</v>
      </c>
      <c r="I21" t="s">
        <v>76</v>
      </c>
    </row>
    <row r="22" spans="3:10" ht="14.45" x14ac:dyDescent="0.3">
      <c r="C22" s="3">
        <v>42675</v>
      </c>
      <c r="D22" s="5">
        <v>3.472222222222222E-3</v>
      </c>
      <c r="E22" s="5">
        <v>9.0277777777777776E-2</v>
      </c>
      <c r="F22" s="99">
        <v>15</v>
      </c>
      <c r="G22" s="8">
        <f t="shared" si="0"/>
        <v>7.6388888888888881E-2</v>
      </c>
      <c r="H22" t="s">
        <v>304</v>
      </c>
      <c r="I22" t="s">
        <v>52</v>
      </c>
    </row>
    <row r="23" spans="3:10" ht="14.45" x14ac:dyDescent="0.3">
      <c r="C23" s="3">
        <v>42675</v>
      </c>
      <c r="D23" s="5">
        <v>0.11458333333333333</v>
      </c>
      <c r="E23" s="5">
        <v>0.1388888888888889</v>
      </c>
      <c r="G23" s="8">
        <f t="shared" si="0"/>
        <v>2.4305555555555566E-2</v>
      </c>
      <c r="H23" t="s">
        <v>307</v>
      </c>
      <c r="I23" t="s">
        <v>76</v>
      </c>
    </row>
    <row r="24" spans="3:10" ht="14.45" x14ac:dyDescent="0.3">
      <c r="C24" s="3">
        <v>42675</v>
      </c>
      <c r="D24" s="5">
        <v>0.63541666666666663</v>
      </c>
      <c r="E24" s="5">
        <v>0.65625</v>
      </c>
      <c r="F24" s="99">
        <v>15</v>
      </c>
      <c r="G24" s="8">
        <f t="shared" si="0"/>
        <v>1.0416666666666704E-2</v>
      </c>
      <c r="H24" t="s">
        <v>308</v>
      </c>
      <c r="I24" t="s">
        <v>51</v>
      </c>
    </row>
    <row r="25" spans="3:10" ht="14.45" x14ac:dyDescent="0.3">
      <c r="C25" s="3">
        <v>42675</v>
      </c>
      <c r="D25" s="5">
        <v>0.65625</v>
      </c>
      <c r="E25" s="5">
        <v>0.67013888888888884</v>
      </c>
      <c r="G25" s="8">
        <f t="shared" si="0"/>
        <v>1.388888888888884E-2</v>
      </c>
      <c r="H25" t="s">
        <v>309</v>
      </c>
      <c r="I25" t="s">
        <v>51</v>
      </c>
    </row>
    <row r="26" spans="3:10" ht="14.45" x14ac:dyDescent="0.3">
      <c r="C26" s="3">
        <v>42675</v>
      </c>
      <c r="D26" s="5">
        <v>0.67013888888888884</v>
      </c>
      <c r="E26" s="5">
        <v>0.6875</v>
      </c>
      <c r="G26" s="8">
        <f t="shared" si="0"/>
        <v>1.736111111111116E-2</v>
      </c>
      <c r="H26" t="s">
        <v>310</v>
      </c>
      <c r="I26" t="s">
        <v>52</v>
      </c>
    </row>
    <row r="27" spans="3:10" ht="14.45" x14ac:dyDescent="0.3">
      <c r="C27" s="3">
        <v>42675</v>
      </c>
      <c r="D27" s="5">
        <v>0.6875</v>
      </c>
      <c r="E27" s="5">
        <v>0.70833333333333337</v>
      </c>
      <c r="G27" s="8">
        <f t="shared" si="0"/>
        <v>2.083333333333337E-2</v>
      </c>
      <c r="H27" t="s">
        <v>311</v>
      </c>
      <c r="I27" t="s">
        <v>76</v>
      </c>
    </row>
    <row r="28" spans="3:10" ht="14.45" x14ac:dyDescent="0.3">
      <c r="C28" s="3">
        <v>42675</v>
      </c>
      <c r="D28" s="5">
        <v>0.70833333333333337</v>
      </c>
      <c r="E28" s="5">
        <v>0.70833333333333337</v>
      </c>
      <c r="G28" s="8">
        <f t="shared" si="0"/>
        <v>0</v>
      </c>
      <c r="H28" t="s">
        <v>315</v>
      </c>
      <c r="I28" t="s">
        <v>51</v>
      </c>
    </row>
    <row r="29" spans="3:10" ht="14.45" x14ac:dyDescent="0.3">
      <c r="C29" s="3">
        <v>42675</v>
      </c>
      <c r="D29" s="5">
        <v>0.88541666666666663</v>
      </c>
      <c r="E29" s="5">
        <v>0.90277777777777779</v>
      </c>
      <c r="G29" s="8">
        <f t="shared" si="0"/>
        <v>1.736111111111116E-2</v>
      </c>
      <c r="H29" t="s">
        <v>316</v>
      </c>
      <c r="I29" t="s">
        <v>52</v>
      </c>
    </row>
    <row r="30" spans="3:10" ht="14.45" x14ac:dyDescent="0.3">
      <c r="C30" s="3">
        <v>42675</v>
      </c>
      <c r="D30" s="5">
        <v>0.90625</v>
      </c>
      <c r="E30" s="5">
        <v>0.91666666666666663</v>
      </c>
      <c r="G30" s="8">
        <f t="shared" si="0"/>
        <v>1.041666666666663E-2</v>
      </c>
      <c r="H30" t="s">
        <v>317</v>
      </c>
      <c r="I30" t="s">
        <v>76</v>
      </c>
    </row>
    <row r="31" spans="3:10" ht="14.45" x14ac:dyDescent="0.3">
      <c r="C31" s="3">
        <v>42675</v>
      </c>
      <c r="D31" s="5">
        <v>0.92361111111111116</v>
      </c>
      <c r="E31" s="5">
        <v>1.0729166666666667</v>
      </c>
      <c r="F31" s="99">
        <v>30</v>
      </c>
      <c r="G31" s="8">
        <f t="shared" si="0"/>
        <v>0.12847222222222224</v>
      </c>
      <c r="H31" t="s">
        <v>318</v>
      </c>
      <c r="I31" t="s">
        <v>51</v>
      </c>
      <c r="J31" t="s">
        <v>319</v>
      </c>
    </row>
    <row r="32" spans="3:10" ht="14.45" x14ac:dyDescent="0.3">
      <c r="C32" s="3">
        <v>42676</v>
      </c>
      <c r="D32" s="5">
        <v>7.2916666666666671E-2</v>
      </c>
      <c r="E32" s="5">
        <v>8.3333333333333329E-2</v>
      </c>
      <c r="G32" s="8">
        <f t="shared" si="0"/>
        <v>1.0416666666666657E-2</v>
      </c>
      <c r="H32" t="s">
        <v>320</v>
      </c>
      <c r="I32" t="s">
        <v>75</v>
      </c>
    </row>
    <row r="33" spans="3:9" ht="14.45" x14ac:dyDescent="0.3">
      <c r="C33" s="3">
        <v>42676</v>
      </c>
      <c r="D33" s="5">
        <v>8.3333333333333329E-2</v>
      </c>
      <c r="E33" s="5">
        <v>0.14583333333333334</v>
      </c>
      <c r="G33" s="8">
        <f t="shared" si="0"/>
        <v>6.2500000000000014E-2</v>
      </c>
      <c r="H33" t="s">
        <v>321</v>
      </c>
      <c r="I33" t="s">
        <v>207</v>
      </c>
    </row>
    <row r="34" spans="3:9" ht="14.45" x14ac:dyDescent="0.3">
      <c r="C34" s="3">
        <v>42676</v>
      </c>
      <c r="D34" s="5">
        <v>0.625</v>
      </c>
      <c r="E34" s="5">
        <v>0.6875</v>
      </c>
      <c r="F34" s="99">
        <v>15</v>
      </c>
      <c r="G34" s="8">
        <f t="shared" si="0"/>
        <v>5.2083333333333336E-2</v>
      </c>
      <c r="H34" t="s">
        <v>322</v>
      </c>
      <c r="I34" t="s">
        <v>52</v>
      </c>
    </row>
    <row r="35" spans="3:9" ht="14.45" x14ac:dyDescent="0.3">
      <c r="C35" s="3">
        <v>42676</v>
      </c>
      <c r="D35" s="5">
        <v>0.6875</v>
      </c>
      <c r="E35" s="5">
        <v>0.72916666666666663</v>
      </c>
      <c r="G35" s="8">
        <f t="shared" si="0"/>
        <v>4.166666666666663E-2</v>
      </c>
      <c r="H35" t="s">
        <v>323</v>
      </c>
      <c r="I35" t="s">
        <v>52</v>
      </c>
    </row>
    <row r="36" spans="3:9" ht="14.45" x14ac:dyDescent="0.3">
      <c r="C36" s="3">
        <v>42676</v>
      </c>
      <c r="D36" s="5">
        <v>0.8125</v>
      </c>
      <c r="E36" s="5">
        <v>0.875</v>
      </c>
      <c r="F36" s="99">
        <v>30</v>
      </c>
      <c r="G36" s="8">
        <f t="shared" si="0"/>
        <v>4.1666666666666671E-2</v>
      </c>
      <c r="H36" t="s">
        <v>324</v>
      </c>
      <c r="I36" t="s">
        <v>52</v>
      </c>
    </row>
    <row r="37" spans="3:9" x14ac:dyDescent="0.25">
      <c r="C37" s="3">
        <v>42676</v>
      </c>
      <c r="D37" s="5">
        <v>0.875</v>
      </c>
      <c r="E37" s="5">
        <v>0.91666666666666663</v>
      </c>
      <c r="G37" s="8">
        <f t="shared" si="0"/>
        <v>4.166666666666663E-2</v>
      </c>
      <c r="H37" t="s">
        <v>325</v>
      </c>
      <c r="I37" t="s">
        <v>76</v>
      </c>
    </row>
    <row r="38" spans="3:9" x14ac:dyDescent="0.25">
      <c r="C38" s="3">
        <v>42676</v>
      </c>
      <c r="D38" s="5">
        <v>0.95833333333333337</v>
      </c>
      <c r="E38" s="5">
        <v>1</v>
      </c>
      <c r="F38" s="99">
        <v>10</v>
      </c>
      <c r="G38" s="8">
        <f t="shared" si="0"/>
        <v>3.4722222222222182E-2</v>
      </c>
      <c r="H38" t="s">
        <v>326</v>
      </c>
      <c r="I38" t="s">
        <v>207</v>
      </c>
    </row>
    <row r="39" spans="3:9" x14ac:dyDescent="0.25">
      <c r="G39" s="8">
        <f t="shared" si="0"/>
        <v>0</v>
      </c>
    </row>
    <row r="40" spans="3:9" x14ac:dyDescent="0.25">
      <c r="G40" s="8">
        <f t="shared" si="0"/>
        <v>0</v>
      </c>
    </row>
    <row r="41" spans="3:9" x14ac:dyDescent="0.25">
      <c r="G41" s="8">
        <f t="shared" si="0"/>
        <v>0</v>
      </c>
    </row>
    <row r="42" spans="3:9" x14ac:dyDescent="0.25">
      <c r="G42" s="8">
        <f t="shared" si="0"/>
        <v>0</v>
      </c>
    </row>
    <row r="43" spans="3:9" x14ac:dyDescent="0.25">
      <c r="G43" s="8">
        <f t="shared" si="0"/>
        <v>0</v>
      </c>
    </row>
    <row r="44" spans="3:9" x14ac:dyDescent="0.25">
      <c r="G44" s="8">
        <f t="shared" si="0"/>
        <v>0</v>
      </c>
    </row>
    <row r="45" spans="3:9" x14ac:dyDescent="0.25">
      <c r="G45" s="8">
        <f t="shared" si="0"/>
        <v>0</v>
      </c>
    </row>
    <row r="46" spans="3:9" x14ac:dyDescent="0.25">
      <c r="G46" s="8">
        <f t="shared" si="0"/>
        <v>0</v>
      </c>
    </row>
    <row r="47" spans="3:9" x14ac:dyDescent="0.25">
      <c r="G47" s="8">
        <f t="shared" si="0"/>
        <v>0</v>
      </c>
    </row>
    <row r="48" spans="3:9"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si="0"/>
        <v>0</v>
      </c>
    </row>
    <row r="79" spans="7:7" x14ac:dyDescent="0.25">
      <c r="G79" s="8">
        <f t="shared" si="0"/>
        <v>0</v>
      </c>
    </row>
    <row r="80" spans="7:7" x14ac:dyDescent="0.25">
      <c r="G80" s="8">
        <f t="shared" si="0"/>
        <v>0</v>
      </c>
    </row>
    <row r="81" spans="7:7" x14ac:dyDescent="0.25">
      <c r="G81" s="8">
        <f t="shared" si="0"/>
        <v>0</v>
      </c>
    </row>
    <row r="82" spans="7:7" x14ac:dyDescent="0.25">
      <c r="G82" s="8">
        <f t="shared" si="0"/>
        <v>0</v>
      </c>
    </row>
    <row r="83" spans="7:7" x14ac:dyDescent="0.25">
      <c r="G83" s="8">
        <f t="shared" si="0"/>
        <v>0</v>
      </c>
    </row>
    <row r="84" spans="7:7" x14ac:dyDescent="0.25">
      <c r="G84" s="8">
        <f t="shared" si="0"/>
        <v>0</v>
      </c>
    </row>
    <row r="85" spans="7:7" x14ac:dyDescent="0.25">
      <c r="G85" s="8">
        <f t="shared" si="0"/>
        <v>0</v>
      </c>
    </row>
    <row r="86" spans="7:7" x14ac:dyDescent="0.25">
      <c r="G86" s="8">
        <f t="shared" ref="G86:G129" si="2">(E86-D86)-(F86/1440)</f>
        <v>0</v>
      </c>
    </row>
    <row r="87" spans="7:7" x14ac:dyDescent="0.25">
      <c r="G87" s="8">
        <f t="shared" si="2"/>
        <v>0</v>
      </c>
    </row>
    <row r="88" spans="7:7" x14ac:dyDescent="0.25">
      <c r="G88" s="8">
        <f t="shared" si="2"/>
        <v>0</v>
      </c>
    </row>
    <row r="89" spans="7:7" x14ac:dyDescent="0.25">
      <c r="G89" s="8">
        <f t="shared" si="2"/>
        <v>0</v>
      </c>
    </row>
    <row r="90" spans="7:7" x14ac:dyDescent="0.25">
      <c r="G90" s="8">
        <f t="shared" si="2"/>
        <v>0</v>
      </c>
    </row>
    <row r="91" spans="7:7" x14ac:dyDescent="0.25">
      <c r="G91" s="8">
        <f t="shared" si="2"/>
        <v>0</v>
      </c>
    </row>
    <row r="92" spans="7:7" x14ac:dyDescent="0.25">
      <c r="G92" s="8">
        <f t="shared" si="2"/>
        <v>0</v>
      </c>
    </row>
    <row r="93" spans="7:7" x14ac:dyDescent="0.25">
      <c r="G93" s="8">
        <f t="shared" si="2"/>
        <v>0</v>
      </c>
    </row>
    <row r="94" spans="7:7" x14ac:dyDescent="0.25">
      <c r="G94" s="8">
        <f t="shared" si="2"/>
        <v>0</v>
      </c>
    </row>
    <row r="95" spans="7:7" x14ac:dyDescent="0.25">
      <c r="G95" s="8">
        <f t="shared" si="2"/>
        <v>0</v>
      </c>
    </row>
    <row r="96" spans="7:7" x14ac:dyDescent="0.25">
      <c r="G96" s="8">
        <f t="shared" si="2"/>
        <v>0</v>
      </c>
    </row>
    <row r="97" spans="7:7" x14ac:dyDescent="0.25">
      <c r="G97" s="8">
        <f t="shared" si="2"/>
        <v>0</v>
      </c>
    </row>
    <row r="98" spans="7:7" x14ac:dyDescent="0.25">
      <c r="G98" s="8">
        <f t="shared" si="2"/>
        <v>0</v>
      </c>
    </row>
    <row r="99" spans="7:7" x14ac:dyDescent="0.25">
      <c r="G99" s="8">
        <f t="shared" si="2"/>
        <v>0</v>
      </c>
    </row>
    <row r="100" spans="7:7" x14ac:dyDescent="0.25">
      <c r="G100" s="8">
        <f t="shared" si="2"/>
        <v>0</v>
      </c>
    </row>
    <row r="101" spans="7:7" x14ac:dyDescent="0.25">
      <c r="G101" s="8">
        <f t="shared" si="2"/>
        <v>0</v>
      </c>
    </row>
    <row r="102" spans="7:7" x14ac:dyDescent="0.25">
      <c r="G102" s="8">
        <f t="shared" si="2"/>
        <v>0</v>
      </c>
    </row>
    <row r="103" spans="7:7" x14ac:dyDescent="0.25">
      <c r="G103" s="8">
        <f t="shared" si="2"/>
        <v>0</v>
      </c>
    </row>
    <row r="104" spans="7:7" x14ac:dyDescent="0.25">
      <c r="G104" s="8">
        <f t="shared" si="2"/>
        <v>0</v>
      </c>
    </row>
    <row r="105" spans="7:7" x14ac:dyDescent="0.25">
      <c r="G105" s="8">
        <f t="shared" si="2"/>
        <v>0</v>
      </c>
    </row>
    <row r="106" spans="7:7" x14ac:dyDescent="0.25">
      <c r="G106" s="8">
        <f t="shared" si="2"/>
        <v>0</v>
      </c>
    </row>
    <row r="107" spans="7:7" x14ac:dyDescent="0.25">
      <c r="G107" s="8">
        <f t="shared" si="2"/>
        <v>0</v>
      </c>
    </row>
    <row r="108" spans="7:7" x14ac:dyDescent="0.25">
      <c r="G108" s="8">
        <f t="shared" si="2"/>
        <v>0</v>
      </c>
    </row>
    <row r="109" spans="7:7" x14ac:dyDescent="0.25">
      <c r="G109" s="8">
        <f t="shared" si="2"/>
        <v>0</v>
      </c>
    </row>
    <row r="110" spans="7:7" x14ac:dyDescent="0.25">
      <c r="G110" s="8">
        <f t="shared" si="2"/>
        <v>0</v>
      </c>
    </row>
    <row r="111" spans="7:7" x14ac:dyDescent="0.25">
      <c r="G111" s="8">
        <f t="shared" si="2"/>
        <v>0</v>
      </c>
    </row>
    <row r="112" spans="7:7" x14ac:dyDescent="0.25">
      <c r="G112" s="8">
        <f t="shared" si="2"/>
        <v>0</v>
      </c>
    </row>
    <row r="113" spans="7:7" x14ac:dyDescent="0.25">
      <c r="G113" s="8">
        <f t="shared" si="2"/>
        <v>0</v>
      </c>
    </row>
    <row r="114" spans="7:7" x14ac:dyDescent="0.25">
      <c r="G114" s="8">
        <f t="shared" si="2"/>
        <v>0</v>
      </c>
    </row>
    <row r="115" spans="7:7" x14ac:dyDescent="0.25">
      <c r="G115" s="8">
        <f t="shared" si="2"/>
        <v>0</v>
      </c>
    </row>
    <row r="116" spans="7:7" x14ac:dyDescent="0.25">
      <c r="G116" s="8">
        <f t="shared" si="2"/>
        <v>0</v>
      </c>
    </row>
    <row r="117" spans="7:7" x14ac:dyDescent="0.25">
      <c r="G117" s="8">
        <f t="shared" si="2"/>
        <v>0</v>
      </c>
    </row>
    <row r="118" spans="7:7" x14ac:dyDescent="0.25">
      <c r="G118" s="8">
        <f t="shared" si="2"/>
        <v>0</v>
      </c>
    </row>
    <row r="119" spans="7:7" x14ac:dyDescent="0.25">
      <c r="G119" s="8">
        <f t="shared" si="2"/>
        <v>0</v>
      </c>
    </row>
    <row r="120" spans="7:7" x14ac:dyDescent="0.25">
      <c r="G120" s="8">
        <f t="shared" si="2"/>
        <v>0</v>
      </c>
    </row>
    <row r="121" spans="7:7" x14ac:dyDescent="0.25">
      <c r="G121" s="8">
        <f t="shared" si="2"/>
        <v>0</v>
      </c>
    </row>
    <row r="122" spans="7:7" x14ac:dyDescent="0.25">
      <c r="G122" s="8">
        <f t="shared" si="2"/>
        <v>0</v>
      </c>
    </row>
    <row r="123" spans="7:7" x14ac:dyDescent="0.25">
      <c r="G123" s="8">
        <f t="shared" si="2"/>
        <v>0</v>
      </c>
    </row>
    <row r="124" spans="7:7" x14ac:dyDescent="0.25">
      <c r="G124" s="8">
        <f t="shared" si="2"/>
        <v>0</v>
      </c>
    </row>
    <row r="125" spans="7:7" x14ac:dyDescent="0.25">
      <c r="G125" s="8">
        <f t="shared" si="2"/>
        <v>0</v>
      </c>
    </row>
    <row r="126" spans="7:7" x14ac:dyDescent="0.25">
      <c r="G126" s="8">
        <f t="shared" si="2"/>
        <v>0</v>
      </c>
    </row>
    <row r="127" spans="7:7" x14ac:dyDescent="0.25">
      <c r="G127" s="8">
        <f t="shared" si="2"/>
        <v>0</v>
      </c>
    </row>
    <row r="128" spans="7:7" x14ac:dyDescent="0.25">
      <c r="G128" s="8">
        <f t="shared" si="2"/>
        <v>0</v>
      </c>
    </row>
    <row r="129" spans="7:7" x14ac:dyDescent="0.25">
      <c r="G129" s="8">
        <f t="shared" si="2"/>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I12:I129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topLeftCell="B1" workbookViewId="0">
      <pane ySplit="11" topLeftCell="A12" activePane="bottomLeft" state="frozen"/>
      <selection pane="bottomLeft" activeCell="O17" sqref="O17"/>
    </sheetView>
  </sheetViews>
  <sheetFormatPr defaultRowHeight="15" x14ac:dyDescent="0.25"/>
  <cols>
    <col min="1" max="1" width="16.5703125" customWidth="1"/>
    <col min="2" max="2" width="2.140625" style="17" customWidth="1"/>
    <col min="3" max="3" width="12" customWidth="1"/>
    <col min="4" max="4" width="13.85546875" style="5" customWidth="1"/>
    <col min="5" max="5" width="12.140625" style="5" customWidth="1"/>
    <col min="6" max="6" width="15" style="99" customWidth="1"/>
    <col min="7" max="7" width="13.7109375" style="8" customWidth="1"/>
    <col min="8" max="8" width="37.28515625" style="110" customWidth="1"/>
    <col min="9" max="9" width="28.85546875" customWidth="1"/>
    <col min="10" max="11" width="23.42578125" customWidth="1"/>
    <col min="12" max="12" width="24.7109375" customWidth="1"/>
    <col min="13" max="13" width="18.28515625" customWidth="1"/>
    <col min="14" max="14" width="15.5703125" customWidth="1"/>
    <col min="15" max="15" width="46.5703125" style="116" customWidth="1"/>
  </cols>
  <sheetData>
    <row r="1" spans="1:15" ht="23.25" thickBot="1" x14ac:dyDescent="0.35">
      <c r="A1" s="66" t="s">
        <v>152</v>
      </c>
      <c r="B1" s="21"/>
    </row>
    <row r="2" spans="1:15" ht="19.5" thickBot="1" x14ac:dyDescent="0.35">
      <c r="A2" s="55" t="s">
        <v>173</v>
      </c>
      <c r="B2" s="21"/>
      <c r="C2" s="56" t="str">
        <f>'Project Info'!D3</f>
        <v>Tic Tac Toe</v>
      </c>
      <c r="H2" s="111" t="s">
        <v>4</v>
      </c>
    </row>
    <row r="3" spans="1:15" ht="16.5" thickTop="1" thickBot="1" x14ac:dyDescent="0.3">
      <c r="B3" s="21"/>
      <c r="C3" s="2"/>
      <c r="H3" s="112">
        <f>SUM(G12:G116)</f>
        <v>7.9861111111111036E-2</v>
      </c>
      <c r="I3" t="s">
        <v>177</v>
      </c>
    </row>
    <row r="4" spans="1:15" ht="19.5" thickBot="1" x14ac:dyDescent="0.35">
      <c r="A4" s="55" t="s">
        <v>174</v>
      </c>
      <c r="C4" s="17"/>
      <c r="D4" s="95"/>
      <c r="G4" s="5"/>
      <c r="H4" s="113">
        <f>(INT(H3*24))+MINUTE(H3)/60</f>
        <v>1.9166666666666665</v>
      </c>
      <c r="I4" t="s">
        <v>177</v>
      </c>
    </row>
    <row r="5" spans="1:15" x14ac:dyDescent="0.25">
      <c r="A5" s="76" t="s">
        <v>148</v>
      </c>
      <c r="B5" s="21"/>
      <c r="C5" s="56" t="str">
        <f>'Project Info'!D6</f>
        <v>Gabriel Stroe</v>
      </c>
      <c r="H5" s="114"/>
    </row>
    <row r="6" spans="1:15" x14ac:dyDescent="0.25">
      <c r="A6" s="76" t="s">
        <v>149</v>
      </c>
      <c r="B6" s="73"/>
      <c r="C6" s="56">
        <f>'Project Info'!D7</f>
        <v>0</v>
      </c>
    </row>
    <row r="7" spans="1:15" x14ac:dyDescent="0.25">
      <c r="A7" s="76" t="s">
        <v>150</v>
      </c>
      <c r="B7" s="73"/>
      <c r="C7" s="56">
        <f>'Project Info'!D8</f>
        <v>0</v>
      </c>
    </row>
    <row r="8" spans="1:15" x14ac:dyDescent="0.25">
      <c r="B8" s="73"/>
    </row>
    <row r="9" spans="1:15" x14ac:dyDescent="0.25">
      <c r="C9" s="96" t="s">
        <v>201</v>
      </c>
      <c r="D9" s="97" t="s">
        <v>202</v>
      </c>
    </row>
    <row r="10" spans="1:15" x14ac:dyDescent="0.25">
      <c r="C10" s="96" t="s">
        <v>204</v>
      </c>
      <c r="D10" s="97" t="s">
        <v>205</v>
      </c>
    </row>
    <row r="11" spans="1:15" ht="30.75" thickBot="1" x14ac:dyDescent="0.3">
      <c r="A11" s="7" t="s">
        <v>8</v>
      </c>
      <c r="C11" s="1" t="s">
        <v>0</v>
      </c>
      <c r="D11" s="6" t="s">
        <v>1</v>
      </c>
      <c r="E11" s="6" t="s">
        <v>2</v>
      </c>
      <c r="F11" s="100" t="s">
        <v>199</v>
      </c>
      <c r="G11" s="9" t="s">
        <v>3</v>
      </c>
      <c r="H11" s="15" t="s">
        <v>5</v>
      </c>
      <c r="I11" s="15" t="s">
        <v>42</v>
      </c>
      <c r="J11" s="1" t="s">
        <v>43</v>
      </c>
      <c r="K11" s="1" t="s">
        <v>44</v>
      </c>
      <c r="L11" s="1" t="s">
        <v>85</v>
      </c>
      <c r="M11" s="1" t="s">
        <v>56</v>
      </c>
      <c r="N11" s="1" t="s">
        <v>222</v>
      </c>
      <c r="O11" s="15" t="s">
        <v>7</v>
      </c>
    </row>
    <row r="12" spans="1:15" ht="15.75" thickTop="1" x14ac:dyDescent="0.25">
      <c r="A12">
        <v>1</v>
      </c>
      <c r="C12" s="109">
        <v>42674</v>
      </c>
      <c r="D12" s="5">
        <v>0.98958333333333337</v>
      </c>
      <c r="E12" s="5">
        <v>0.99652777777777779</v>
      </c>
      <c r="G12" s="8">
        <f t="shared" ref="G12:G72" si="0">(E12-D12)-(F12/1440)</f>
        <v>6.9444444444444198E-3</v>
      </c>
      <c r="H12" s="110" t="s">
        <v>302</v>
      </c>
      <c r="I12" t="s">
        <v>51</v>
      </c>
      <c r="J12" t="s">
        <v>255</v>
      </c>
      <c r="K12" t="s">
        <v>130</v>
      </c>
      <c r="L12" t="s">
        <v>76</v>
      </c>
      <c r="M12" t="s">
        <v>278</v>
      </c>
      <c r="N12" t="s">
        <v>279</v>
      </c>
      <c r="O12" s="116" t="s">
        <v>303</v>
      </c>
    </row>
    <row r="13" spans="1:15" ht="30" x14ac:dyDescent="0.25">
      <c r="A13">
        <v>2</v>
      </c>
      <c r="C13" s="109">
        <v>42675</v>
      </c>
      <c r="D13" s="5">
        <v>0.11458333333333333</v>
      </c>
      <c r="E13" s="5">
        <v>0.1388888888888889</v>
      </c>
      <c r="G13" s="8">
        <f t="shared" si="0"/>
        <v>2.4305555555555566E-2</v>
      </c>
      <c r="H13" s="110" t="s">
        <v>305</v>
      </c>
      <c r="I13" t="s">
        <v>51</v>
      </c>
      <c r="J13" t="s">
        <v>251</v>
      </c>
      <c r="K13" t="s">
        <v>130</v>
      </c>
      <c r="L13" t="s">
        <v>76</v>
      </c>
      <c r="M13" t="s">
        <v>278</v>
      </c>
      <c r="N13" t="s">
        <v>279</v>
      </c>
      <c r="O13" s="116" t="s">
        <v>306</v>
      </c>
    </row>
    <row r="14" spans="1:15" ht="45" x14ac:dyDescent="0.25">
      <c r="A14">
        <v>3</v>
      </c>
      <c r="C14" s="109">
        <v>42675</v>
      </c>
      <c r="D14" s="5">
        <v>0.6875</v>
      </c>
      <c r="E14" s="5">
        <v>0.69097222222222221</v>
      </c>
      <c r="G14" s="8">
        <f t="shared" si="0"/>
        <v>3.4722222222222099E-3</v>
      </c>
      <c r="H14" s="110" t="s">
        <v>312</v>
      </c>
      <c r="I14" t="s">
        <v>52</v>
      </c>
      <c r="J14" t="s">
        <v>256</v>
      </c>
      <c r="K14" t="s">
        <v>45</v>
      </c>
      <c r="L14" t="s">
        <v>76</v>
      </c>
      <c r="M14" t="s">
        <v>278</v>
      </c>
      <c r="N14" t="s">
        <v>279</v>
      </c>
      <c r="O14" s="116" t="s">
        <v>313</v>
      </c>
    </row>
    <row r="15" spans="1:15" ht="30" x14ac:dyDescent="0.25">
      <c r="A15">
        <v>4</v>
      </c>
      <c r="C15" s="109">
        <v>42675</v>
      </c>
      <c r="D15" s="5">
        <v>0.19444444444444445</v>
      </c>
      <c r="E15" s="5">
        <v>0.19791666666666666</v>
      </c>
      <c r="G15" s="8">
        <f t="shared" si="0"/>
        <v>3.4722222222222099E-3</v>
      </c>
      <c r="H15" s="116" t="s">
        <v>312</v>
      </c>
      <c r="I15" t="s">
        <v>52</v>
      </c>
      <c r="J15" t="s">
        <v>256</v>
      </c>
      <c r="K15" t="s">
        <v>130</v>
      </c>
      <c r="L15" t="s">
        <v>76</v>
      </c>
      <c r="M15" t="s">
        <v>278</v>
      </c>
      <c r="N15" t="s">
        <v>279</v>
      </c>
      <c r="O15" s="116" t="s">
        <v>314</v>
      </c>
    </row>
    <row r="16" spans="1:15" ht="75" x14ac:dyDescent="0.25">
      <c r="C16" s="109">
        <v>42676</v>
      </c>
      <c r="D16" s="5">
        <v>0.6875</v>
      </c>
      <c r="E16" s="5">
        <v>0.72916666666666663</v>
      </c>
      <c r="G16" s="8">
        <f t="shared" si="0"/>
        <v>4.166666666666663E-2</v>
      </c>
      <c r="H16" s="110" t="s">
        <v>327</v>
      </c>
      <c r="I16" t="s">
        <v>51</v>
      </c>
      <c r="J16" t="s">
        <v>251</v>
      </c>
      <c r="K16" t="s">
        <v>47</v>
      </c>
      <c r="L16" t="s">
        <v>52</v>
      </c>
      <c r="M16" t="s">
        <v>278</v>
      </c>
      <c r="N16" t="s">
        <v>279</v>
      </c>
      <c r="O16" s="116" t="s">
        <v>328</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ref="G73:G116" si="1">(E73-D73)-(F73/1440)</f>
        <v>0</v>
      </c>
    </row>
    <row r="74" spans="7:7" x14ac:dyDescent="0.25">
      <c r="G74" s="8">
        <f t="shared" si="1"/>
        <v>0</v>
      </c>
    </row>
    <row r="75" spans="7:7" x14ac:dyDescent="0.25">
      <c r="G75" s="8">
        <f t="shared" si="1"/>
        <v>0</v>
      </c>
    </row>
    <row r="76" spans="7:7" x14ac:dyDescent="0.25">
      <c r="G76" s="8">
        <f t="shared" si="1"/>
        <v>0</v>
      </c>
    </row>
    <row r="77" spans="7:7" x14ac:dyDescent="0.25">
      <c r="G77" s="8">
        <f t="shared" si="1"/>
        <v>0</v>
      </c>
    </row>
    <row r="78" spans="7:7" x14ac:dyDescent="0.25">
      <c r="G78" s="8">
        <f t="shared" si="1"/>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sheetData>
  <conditionalFormatting sqref="M12:M116">
    <cfRule type="containsBlanks" priority="6">
      <formula>LEN(TRIM(M12))=0</formula>
    </cfRule>
    <cfRule type="cellIs" dxfId="4" priority="7" operator="equal">
      <formula>"Open"</formula>
    </cfRule>
    <cfRule type="cellIs" dxfId="3" priority="7" operator="equal">
      <formula>"Closed"</formula>
    </cfRule>
  </conditionalFormatting>
  <conditionalFormatting sqref="N12:N116 O12:O13">
    <cfRule type="containsBlanks" priority="1">
      <formula>LEN(TRIM(N12))=0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1"/>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1"/>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1"/>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1"/>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1"/>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1"/>
    <dataValidation allowBlank="1" showInputMessage="1" promptTitle="Defect ID #" prompt="Give each Defect a unique identification number [1, 2, 3, ...] so that they may be referenced by number in any subsequent analyses. " sqref="A11"/>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2:M116">
      <formula1>"Open,Closed"</formula1>
    </dataValidation>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N116">
      <formula1>"No,Yes,X"</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I12:I116</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K12:K116</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L12:L116</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J12:J116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82" sqref="C82"/>
    </sheetView>
  </sheetViews>
  <sheetFormatPr defaultColWidth="9.140625" defaultRowHeight="15" x14ac:dyDescent="0.25"/>
  <cols>
    <col min="1" max="1" width="12.7109375" style="17" customWidth="1"/>
    <col min="2" max="2" width="28.42578125" style="17" customWidth="1"/>
    <col min="3" max="3" width="34.28515625" style="17" customWidth="1"/>
    <col min="4" max="5" width="9.140625" style="17"/>
    <col min="6" max="6" width="101.140625" style="17" customWidth="1"/>
    <col min="7" max="16384" width="9.140625" style="17"/>
  </cols>
  <sheetData>
    <row r="1" spans="1:6" ht="14.45" x14ac:dyDescent="0.3">
      <c r="A1" s="17" t="s">
        <v>10</v>
      </c>
      <c r="B1" s="20">
        <v>41047</v>
      </c>
    </row>
    <row r="2" spans="1:6" ht="14.45" x14ac:dyDescent="0.3">
      <c r="A2" s="17" t="s">
        <v>11</v>
      </c>
      <c r="B2" s="20">
        <v>41704</v>
      </c>
    </row>
    <row r="3" spans="1:6" ht="14.45" x14ac:dyDescent="0.3">
      <c r="A3" s="17" t="s">
        <v>12</v>
      </c>
      <c r="B3" s="20" t="s">
        <v>13</v>
      </c>
    </row>
    <row r="5" spans="1:6" ht="14.45" x14ac:dyDescent="0.3">
      <c r="B5" s="17" t="s">
        <v>131</v>
      </c>
    </row>
    <row r="6" spans="1:6" ht="14.45" x14ac:dyDescent="0.3">
      <c r="B6" s="17" t="s">
        <v>108</v>
      </c>
    </row>
    <row r="7" spans="1:6" ht="14.45" x14ac:dyDescent="0.3">
      <c r="A7" s="17" t="s">
        <v>77</v>
      </c>
    </row>
    <row r="9" spans="1:6" ht="14.45" x14ac:dyDescent="0.3">
      <c r="A9" s="17" t="s">
        <v>78</v>
      </c>
      <c r="B9" s="17" t="s">
        <v>79</v>
      </c>
    </row>
    <row r="10" spans="1:6" thickBot="1" x14ac:dyDescent="0.35">
      <c r="B10" s="21" t="s">
        <v>80</v>
      </c>
      <c r="C10" s="22" t="s">
        <v>55</v>
      </c>
      <c r="D10" s="22" t="s">
        <v>68</v>
      </c>
      <c r="F10" s="21" t="s">
        <v>109</v>
      </c>
    </row>
    <row r="11" spans="1:6" ht="14.45" x14ac:dyDescent="0.3">
      <c r="A11" s="17" t="s">
        <v>81</v>
      </c>
      <c r="B11" s="18" t="s">
        <v>82</v>
      </c>
      <c r="C11" s="23"/>
      <c r="D11" s="17" t="s">
        <v>57</v>
      </c>
    </row>
    <row r="12" spans="1:6" ht="14.45" x14ac:dyDescent="0.3">
      <c r="A12" s="17" t="s">
        <v>84</v>
      </c>
      <c r="B12" s="17" t="s">
        <v>9</v>
      </c>
      <c r="C12" s="24" t="s">
        <v>208</v>
      </c>
      <c r="D12" s="17" t="s">
        <v>63</v>
      </c>
    </row>
    <row r="13" spans="1:6" ht="14.45" x14ac:dyDescent="0.3">
      <c r="C13" s="24" t="s">
        <v>59</v>
      </c>
      <c r="D13" s="17" t="s">
        <v>58</v>
      </c>
    </row>
    <row r="14" spans="1:6" ht="14.45" x14ac:dyDescent="0.3">
      <c r="C14" s="24" t="s">
        <v>61</v>
      </c>
      <c r="D14" s="17" t="s">
        <v>60</v>
      </c>
    </row>
    <row r="15" spans="1:6" ht="14.45" x14ac:dyDescent="0.3">
      <c r="C15" s="24" t="s">
        <v>50</v>
      </c>
      <c r="D15" s="17" t="s">
        <v>62</v>
      </c>
    </row>
    <row r="16" spans="1:6" ht="14.45" x14ac:dyDescent="0.3">
      <c r="C16" s="24" t="s">
        <v>65</v>
      </c>
      <c r="D16" s="17" t="s">
        <v>64</v>
      </c>
    </row>
    <row r="17" spans="2:4" ht="14.45" x14ac:dyDescent="0.3">
      <c r="C17" s="24" t="s">
        <v>209</v>
      </c>
      <c r="D17" s="17" t="s">
        <v>210</v>
      </c>
    </row>
    <row r="18" spans="2:4" ht="14.45" x14ac:dyDescent="0.3">
      <c r="C18" s="24" t="s">
        <v>51</v>
      </c>
      <c r="D18" s="17" t="s">
        <v>66</v>
      </c>
    </row>
    <row r="19" spans="2:4" ht="14.45" x14ac:dyDescent="0.3">
      <c r="C19" s="24" t="s">
        <v>67</v>
      </c>
      <c r="D19" s="17" t="s">
        <v>83</v>
      </c>
    </row>
    <row r="20" spans="2:4" ht="14.45" x14ac:dyDescent="0.3">
      <c r="C20" s="24" t="s">
        <v>52</v>
      </c>
      <c r="D20" s="17" t="s">
        <v>211</v>
      </c>
    </row>
    <row r="21" spans="2:4" ht="14.45" x14ac:dyDescent="0.3">
      <c r="C21" s="24" t="s">
        <v>71</v>
      </c>
      <c r="D21" s="17" t="s">
        <v>212</v>
      </c>
    </row>
    <row r="22" spans="2:4" ht="14.45" x14ac:dyDescent="0.3">
      <c r="C22" s="24" t="s">
        <v>73</v>
      </c>
      <c r="D22" s="17" t="s">
        <v>72</v>
      </c>
    </row>
    <row r="23" spans="2:4" ht="14.45" x14ac:dyDescent="0.3">
      <c r="C23" s="24" t="s">
        <v>74</v>
      </c>
      <c r="D23" s="17" t="s">
        <v>213</v>
      </c>
    </row>
    <row r="24" spans="2:4" ht="14.45" x14ac:dyDescent="0.3">
      <c r="C24" s="24" t="s">
        <v>75</v>
      </c>
      <c r="D24" s="17" t="s">
        <v>214</v>
      </c>
    </row>
    <row r="25" spans="2:4" ht="14.45" x14ac:dyDescent="0.3">
      <c r="C25" s="24" t="s">
        <v>76</v>
      </c>
      <c r="D25" s="17" t="s">
        <v>215</v>
      </c>
    </row>
    <row r="26" spans="2:4" ht="14.45" x14ac:dyDescent="0.3">
      <c r="C26" s="24" t="s">
        <v>216</v>
      </c>
      <c r="D26" s="17" t="s">
        <v>217</v>
      </c>
    </row>
    <row r="27" spans="2:4" ht="14.45" x14ac:dyDescent="0.3">
      <c r="C27" s="24" t="s">
        <v>207</v>
      </c>
      <c r="D27" s="17" t="s">
        <v>218</v>
      </c>
    </row>
    <row r="28" spans="2:4" thickBot="1" x14ac:dyDescent="0.35">
      <c r="C28" s="25"/>
    </row>
    <row r="31" spans="2:4" ht="14.45" x14ac:dyDescent="0.3">
      <c r="B31" s="22" t="s">
        <v>115</v>
      </c>
    </row>
    <row r="34" spans="1:6" thickBot="1" x14ac:dyDescent="0.35">
      <c r="B34" s="21" t="s">
        <v>80</v>
      </c>
      <c r="C34" s="22" t="s">
        <v>86</v>
      </c>
      <c r="D34" s="22" t="s">
        <v>68</v>
      </c>
      <c r="F34" s="21" t="s">
        <v>110</v>
      </c>
    </row>
    <row r="35" spans="1:6" ht="28.9" x14ac:dyDescent="0.3">
      <c r="A35" s="17" t="s">
        <v>84</v>
      </c>
      <c r="B35" s="18" t="s">
        <v>99</v>
      </c>
      <c r="C35" s="23"/>
      <c r="D35" s="17" t="s">
        <v>57</v>
      </c>
    </row>
    <row r="36" spans="1:6" ht="14.45" x14ac:dyDescent="0.3">
      <c r="C36" s="40" t="s">
        <v>88</v>
      </c>
      <c r="D36" s="17" t="s">
        <v>87</v>
      </c>
    </row>
    <row r="37" spans="1:6" ht="14.45" x14ac:dyDescent="0.3">
      <c r="C37" s="36" t="s">
        <v>124</v>
      </c>
      <c r="D37" s="17" t="s">
        <v>89</v>
      </c>
    </row>
    <row r="38" spans="1:6" ht="14.45" x14ac:dyDescent="0.3">
      <c r="C38" s="37" t="s">
        <v>50</v>
      </c>
      <c r="D38" s="17" t="s">
        <v>90</v>
      </c>
    </row>
    <row r="39" spans="1:6" ht="14.45" x14ac:dyDescent="0.3">
      <c r="C39" s="38" t="s">
        <v>51</v>
      </c>
      <c r="D39" s="17" t="s">
        <v>91</v>
      </c>
    </row>
    <row r="40" spans="1:6" ht="14.45" x14ac:dyDescent="0.3">
      <c r="C40" s="39" t="s">
        <v>52</v>
      </c>
      <c r="D40" s="17" t="s">
        <v>92</v>
      </c>
    </row>
    <row r="41" spans="1:6" ht="14.45" x14ac:dyDescent="0.3">
      <c r="C41" s="19" t="s">
        <v>96</v>
      </c>
      <c r="D41" s="17" t="s">
        <v>97</v>
      </c>
    </row>
    <row r="42" spans="1:6" ht="14.45" x14ac:dyDescent="0.3">
      <c r="C42" s="19" t="s">
        <v>125</v>
      </c>
      <c r="D42" s="17" t="s">
        <v>93</v>
      </c>
    </row>
    <row r="43" spans="1:6" ht="14.45" x14ac:dyDescent="0.3">
      <c r="C43" s="19" t="s">
        <v>53</v>
      </c>
      <c r="D43" s="17" t="s">
        <v>94</v>
      </c>
    </row>
    <row r="44" spans="1:6" ht="14.45" x14ac:dyDescent="0.3">
      <c r="C44" s="19" t="s">
        <v>54</v>
      </c>
      <c r="D44" s="17" t="s">
        <v>95</v>
      </c>
    </row>
    <row r="45" spans="1:6" ht="14.45" x14ac:dyDescent="0.3">
      <c r="C45" s="24"/>
    </row>
    <row r="46" spans="1:6" ht="14.45" x14ac:dyDescent="0.3">
      <c r="C46" s="24"/>
    </row>
    <row r="47" spans="1:6" thickBot="1" x14ac:dyDescent="0.35">
      <c r="C47" s="25"/>
    </row>
    <row r="50" spans="1:6" ht="28.9" x14ac:dyDescent="0.3">
      <c r="B50" s="21" t="s">
        <v>80</v>
      </c>
      <c r="C50" s="22" t="s">
        <v>113</v>
      </c>
      <c r="D50" s="22" t="s">
        <v>68</v>
      </c>
      <c r="F50" s="28" t="s">
        <v>114</v>
      </c>
    </row>
    <row r="51" spans="1:6" ht="14.45" x14ac:dyDescent="0.3">
      <c r="B51" s="21"/>
      <c r="C51" s="22" t="s">
        <v>116</v>
      </c>
      <c r="D51" s="22"/>
      <c r="F51" s="28"/>
    </row>
    <row r="52" spans="1:6" ht="14.45" x14ac:dyDescent="0.3">
      <c r="A52" s="17" t="s">
        <v>84</v>
      </c>
      <c r="B52" s="18" t="s">
        <v>112</v>
      </c>
      <c r="C52" s="42"/>
      <c r="D52" s="17" t="s">
        <v>57</v>
      </c>
    </row>
    <row r="53" spans="1:6" ht="14.45" x14ac:dyDescent="0.3">
      <c r="B53" s="30" t="s">
        <v>137</v>
      </c>
      <c r="C53" s="107" t="s">
        <v>229</v>
      </c>
      <c r="D53" s="17" t="s">
        <v>117</v>
      </c>
    </row>
    <row r="54" spans="1:6" ht="14.45" x14ac:dyDescent="0.3">
      <c r="C54" s="107" t="s">
        <v>230</v>
      </c>
      <c r="D54" s="17" t="s">
        <v>118</v>
      </c>
    </row>
    <row r="55" spans="1:6" ht="14.45" x14ac:dyDescent="0.3">
      <c r="C55" s="107" t="s">
        <v>231</v>
      </c>
      <c r="D55" s="17" t="s">
        <v>119</v>
      </c>
    </row>
    <row r="56" spans="1:6" ht="14.45" x14ac:dyDescent="0.3">
      <c r="C56" s="107" t="s">
        <v>232</v>
      </c>
      <c r="D56" s="17" t="s">
        <v>120</v>
      </c>
    </row>
    <row r="57" spans="1:6" ht="14.45" x14ac:dyDescent="0.3">
      <c r="C57" s="107" t="s">
        <v>233</v>
      </c>
      <c r="D57" s="17" t="s">
        <v>121</v>
      </c>
    </row>
    <row r="58" spans="1:6" ht="14.45" x14ac:dyDescent="0.3">
      <c r="C58" s="107" t="s">
        <v>234</v>
      </c>
      <c r="D58" s="17" t="s">
        <v>122</v>
      </c>
    </row>
    <row r="59" spans="1:6" ht="14.45" x14ac:dyDescent="0.3">
      <c r="C59" s="107" t="s">
        <v>235</v>
      </c>
      <c r="D59" s="17" t="s">
        <v>123</v>
      </c>
    </row>
    <row r="60" spans="1:6" ht="14.45" x14ac:dyDescent="0.3">
      <c r="B60" s="31" t="s">
        <v>138</v>
      </c>
      <c r="C60" s="43" t="s">
        <v>236</v>
      </c>
      <c r="D60" s="32" t="s">
        <v>186</v>
      </c>
    </row>
    <row r="61" spans="1:6" ht="14.45" x14ac:dyDescent="0.3">
      <c r="C61" s="43" t="s">
        <v>237</v>
      </c>
      <c r="D61" s="32" t="s">
        <v>187</v>
      </c>
    </row>
    <row r="62" spans="1:6" ht="14.45" x14ac:dyDescent="0.3">
      <c r="B62" s="32"/>
      <c r="C62" s="43" t="s">
        <v>238</v>
      </c>
      <c r="D62" s="32" t="s">
        <v>195</v>
      </c>
    </row>
    <row r="63" spans="1:6" ht="14.45" x14ac:dyDescent="0.3">
      <c r="B63" s="32"/>
      <c r="C63" s="43" t="s">
        <v>239</v>
      </c>
      <c r="D63" s="32" t="s">
        <v>190</v>
      </c>
    </row>
    <row r="64" spans="1:6" ht="14.45" x14ac:dyDescent="0.3">
      <c r="B64" s="32"/>
      <c r="C64" s="108" t="s">
        <v>240</v>
      </c>
      <c r="D64" s="32" t="s">
        <v>189</v>
      </c>
    </row>
    <row r="65" spans="2:4" ht="14.45" x14ac:dyDescent="0.3">
      <c r="B65" s="32"/>
      <c r="C65" s="43" t="s">
        <v>241</v>
      </c>
      <c r="D65" s="32" t="s">
        <v>191</v>
      </c>
    </row>
    <row r="66" spans="2:4" ht="14.45" x14ac:dyDescent="0.3">
      <c r="B66" s="32"/>
      <c r="C66" s="43" t="s">
        <v>242</v>
      </c>
      <c r="D66" s="32" t="s">
        <v>192</v>
      </c>
    </row>
    <row r="67" spans="2:4" ht="14.45" x14ac:dyDescent="0.3">
      <c r="B67" s="33" t="s">
        <v>129</v>
      </c>
      <c r="C67" s="106" t="s">
        <v>243</v>
      </c>
      <c r="D67" s="32" t="s">
        <v>225</v>
      </c>
    </row>
    <row r="68" spans="2:4" ht="14.45" x14ac:dyDescent="0.3">
      <c r="B68" s="32"/>
      <c r="C68" s="106" t="s">
        <v>244</v>
      </c>
      <c r="D68" s="32" t="s">
        <v>226</v>
      </c>
    </row>
    <row r="69" spans="2:4" ht="14.45" x14ac:dyDescent="0.3">
      <c r="B69" s="32"/>
      <c r="C69" s="106" t="s">
        <v>245</v>
      </c>
      <c r="D69" s="32" t="s">
        <v>227</v>
      </c>
    </row>
    <row r="70" spans="2:4" ht="14.45" x14ac:dyDescent="0.3">
      <c r="B70" s="32"/>
      <c r="C70" s="106" t="s">
        <v>246</v>
      </c>
      <c r="D70" s="32" t="s">
        <v>228</v>
      </c>
    </row>
    <row r="71" spans="2:4" ht="14.45" x14ac:dyDescent="0.3">
      <c r="C71" s="44" t="s">
        <v>247</v>
      </c>
      <c r="D71" s="32" t="s">
        <v>193</v>
      </c>
    </row>
    <row r="72" spans="2:4" ht="14.45" x14ac:dyDescent="0.3">
      <c r="B72" s="32"/>
      <c r="C72" s="44" t="s">
        <v>248</v>
      </c>
      <c r="D72" s="32" t="s">
        <v>194</v>
      </c>
    </row>
    <row r="73" spans="2:4" ht="14.45" x14ac:dyDescent="0.3">
      <c r="B73" s="32"/>
      <c r="C73" s="44" t="s">
        <v>249</v>
      </c>
      <c r="D73" s="32" t="s">
        <v>196</v>
      </c>
    </row>
    <row r="74" spans="2:4" ht="14.45" x14ac:dyDescent="0.3">
      <c r="B74" s="34" t="s">
        <v>139</v>
      </c>
      <c r="C74" s="45" t="s">
        <v>250</v>
      </c>
      <c r="D74" s="29"/>
    </row>
    <row r="75" spans="2:4" ht="14.45" x14ac:dyDescent="0.3">
      <c r="C75" s="45" t="s">
        <v>251</v>
      </c>
      <c r="D75" s="29"/>
    </row>
    <row r="76" spans="2:4" ht="14.45" x14ac:dyDescent="0.3">
      <c r="C76" s="45" t="s">
        <v>252</v>
      </c>
      <c r="D76" s="29"/>
    </row>
    <row r="77" spans="2:4" ht="14.45" x14ac:dyDescent="0.3">
      <c r="C77" s="45" t="s">
        <v>253</v>
      </c>
      <c r="D77" s="29"/>
    </row>
    <row r="78" spans="2:4" ht="14.45" x14ac:dyDescent="0.3">
      <c r="C78" s="45" t="s">
        <v>254</v>
      </c>
      <c r="D78" s="29"/>
    </row>
    <row r="79" spans="2:4" ht="14.45" x14ac:dyDescent="0.3">
      <c r="C79" s="45" t="s">
        <v>255</v>
      </c>
      <c r="D79" s="32" t="s">
        <v>197</v>
      </c>
    </row>
    <row r="80" spans="2:4" ht="14.45" x14ac:dyDescent="0.3">
      <c r="B80" s="35" t="s">
        <v>140</v>
      </c>
      <c r="C80" s="46" t="s">
        <v>256</v>
      </c>
      <c r="D80" s="29"/>
    </row>
    <row r="81" spans="2:4" ht="14.45" x14ac:dyDescent="0.3">
      <c r="C81" s="46" t="s">
        <v>257</v>
      </c>
      <c r="D81" s="29"/>
    </row>
    <row r="82" spans="2:4" ht="14.45" x14ac:dyDescent="0.3">
      <c r="C82" s="46" t="s">
        <v>258</v>
      </c>
      <c r="D82" s="29"/>
    </row>
    <row r="83" spans="2:4" ht="14.45" x14ac:dyDescent="0.3">
      <c r="C83" s="46" t="s">
        <v>259</v>
      </c>
      <c r="D83" s="32" t="s">
        <v>127</v>
      </c>
    </row>
    <row r="84" spans="2:4" ht="14.45" x14ac:dyDescent="0.3">
      <c r="C84" s="46" t="s">
        <v>260</v>
      </c>
      <c r="D84" s="32" t="s">
        <v>128</v>
      </c>
    </row>
    <row r="85" spans="2:4" ht="14.45" x14ac:dyDescent="0.3">
      <c r="C85" s="46" t="s">
        <v>261</v>
      </c>
      <c r="D85" s="29"/>
    </row>
    <row r="86" spans="2:4" ht="14.45" x14ac:dyDescent="0.3">
      <c r="C86" s="46" t="s">
        <v>262</v>
      </c>
      <c r="D86" s="29"/>
    </row>
    <row r="87" spans="2:4" ht="14.45" x14ac:dyDescent="0.3">
      <c r="C87" s="46" t="s">
        <v>263</v>
      </c>
      <c r="D87" s="29"/>
    </row>
    <row r="88" spans="2:4" ht="14.45" x14ac:dyDescent="0.3">
      <c r="C88" s="46" t="s">
        <v>264</v>
      </c>
      <c r="D88" s="32" t="s">
        <v>198</v>
      </c>
    </row>
    <row r="89" spans="2:4" ht="14.45" x14ac:dyDescent="0.3">
      <c r="B89" s="41" t="s">
        <v>141</v>
      </c>
      <c r="C89" s="47" t="s">
        <v>265</v>
      </c>
      <c r="D89" s="29"/>
    </row>
    <row r="90" spans="2:4" ht="14.45" x14ac:dyDescent="0.3">
      <c r="C90" s="47" t="s">
        <v>266</v>
      </c>
      <c r="D90" s="29"/>
    </row>
    <row r="91" spans="2:4" ht="14.45" x14ac:dyDescent="0.3">
      <c r="C91" s="47" t="s">
        <v>267</v>
      </c>
      <c r="D91" s="29"/>
    </row>
    <row r="92" spans="2:4" ht="14.45" x14ac:dyDescent="0.3">
      <c r="C92" s="47" t="s">
        <v>268</v>
      </c>
      <c r="D92" s="32" t="s">
        <v>132</v>
      </c>
    </row>
    <row r="93" spans="2:4" ht="14.45" x14ac:dyDescent="0.3">
      <c r="C93" s="47" t="s">
        <v>269</v>
      </c>
      <c r="D93" s="29"/>
    </row>
    <row r="94" spans="2:4" ht="14.45" x14ac:dyDescent="0.3">
      <c r="B94" s="50" t="s">
        <v>142</v>
      </c>
      <c r="C94" s="49" t="s">
        <v>270</v>
      </c>
      <c r="D94" s="29"/>
    </row>
    <row r="95" spans="2:4" ht="14.45" x14ac:dyDescent="0.3">
      <c r="C95" s="49" t="s">
        <v>271</v>
      </c>
      <c r="D95" s="29"/>
    </row>
    <row r="96" spans="2:4" ht="14.45" x14ac:dyDescent="0.3">
      <c r="C96" s="49" t="s">
        <v>272</v>
      </c>
      <c r="D96" s="29"/>
    </row>
    <row r="97" spans="1:6" ht="28.9" x14ac:dyDescent="0.3">
      <c r="C97" s="49" t="s">
        <v>273</v>
      </c>
      <c r="D97" s="29"/>
    </row>
    <row r="98" spans="1:6" ht="14.45" x14ac:dyDescent="0.3">
      <c r="C98" s="49" t="s">
        <v>274</v>
      </c>
      <c r="D98" s="29"/>
    </row>
    <row r="99" spans="1:6" ht="14.45" x14ac:dyDescent="0.3">
      <c r="C99" s="49" t="s">
        <v>275</v>
      </c>
      <c r="D99" s="29"/>
    </row>
    <row r="100" spans="1:6" ht="14.45" x14ac:dyDescent="0.3">
      <c r="B100" s="51" t="s">
        <v>143</v>
      </c>
      <c r="C100" s="48" t="s">
        <v>53</v>
      </c>
      <c r="D100" s="32"/>
    </row>
    <row r="101" spans="1:6" ht="14.45" x14ac:dyDescent="0.3">
      <c r="B101" s="29" t="s">
        <v>144</v>
      </c>
      <c r="C101" s="52" t="s">
        <v>134</v>
      </c>
      <c r="D101" s="32"/>
    </row>
    <row r="102" spans="1:6" ht="14.45" x14ac:dyDescent="0.3">
      <c r="C102" s="52" t="s">
        <v>135</v>
      </c>
      <c r="D102" s="32"/>
    </row>
    <row r="103" spans="1:6" ht="14.45" x14ac:dyDescent="0.3">
      <c r="C103" s="52" t="s">
        <v>136</v>
      </c>
      <c r="D103" s="32"/>
    </row>
    <row r="104" spans="1:6" x14ac:dyDescent="0.25">
      <c r="C104" s="52" t="s">
        <v>133</v>
      </c>
      <c r="D104" s="32" t="s">
        <v>126</v>
      </c>
    </row>
    <row r="105" spans="1:6" x14ac:dyDescent="0.25">
      <c r="B105" s="54" t="s">
        <v>145</v>
      </c>
      <c r="C105" s="53"/>
      <c r="D105" s="17" t="s">
        <v>188</v>
      </c>
    </row>
    <row r="108" spans="1:6" ht="15.75" thickBot="1" x14ac:dyDescent="0.3">
      <c r="B108" s="21" t="s">
        <v>80</v>
      </c>
      <c r="C108" s="22" t="s">
        <v>98</v>
      </c>
      <c r="D108" s="22" t="s">
        <v>68</v>
      </c>
      <c r="F108" s="21" t="s">
        <v>111</v>
      </c>
    </row>
    <row r="109" spans="1:6" x14ac:dyDescent="0.25">
      <c r="A109" s="17" t="s">
        <v>84</v>
      </c>
      <c r="B109" s="18" t="s">
        <v>100</v>
      </c>
      <c r="C109" s="23"/>
      <c r="D109" s="17" t="s">
        <v>57</v>
      </c>
    </row>
    <row r="110" spans="1:6" x14ac:dyDescent="0.25">
      <c r="C110" s="27" t="s">
        <v>45</v>
      </c>
      <c r="D110" s="17" t="s">
        <v>103</v>
      </c>
    </row>
    <row r="111" spans="1:6" x14ac:dyDescent="0.25">
      <c r="C111" s="27" t="s">
        <v>48</v>
      </c>
      <c r="D111" s="17" t="s">
        <v>102</v>
      </c>
    </row>
    <row r="112" spans="1:6" x14ac:dyDescent="0.25">
      <c r="C112" s="27" t="s">
        <v>130</v>
      </c>
      <c r="D112" s="17" t="s">
        <v>104</v>
      </c>
    </row>
    <row r="113" spans="3:4" x14ac:dyDescent="0.25">
      <c r="C113" s="27" t="s">
        <v>46</v>
      </c>
      <c r="D113" s="17" t="s">
        <v>105</v>
      </c>
    </row>
    <row r="114" spans="3:4" x14ac:dyDescent="0.25">
      <c r="C114" s="27" t="s">
        <v>49</v>
      </c>
      <c r="D114" s="17" t="s">
        <v>106</v>
      </c>
    </row>
    <row r="115" spans="3:4" x14ac:dyDescent="0.25">
      <c r="C115" s="27" t="s">
        <v>47</v>
      </c>
      <c r="D115" s="17" t="s">
        <v>107</v>
      </c>
    </row>
    <row r="116" spans="3:4" x14ac:dyDescent="0.25">
      <c r="C116" s="19" t="s">
        <v>54</v>
      </c>
      <c r="D116" s="17" t="s">
        <v>101</v>
      </c>
    </row>
    <row r="117" spans="3:4" x14ac:dyDescent="0.25">
      <c r="C117" s="27"/>
    </row>
    <row r="118" spans="3:4" x14ac:dyDescent="0.25">
      <c r="C118" s="24"/>
    </row>
    <row r="119" spans="3:4" ht="15.75" thickBot="1" x14ac:dyDescent="0.3">
      <c r="C119" s="25"/>
    </row>
  </sheetData>
  <dataConsolid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ht="14.45" x14ac:dyDescent="0.3">
      <c r="A1" t="s">
        <v>10</v>
      </c>
      <c r="B1" s="3">
        <v>41046</v>
      </c>
    </row>
    <row r="2" spans="1:16" ht="14.45" x14ac:dyDescent="0.3">
      <c r="A2" t="s">
        <v>11</v>
      </c>
      <c r="B2" s="3">
        <v>41046</v>
      </c>
    </row>
    <row r="3" spans="1:16" ht="14.45" x14ac:dyDescent="0.3">
      <c r="A3" t="s">
        <v>12</v>
      </c>
      <c r="B3" s="3" t="s">
        <v>13</v>
      </c>
    </row>
    <row r="4" spans="1:16" ht="14.45" x14ac:dyDescent="0.3">
      <c r="B4" s="3"/>
    </row>
    <row r="5" spans="1:16" ht="14.45" x14ac:dyDescent="0.3">
      <c r="B5" s="3"/>
    </row>
    <row r="6" spans="1:16" ht="14.45" x14ac:dyDescent="0.3">
      <c r="B6" s="117" t="s">
        <v>14</v>
      </c>
      <c r="C6" s="117"/>
      <c r="D6" s="117"/>
      <c r="E6" s="117"/>
      <c r="F6" s="117"/>
      <c r="G6" s="117"/>
      <c r="H6" s="117"/>
      <c r="I6" s="117"/>
      <c r="J6" s="117"/>
      <c r="K6" s="117"/>
      <c r="L6" s="117"/>
      <c r="M6" s="117"/>
      <c r="N6" s="117"/>
      <c r="O6" s="117"/>
      <c r="P6" s="117"/>
    </row>
    <row r="7" spans="1:16" ht="14.45" x14ac:dyDescent="0.3">
      <c r="B7" s="117" t="s">
        <v>15</v>
      </c>
      <c r="C7" s="117"/>
      <c r="D7" s="117"/>
      <c r="E7" s="117"/>
      <c r="F7" s="117"/>
      <c r="G7" s="117"/>
      <c r="H7" s="117"/>
      <c r="I7" s="117"/>
      <c r="J7" s="117"/>
      <c r="K7" s="117"/>
      <c r="L7" s="117"/>
      <c r="M7" s="117"/>
      <c r="N7" s="117"/>
      <c r="O7" s="117"/>
      <c r="P7" s="117"/>
    </row>
    <row r="8" spans="1:16" ht="14.45" x14ac:dyDescent="0.3">
      <c r="C8" t="s">
        <v>16</v>
      </c>
      <c r="D8" s="10" t="s">
        <v>17</v>
      </c>
    </row>
    <row r="10" spans="1:16" ht="14.45" x14ac:dyDescent="0.3">
      <c r="B10" s="117" t="s">
        <v>31</v>
      </c>
      <c r="C10" s="117"/>
      <c r="D10" s="117"/>
      <c r="E10" s="117"/>
      <c r="F10" s="117"/>
      <c r="G10" s="117"/>
      <c r="H10" s="117"/>
      <c r="I10" s="117"/>
      <c r="J10" s="117"/>
      <c r="K10" s="117"/>
      <c r="L10" s="117"/>
      <c r="M10" s="117"/>
      <c r="N10" s="117"/>
      <c r="O10" s="117"/>
      <c r="P10" s="117"/>
    </row>
    <row r="11" spans="1:16" ht="31.5" customHeight="1" x14ac:dyDescent="0.25">
      <c r="C11" s="118" t="s">
        <v>18</v>
      </c>
      <c r="D11" s="117"/>
      <c r="E11" s="117"/>
      <c r="F11" s="117"/>
      <c r="G11" s="117"/>
      <c r="H11" s="117"/>
      <c r="I11" s="117"/>
      <c r="J11" s="117"/>
      <c r="K11" s="117"/>
    </row>
    <row r="12" spans="1:16" ht="14.45" x14ac:dyDescent="0.3">
      <c r="B12" s="117" t="s">
        <v>26</v>
      </c>
      <c r="C12" s="117"/>
      <c r="D12" s="117"/>
      <c r="E12" s="117"/>
      <c r="F12" s="117"/>
      <c r="G12" s="117"/>
      <c r="H12" s="117"/>
      <c r="I12" s="117"/>
      <c r="J12" s="117"/>
      <c r="K12" s="117"/>
      <c r="L12" s="117"/>
      <c r="M12" s="117"/>
      <c r="N12" s="117"/>
      <c r="O12" s="117"/>
      <c r="P12" s="117"/>
    </row>
    <row r="13" spans="1:16" ht="14.45" x14ac:dyDescent="0.3">
      <c r="C13" s="10" t="s">
        <v>27</v>
      </c>
    </row>
    <row r="14" spans="1:16" ht="14.45" x14ac:dyDescent="0.3">
      <c r="B14" s="117" t="s">
        <v>28</v>
      </c>
      <c r="C14" s="117"/>
      <c r="D14" s="117"/>
      <c r="E14" s="117"/>
      <c r="F14" s="117"/>
      <c r="G14" s="117"/>
      <c r="H14" s="117"/>
      <c r="I14" s="117"/>
      <c r="J14" s="117"/>
      <c r="K14" s="117"/>
      <c r="L14" s="117"/>
      <c r="M14" s="117"/>
      <c r="N14" s="117"/>
      <c r="O14" s="117"/>
    </row>
    <row r="15" spans="1:16" ht="14.45" x14ac:dyDescent="0.3">
      <c r="C15" s="119" t="s">
        <v>29</v>
      </c>
      <c r="D15" s="117"/>
      <c r="E15" s="117"/>
      <c r="F15" s="117"/>
      <c r="G15" s="117"/>
      <c r="H15" s="117"/>
      <c r="I15" s="117"/>
      <c r="J15" s="117"/>
      <c r="K15" s="117"/>
      <c r="L15" s="117"/>
    </row>
    <row r="16" spans="1:16" ht="14.45" x14ac:dyDescent="0.3">
      <c r="C16" s="11"/>
      <c r="D16" s="12"/>
      <c r="E16" s="12"/>
      <c r="F16" s="12"/>
      <c r="G16" s="12"/>
      <c r="H16" s="12"/>
      <c r="I16" s="12"/>
      <c r="J16" s="12"/>
      <c r="K16" s="12"/>
      <c r="L16" s="12"/>
    </row>
    <row r="17" spans="2:17" ht="14.45" x14ac:dyDescent="0.3">
      <c r="B17" t="s">
        <v>30</v>
      </c>
      <c r="C17" s="11"/>
      <c r="D17" s="12"/>
      <c r="E17" s="12"/>
      <c r="F17" s="12"/>
      <c r="G17" s="12"/>
      <c r="H17" s="12"/>
      <c r="I17" s="12"/>
      <c r="J17" s="12"/>
      <c r="K17" s="12"/>
      <c r="L17" s="12"/>
    </row>
    <row r="18" spans="2:17" ht="14.45" x14ac:dyDescent="0.3">
      <c r="B18" s="13"/>
      <c r="C18" s="121" t="s">
        <v>33</v>
      </c>
      <c r="D18" s="117"/>
      <c r="E18" s="117"/>
      <c r="F18" s="117"/>
      <c r="G18" s="117"/>
      <c r="H18" s="117"/>
      <c r="I18" s="117"/>
      <c r="J18" s="117"/>
      <c r="K18" s="117"/>
      <c r="L18" s="117"/>
      <c r="M18" s="117"/>
      <c r="N18" s="13"/>
      <c r="O18" s="13"/>
    </row>
    <row r="19" spans="2:17" ht="14.45" x14ac:dyDescent="0.3">
      <c r="B19" s="13"/>
      <c r="C19" s="13"/>
      <c r="D19" s="120" t="s">
        <v>32</v>
      </c>
      <c r="E19" s="117"/>
      <c r="F19" s="117"/>
      <c r="G19" s="117"/>
      <c r="H19" s="117"/>
      <c r="I19" s="117"/>
      <c r="J19" s="117"/>
      <c r="K19" s="117"/>
      <c r="L19" s="117"/>
      <c r="M19" s="117"/>
      <c r="N19" s="13"/>
      <c r="O19" s="13"/>
    </row>
    <row r="20" spans="2:17" ht="14.45" x14ac:dyDescent="0.3">
      <c r="B20" s="13"/>
      <c r="C20" s="120" t="s">
        <v>34</v>
      </c>
      <c r="D20" s="117"/>
      <c r="E20" s="117"/>
      <c r="F20" s="117"/>
      <c r="G20" s="117"/>
      <c r="H20" s="117"/>
      <c r="I20" s="117"/>
      <c r="J20" s="117"/>
      <c r="K20" s="117"/>
      <c r="L20" s="117"/>
      <c r="M20" s="117"/>
      <c r="N20" s="13"/>
      <c r="O20" s="13"/>
    </row>
    <row r="21" spans="2:17" ht="14.45" x14ac:dyDescent="0.3">
      <c r="B21" s="13"/>
      <c r="C21" s="14"/>
      <c r="D21" s="117" t="s">
        <v>35</v>
      </c>
      <c r="E21" s="117"/>
      <c r="F21" s="117"/>
      <c r="G21" s="117"/>
      <c r="H21" s="117"/>
      <c r="I21" s="117"/>
      <c r="J21" s="117"/>
      <c r="K21" s="117"/>
      <c r="L21" s="117"/>
      <c r="M21" s="117"/>
      <c r="N21" s="13"/>
      <c r="O21" s="13"/>
    </row>
    <row r="22" spans="2:17" ht="14.45" x14ac:dyDescent="0.3">
      <c r="B22" s="13"/>
      <c r="C22" s="14"/>
      <c r="D22" s="117" t="s">
        <v>36</v>
      </c>
      <c r="E22" s="117"/>
      <c r="F22" s="117"/>
      <c r="G22" s="117"/>
      <c r="H22" s="117"/>
      <c r="I22" s="117"/>
      <c r="J22" s="117"/>
      <c r="K22" s="117"/>
      <c r="L22" s="117"/>
      <c r="M22" s="117"/>
      <c r="N22" s="117"/>
      <c r="O22" s="13"/>
    </row>
    <row r="23" spans="2:17" ht="14.45" x14ac:dyDescent="0.3">
      <c r="B23" s="13"/>
      <c r="C23" s="14"/>
      <c r="D23" s="117" t="s">
        <v>37</v>
      </c>
      <c r="E23" s="117"/>
      <c r="F23" s="117"/>
      <c r="G23" s="117"/>
      <c r="H23" s="117"/>
      <c r="I23" s="117"/>
      <c r="J23" s="117"/>
      <c r="K23" s="117"/>
      <c r="L23" s="117"/>
      <c r="M23" s="117"/>
      <c r="N23" s="117"/>
      <c r="O23" s="117"/>
      <c r="P23" s="117"/>
      <c r="Q23" s="117"/>
    </row>
    <row r="24" spans="2:17" x14ac:dyDescent="0.25">
      <c r="B24" s="13"/>
      <c r="C24" s="14"/>
      <c r="D24" s="117" t="s">
        <v>38</v>
      </c>
      <c r="E24" s="117"/>
      <c r="F24" s="117"/>
      <c r="G24" s="117"/>
      <c r="H24" s="117"/>
      <c r="I24" s="117"/>
      <c r="J24" s="117"/>
      <c r="K24" s="117"/>
      <c r="L24" s="117"/>
      <c r="M24" s="117"/>
      <c r="N24" s="117"/>
      <c r="O24" s="117"/>
      <c r="P24" s="117"/>
      <c r="Q24" s="117"/>
    </row>
    <row r="25" spans="2:17" x14ac:dyDescent="0.25">
      <c r="B25" s="13"/>
      <c r="C25" s="14"/>
      <c r="D25" s="117" t="s">
        <v>39</v>
      </c>
      <c r="E25" s="117"/>
      <c r="F25" s="117"/>
      <c r="G25" s="117"/>
      <c r="H25" s="117"/>
      <c r="I25" s="117"/>
      <c r="J25" s="117"/>
      <c r="K25" s="117"/>
      <c r="L25" s="117"/>
      <c r="M25" s="117"/>
      <c r="N25" s="117"/>
      <c r="O25" s="117"/>
      <c r="P25" s="117"/>
      <c r="Q25" s="117"/>
    </row>
    <row r="26" spans="2:17" x14ac:dyDescent="0.25">
      <c r="B26" s="13"/>
      <c r="C26" s="120" t="s">
        <v>41</v>
      </c>
      <c r="D26" s="117"/>
      <c r="E26" s="117"/>
      <c r="F26" s="117"/>
      <c r="G26" s="117"/>
      <c r="H26" s="117"/>
      <c r="I26" s="117"/>
      <c r="J26" s="117"/>
      <c r="K26" s="117"/>
      <c r="L26" s="117"/>
      <c r="M26" s="117"/>
      <c r="N26" s="13"/>
      <c r="O26" s="13"/>
    </row>
    <row r="27" spans="2:17" x14ac:dyDescent="0.25">
      <c r="B27" s="13"/>
      <c r="C27" s="14"/>
      <c r="D27" s="117" t="s">
        <v>40</v>
      </c>
      <c r="E27" s="117"/>
      <c r="F27" s="117"/>
      <c r="G27" s="117"/>
      <c r="H27" s="117"/>
      <c r="I27" s="117"/>
      <c r="J27" s="117"/>
      <c r="K27" s="117"/>
      <c r="L27" s="117"/>
      <c r="M27" s="117"/>
      <c r="N27" s="13"/>
      <c r="O27" s="13"/>
    </row>
    <row r="28" spans="2:17" x14ac:dyDescent="0.25">
      <c r="B28" s="13"/>
      <c r="C28" s="13"/>
      <c r="D28" s="13"/>
      <c r="E28" s="13"/>
      <c r="F28" s="13"/>
      <c r="G28" s="13"/>
      <c r="H28" s="13"/>
      <c r="I28" s="13"/>
      <c r="J28" s="13"/>
      <c r="K28" s="13"/>
      <c r="L28" s="13"/>
      <c r="M28" s="13"/>
      <c r="N28" s="13"/>
      <c r="O28" s="13"/>
    </row>
    <row r="30" spans="2:17" x14ac:dyDescent="0.25">
      <c r="B30" t="s">
        <v>19</v>
      </c>
    </row>
    <row r="31" spans="2:17" x14ac:dyDescent="0.25">
      <c r="C31" t="s">
        <v>20</v>
      </c>
    </row>
    <row r="32" spans="2:17" x14ac:dyDescent="0.25">
      <c r="C32" s="119" t="s">
        <v>21</v>
      </c>
      <c r="D32" s="117"/>
      <c r="E32" s="117"/>
      <c r="F32" s="117"/>
      <c r="G32" s="117"/>
      <c r="H32" s="117"/>
      <c r="I32" s="117"/>
      <c r="J32" s="117"/>
      <c r="K32" s="117"/>
      <c r="L32" s="117"/>
      <c r="M32" s="117"/>
      <c r="N32" s="117"/>
    </row>
    <row r="34" spans="3:14" x14ac:dyDescent="0.25">
      <c r="C34" s="117" t="s">
        <v>22</v>
      </c>
      <c r="D34" s="117"/>
      <c r="E34" s="117"/>
      <c r="F34" s="117"/>
      <c r="G34" s="117"/>
      <c r="H34" s="117"/>
      <c r="I34" s="117"/>
      <c r="J34" s="117"/>
      <c r="K34" s="117"/>
      <c r="L34" s="117"/>
      <c r="M34" s="117"/>
      <c r="N34" s="117"/>
    </row>
    <row r="35" spans="3:14" x14ac:dyDescent="0.25">
      <c r="C35" s="119" t="s">
        <v>23</v>
      </c>
      <c r="D35" s="117"/>
      <c r="E35" s="117"/>
      <c r="F35" s="117"/>
      <c r="G35" s="117"/>
      <c r="H35" s="117"/>
      <c r="I35" s="117"/>
      <c r="J35" s="117"/>
      <c r="K35" s="117"/>
      <c r="L35" s="117"/>
      <c r="M35" s="117"/>
      <c r="N35" s="117"/>
    </row>
    <row r="37" spans="3:14" x14ac:dyDescent="0.25">
      <c r="C37" s="117" t="s">
        <v>24</v>
      </c>
      <c r="D37" s="117"/>
      <c r="E37" s="117"/>
      <c r="F37" s="117"/>
      <c r="G37" s="117"/>
      <c r="H37" s="117"/>
      <c r="I37" s="117"/>
      <c r="J37" s="117"/>
      <c r="K37" s="117"/>
      <c r="L37" s="117"/>
      <c r="M37" s="117"/>
      <c r="N37" s="117"/>
    </row>
    <row r="38" spans="3:14" x14ac:dyDescent="0.25">
      <c r="C38" s="119" t="s">
        <v>25</v>
      </c>
      <c r="D38" s="117"/>
      <c r="E38" s="117"/>
      <c r="F38" s="117"/>
      <c r="G38" s="117"/>
      <c r="H38" s="117"/>
      <c r="I38" s="117"/>
      <c r="J38" s="117"/>
      <c r="K38" s="117"/>
      <c r="L38" s="117"/>
      <c r="M38" s="117"/>
      <c r="N38" s="117"/>
    </row>
  </sheetData>
  <mergeCells count="2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 ref="D25:Q25"/>
    <mergeCell ref="C11:K11"/>
    <mergeCell ref="B6:P6"/>
    <mergeCell ref="B7:P7"/>
    <mergeCell ref="B10:P10"/>
    <mergeCell ref="B12:P12"/>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000"/>
  <sheetViews>
    <sheetView workbookViewId="0">
      <pane ySplit="2" topLeftCell="A3" activePane="bottomLeft" state="frozenSplit"/>
      <selection pane="bottomLeft" activeCell="D41" sqref="D41"/>
    </sheetView>
  </sheetViews>
  <sheetFormatPr defaultColWidth="9.140625" defaultRowHeight="15" x14ac:dyDescent="0.25"/>
  <cols>
    <col min="1" max="1" width="9.140625" style="17"/>
    <col min="2" max="2" width="11" style="16" customWidth="1"/>
    <col min="3" max="3" width="18" style="17" customWidth="1"/>
    <col min="4" max="4" width="90.140625" style="17" customWidth="1"/>
    <col min="5" max="16384" width="9.140625" style="17"/>
  </cols>
  <sheetData>
    <row r="2" spans="2:4" ht="14.45" x14ac:dyDescent="0.3">
      <c r="B2" s="16" t="s">
        <v>0</v>
      </c>
      <c r="C2" s="17" t="s">
        <v>12</v>
      </c>
      <c r="D2" s="17" t="s">
        <v>68</v>
      </c>
    </row>
    <row r="3" spans="2:4" ht="57.6" x14ac:dyDescent="0.3">
      <c r="B3" s="16">
        <v>38975</v>
      </c>
      <c r="C3" s="17" t="s">
        <v>13</v>
      </c>
      <c r="D3" s="18" t="s">
        <v>69</v>
      </c>
    </row>
    <row r="4" spans="2:4" ht="14.45" x14ac:dyDescent="0.3">
      <c r="B4" s="16">
        <v>41046</v>
      </c>
      <c r="C4" s="17" t="s">
        <v>13</v>
      </c>
      <c r="D4" s="17" t="s">
        <v>70</v>
      </c>
    </row>
    <row r="5" spans="2:4" ht="100.9" x14ac:dyDescent="0.3">
      <c r="B5" s="16">
        <v>41047</v>
      </c>
      <c r="C5" s="17" t="s">
        <v>13</v>
      </c>
      <c r="D5" s="18" t="s">
        <v>146</v>
      </c>
    </row>
    <row r="6" spans="2:4" ht="28.9" x14ac:dyDescent="0.3">
      <c r="B6" s="16">
        <v>41049</v>
      </c>
      <c r="C6" s="17" t="s">
        <v>13</v>
      </c>
      <c r="D6" s="18" t="s">
        <v>154</v>
      </c>
    </row>
    <row r="7" spans="2:4" ht="14.45" x14ac:dyDescent="0.3">
      <c r="B7" s="16">
        <v>41132</v>
      </c>
      <c r="C7" s="17" t="s">
        <v>13</v>
      </c>
      <c r="D7" s="17" t="s">
        <v>200</v>
      </c>
    </row>
    <row r="8" spans="2:4" ht="43.15" x14ac:dyDescent="0.3">
      <c r="D8" s="18" t="s">
        <v>203</v>
      </c>
    </row>
    <row r="9" spans="2:4" ht="28.9" x14ac:dyDescent="0.3">
      <c r="B9" s="16">
        <v>41318</v>
      </c>
      <c r="C9" s="17" t="s">
        <v>13</v>
      </c>
      <c r="D9" s="18" t="s">
        <v>206</v>
      </c>
    </row>
    <row r="10" spans="2:4" s="82" customFormat="1" ht="14.45" x14ac:dyDescent="0.3">
      <c r="B10" s="105">
        <v>41672</v>
      </c>
      <c r="C10" s="82" t="s">
        <v>13</v>
      </c>
      <c r="D10" s="82" t="s">
        <v>220</v>
      </c>
    </row>
    <row r="11" spans="2:4" ht="14.45" x14ac:dyDescent="0.3">
      <c r="D11" s="17" t="s">
        <v>221</v>
      </c>
    </row>
    <row r="13" spans="2:4" ht="28.9" x14ac:dyDescent="0.3">
      <c r="B13" s="16">
        <v>41704</v>
      </c>
      <c r="C13" s="17" t="s">
        <v>13</v>
      </c>
      <c r="D13" s="18" t="s">
        <v>223</v>
      </c>
    </row>
    <row r="14" spans="2:4" x14ac:dyDescent="0.25">
      <c r="D14" s="17" t="s">
        <v>224</v>
      </c>
    </row>
    <row r="16" spans="2:4" x14ac:dyDescent="0.25">
      <c r="B16" s="16">
        <v>42638</v>
      </c>
      <c r="C16" s="17" t="s">
        <v>277</v>
      </c>
      <c r="D16" s="17" t="s">
        <v>281</v>
      </c>
    </row>
    <row r="17" spans="2:4" x14ac:dyDescent="0.25">
      <c r="D17" s="17" t="s">
        <v>280</v>
      </c>
    </row>
    <row r="19" spans="2:4" x14ac:dyDescent="0.25">
      <c r="B19" s="16">
        <v>42638</v>
      </c>
      <c r="C19" s="17" t="s">
        <v>277</v>
      </c>
      <c r="D19" s="17" t="s">
        <v>282</v>
      </c>
    </row>
    <row r="21" spans="2:4" x14ac:dyDescent="0.25">
      <c r="B21" s="16">
        <v>42639</v>
      </c>
      <c r="C21" s="17" t="s">
        <v>277</v>
      </c>
      <c r="D21" s="17" t="s">
        <v>283</v>
      </c>
    </row>
    <row r="23" spans="2:4" x14ac:dyDescent="0.25">
      <c r="B23" s="16">
        <v>42639</v>
      </c>
      <c r="C23" s="17" t="s">
        <v>277</v>
      </c>
      <c r="D23" s="17" t="s">
        <v>284</v>
      </c>
    </row>
    <row r="1000" spans="2:2" x14ac:dyDescent="0.25"/>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Project Info</vt: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Gabriel Stroe</dc:creator>
  <cp:lastModifiedBy>Gabe</cp:lastModifiedBy>
  <dcterms:created xsi:type="dcterms:W3CDTF">2006-09-16T00:00:00Z</dcterms:created>
  <dcterms:modified xsi:type="dcterms:W3CDTF">2016-11-03T04:12:01Z</dcterms:modified>
</cp:coreProperties>
</file>