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10269304\Documents\Volcano\Impact of Integration\R\"/>
    </mc:Choice>
  </mc:AlternateContent>
  <bookViews>
    <workbookView xWindow="0" yWindow="0" windowWidth="23040" windowHeight="9120" firstSheet="2" activeTab="4"/>
  </bookViews>
  <sheets>
    <sheet name="Sheet1" sheetId="1" state="hidden" r:id="rId1"/>
    <sheet name="Charts_v0" sheetId="8" state="hidden" r:id="rId2"/>
    <sheet name="Data" sheetId="4" r:id="rId3"/>
    <sheet name="Volcano_Accounts" sheetId="10" r:id="rId4"/>
    <sheet name="2014_Sales" sheetId="11" r:id="rId5"/>
    <sheet name="2015_Sales" sheetId="12" r:id="rId6"/>
    <sheet name="2016_Sales" sheetId="13" r:id="rId7"/>
  </sheets>
  <definedNames>
    <definedName name="_xlnm._FilterDatabase" localSheetId="4" hidden="1">'2014_Sales'!$A$1:$P$67</definedName>
    <definedName name="_xlnm._FilterDatabase" localSheetId="5" hidden="1">'2015_Sales'!$A$1:$O$76</definedName>
    <definedName name="_xlnm._FilterDatabase" localSheetId="6" hidden="1">'2016_Sales'!$A$1:$O$77</definedName>
    <definedName name="_xlnm._FilterDatabase" localSheetId="2" hidden="1">Data!$A$1:$BN$739</definedName>
    <definedName name="_xlnm._FilterDatabase" localSheetId="3" hidden="1">Volcano_Accounts!$A$1:$BM$230</definedName>
  </definedName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2" i="11"/>
  <c r="P38" i="11" l="1"/>
  <c r="P3" i="11"/>
  <c r="P25" i="11"/>
  <c r="P40" i="11"/>
  <c r="P43" i="11"/>
  <c r="P4" i="11"/>
  <c r="P39" i="11"/>
  <c r="P5" i="11"/>
  <c r="P26" i="11"/>
  <c r="P44" i="11"/>
  <c r="P6" i="11"/>
  <c r="P45" i="11"/>
  <c r="P27" i="11"/>
  <c r="P28" i="11"/>
  <c r="P29" i="11"/>
  <c r="P7" i="11"/>
  <c r="P46" i="11"/>
  <c r="P47" i="11"/>
  <c r="P30" i="11"/>
  <c r="P8" i="11"/>
  <c r="P48" i="11"/>
  <c r="P49" i="11"/>
  <c r="P9" i="11"/>
  <c r="P10" i="11"/>
  <c r="P50" i="11"/>
  <c r="P51" i="11"/>
  <c r="P52" i="11"/>
  <c r="P53" i="11"/>
  <c r="P11" i="11"/>
  <c r="P34" i="11"/>
  <c r="P54" i="11"/>
  <c r="P55" i="11"/>
  <c r="P12" i="11"/>
  <c r="P31" i="11"/>
  <c r="P13" i="11"/>
  <c r="P14" i="11"/>
  <c r="P15" i="11"/>
  <c r="P32" i="11"/>
  <c r="P35" i="11"/>
  <c r="P56" i="11"/>
  <c r="P36" i="11"/>
  <c r="P16" i="11"/>
  <c r="P33" i="11"/>
  <c r="P41" i="11"/>
  <c r="P57" i="11"/>
  <c r="P17" i="11"/>
  <c r="P37" i="11"/>
  <c r="P18" i="11"/>
  <c r="P19" i="11"/>
  <c r="P58" i="11"/>
  <c r="P59" i="11"/>
  <c r="P60" i="11"/>
  <c r="P61" i="11"/>
  <c r="P20" i="11"/>
  <c r="P62" i="11"/>
  <c r="P42" i="11"/>
  <c r="P21" i="11"/>
  <c r="P63" i="11"/>
  <c r="P64" i="11"/>
  <c r="P65" i="11"/>
  <c r="P22" i="11"/>
  <c r="P66" i="11"/>
  <c r="P67" i="11"/>
  <c r="P23" i="11"/>
  <c r="P24" i="11"/>
  <c r="P2" i="11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O24" i="11" l="1"/>
  <c r="O23" i="11"/>
  <c r="O67" i="11"/>
  <c r="O66" i="11"/>
  <c r="O22" i="11"/>
  <c r="O65" i="11"/>
  <c r="O64" i="11"/>
  <c r="O63" i="11"/>
  <c r="O21" i="11"/>
  <c r="O42" i="11"/>
  <c r="O62" i="11"/>
  <c r="O20" i="11"/>
  <c r="O61" i="11"/>
  <c r="O60" i="11"/>
  <c r="O59" i="11"/>
  <c r="O58" i="11"/>
  <c r="O19" i="11"/>
  <c r="O18" i="11"/>
  <c r="O37" i="11"/>
  <c r="O17" i="11"/>
  <c r="O57" i="11"/>
  <c r="O41" i="11"/>
  <c r="O33" i="11"/>
  <c r="O16" i="11"/>
  <c r="O36" i="11"/>
  <c r="O56" i="11"/>
  <c r="O35" i="11"/>
  <c r="O32" i="11"/>
  <c r="O15" i="11"/>
  <c r="O14" i="11"/>
  <c r="O13" i="11"/>
  <c r="O31" i="11"/>
  <c r="O12" i="11"/>
  <c r="O55" i="11"/>
  <c r="O54" i="11"/>
  <c r="O34" i="11"/>
  <c r="O11" i="11"/>
  <c r="O53" i="11"/>
  <c r="O52" i="11"/>
  <c r="O51" i="11"/>
  <c r="O50" i="11"/>
  <c r="O10" i="11"/>
  <c r="O9" i="11"/>
  <c r="O49" i="11"/>
  <c r="O48" i="11"/>
  <c r="O8" i="11"/>
  <c r="O30" i="11"/>
  <c r="O47" i="11"/>
  <c r="O46" i="11"/>
  <c r="O7" i="11"/>
  <c r="O29" i="11"/>
  <c r="O28" i="11"/>
  <c r="O27" i="11"/>
  <c r="O45" i="11"/>
  <c r="O6" i="11"/>
  <c r="O44" i="11"/>
  <c r="O26" i="11"/>
  <c r="O5" i="11"/>
  <c r="O39" i="11"/>
  <c r="O4" i="11"/>
  <c r="O43" i="11"/>
  <c r="O40" i="11"/>
  <c r="O25" i="11"/>
  <c r="O3" i="11"/>
  <c r="O38" i="11"/>
  <c r="O2" i="11"/>
  <c r="BN3" i="10"/>
  <c r="BN4" i="10"/>
  <c r="BN5" i="10"/>
  <c r="BN6" i="10"/>
  <c r="BN7" i="10"/>
  <c r="BN8" i="10"/>
  <c r="BN9" i="10"/>
  <c r="BN10" i="10"/>
  <c r="BN11" i="10"/>
  <c r="BN12" i="10"/>
  <c r="BN13" i="10"/>
  <c r="BN14" i="10"/>
  <c r="BN15" i="10"/>
  <c r="BN16" i="10"/>
  <c r="BN17" i="10"/>
  <c r="BN18" i="10"/>
  <c r="BN19" i="10"/>
  <c r="BN20" i="10"/>
  <c r="BN21" i="10"/>
  <c r="BN22" i="10"/>
  <c r="BN23" i="10"/>
  <c r="BN24" i="10"/>
  <c r="BN25" i="10"/>
  <c r="BN26" i="10"/>
  <c r="BN27" i="10"/>
  <c r="BN28" i="10"/>
  <c r="BN29" i="10"/>
  <c r="BN30" i="10"/>
  <c r="BN31" i="10"/>
  <c r="BN32" i="10"/>
  <c r="BN33" i="10"/>
  <c r="BN34" i="10"/>
  <c r="BN35" i="10"/>
  <c r="BN36" i="10"/>
  <c r="BN37" i="10"/>
  <c r="BN38" i="10"/>
  <c r="BN39" i="10"/>
  <c r="BN40" i="10"/>
  <c r="BN41" i="10"/>
  <c r="BN42" i="10"/>
  <c r="BN43" i="10"/>
  <c r="BN44" i="10"/>
  <c r="BN45" i="10"/>
  <c r="BN46" i="10"/>
  <c r="BN47" i="10"/>
  <c r="BN48" i="10"/>
  <c r="BN49" i="10"/>
  <c r="BN50" i="10"/>
  <c r="BN51" i="10"/>
  <c r="BN52" i="10"/>
  <c r="BN53" i="10"/>
  <c r="BN54" i="10"/>
  <c r="BN55" i="10"/>
  <c r="BN56" i="10"/>
  <c r="BN57" i="10"/>
  <c r="BN58" i="10"/>
  <c r="BN59" i="10"/>
  <c r="BN60" i="10"/>
  <c r="BN61" i="10"/>
  <c r="BN62" i="10"/>
  <c r="BN63" i="10"/>
  <c r="BN64" i="10"/>
  <c r="BN65" i="10"/>
  <c r="BN66" i="10"/>
  <c r="BN67" i="10"/>
  <c r="BN68" i="10"/>
  <c r="BN69" i="10"/>
  <c r="BN70" i="10"/>
  <c r="BN71" i="10"/>
  <c r="BN72" i="10"/>
  <c r="BN73" i="10"/>
  <c r="BN74" i="10"/>
  <c r="BN75" i="10"/>
  <c r="BN76" i="10"/>
  <c r="BN77" i="10"/>
  <c r="BN78" i="10"/>
  <c r="BN79" i="10"/>
  <c r="BN80" i="10"/>
  <c r="BN81" i="10"/>
  <c r="BN82" i="10"/>
  <c r="BN83" i="10"/>
  <c r="BN84" i="10"/>
  <c r="BN85" i="10"/>
  <c r="BN86" i="10"/>
  <c r="BN87" i="10"/>
  <c r="BN88" i="10"/>
  <c r="BN89" i="10"/>
  <c r="BN90" i="10"/>
  <c r="BN91" i="10"/>
  <c r="BN92" i="10"/>
  <c r="BN93" i="10"/>
  <c r="BN94" i="10"/>
  <c r="BN95" i="10"/>
  <c r="BN96" i="10"/>
  <c r="BN97" i="10"/>
  <c r="BN98" i="10"/>
  <c r="BN99" i="10"/>
  <c r="BN100" i="10"/>
  <c r="BN101" i="10"/>
  <c r="BN102" i="10"/>
  <c r="BN103" i="10"/>
  <c r="BN104" i="10"/>
  <c r="BN105" i="10"/>
  <c r="BN106" i="10"/>
  <c r="BN107" i="10"/>
  <c r="BN108" i="10"/>
  <c r="BN109" i="10"/>
  <c r="BN110" i="10"/>
  <c r="BN111" i="10"/>
  <c r="BN112" i="10"/>
  <c r="BN113" i="10"/>
  <c r="BN114" i="10"/>
  <c r="BN115" i="10"/>
  <c r="BN116" i="10"/>
  <c r="BN117" i="10"/>
  <c r="BN118" i="10"/>
  <c r="BN119" i="10"/>
  <c r="BN120" i="10"/>
  <c r="BN121" i="10"/>
  <c r="BN122" i="10"/>
  <c r="BN123" i="10"/>
  <c r="BN124" i="10"/>
  <c r="BN125" i="10"/>
  <c r="BN126" i="10"/>
  <c r="BN127" i="10"/>
  <c r="BN128" i="10"/>
  <c r="BN129" i="10"/>
  <c r="BN130" i="10"/>
  <c r="BN131" i="10"/>
  <c r="BN132" i="10"/>
  <c r="BN133" i="10"/>
  <c r="BN134" i="10"/>
  <c r="BN135" i="10"/>
  <c r="BN136" i="10"/>
  <c r="BN137" i="10"/>
  <c r="BN138" i="10"/>
  <c r="BN139" i="10"/>
  <c r="BN140" i="10"/>
  <c r="BN141" i="10"/>
  <c r="BN142" i="10"/>
  <c r="BN143" i="10"/>
  <c r="BN144" i="10"/>
  <c r="BN145" i="10"/>
  <c r="BN146" i="10"/>
  <c r="BN147" i="10"/>
  <c r="BN148" i="10"/>
  <c r="BN149" i="10"/>
  <c r="BN150" i="10"/>
  <c r="BN151" i="10"/>
  <c r="BN152" i="10"/>
  <c r="BN153" i="10"/>
  <c r="BN154" i="10"/>
  <c r="BN155" i="10"/>
  <c r="BN156" i="10"/>
  <c r="BN157" i="10"/>
  <c r="BN158" i="10"/>
  <c r="BN159" i="10"/>
  <c r="BN160" i="10"/>
  <c r="BN161" i="10"/>
  <c r="BN162" i="10"/>
  <c r="BN163" i="10"/>
  <c r="BN164" i="10"/>
  <c r="BN165" i="10"/>
  <c r="BN166" i="10"/>
  <c r="BN167" i="10"/>
  <c r="BN168" i="10"/>
  <c r="BN169" i="10"/>
  <c r="BN170" i="10"/>
  <c r="BN171" i="10"/>
  <c r="BN172" i="10"/>
  <c r="BN173" i="10"/>
  <c r="BN174" i="10"/>
  <c r="BN175" i="10"/>
  <c r="BN176" i="10"/>
  <c r="BN177" i="10"/>
  <c r="BN178" i="10"/>
  <c r="BN179" i="10"/>
  <c r="BN180" i="10"/>
  <c r="BN181" i="10"/>
  <c r="BN182" i="10"/>
  <c r="BN183" i="10"/>
  <c r="BN184" i="10"/>
  <c r="BN185" i="10"/>
  <c r="BN186" i="10"/>
  <c r="BN187" i="10"/>
  <c r="BN188" i="10"/>
  <c r="BN189" i="10"/>
  <c r="BN190" i="10"/>
  <c r="BN191" i="10"/>
  <c r="BN192" i="10"/>
  <c r="BN193" i="10"/>
  <c r="BN194" i="10"/>
  <c r="BN195" i="10"/>
  <c r="BN196" i="10"/>
  <c r="BN197" i="10"/>
  <c r="BN198" i="10"/>
  <c r="BN199" i="10"/>
  <c r="BN200" i="10"/>
  <c r="BN201" i="10"/>
  <c r="BN202" i="10"/>
  <c r="BN203" i="10"/>
  <c r="BN204" i="10"/>
  <c r="BN205" i="10"/>
  <c r="BN206" i="10"/>
  <c r="BN207" i="10"/>
  <c r="BN208" i="10"/>
  <c r="BN209" i="10"/>
  <c r="BN210" i="10"/>
  <c r="BN211" i="10"/>
  <c r="BN212" i="10"/>
  <c r="BN213" i="10"/>
  <c r="BN214" i="10"/>
  <c r="BN215" i="10"/>
  <c r="BN216" i="10"/>
  <c r="BN217" i="10"/>
  <c r="BN218" i="10"/>
  <c r="BN219" i="10"/>
  <c r="BN220" i="10"/>
  <c r="BN221" i="10"/>
  <c r="BN222" i="10"/>
  <c r="BN223" i="10"/>
  <c r="BN224" i="10"/>
  <c r="BN225" i="10"/>
  <c r="BN226" i="10"/>
  <c r="BN227" i="10"/>
  <c r="BN228" i="10"/>
  <c r="BN229" i="10"/>
  <c r="BN230" i="10"/>
  <c r="BN2" i="10"/>
  <c r="AX230" i="10" l="1"/>
  <c r="A230" i="10" s="1"/>
  <c r="B230" i="10"/>
  <c r="AX229" i="10"/>
  <c r="A229" i="10" s="1"/>
  <c r="B229" i="10"/>
  <c r="AX228" i="10"/>
  <c r="A228" i="10" s="1"/>
  <c r="B228" i="10"/>
  <c r="AX227" i="10"/>
  <c r="A227" i="10" s="1"/>
  <c r="B227" i="10"/>
  <c r="AX226" i="10"/>
  <c r="A226" i="10" s="1"/>
  <c r="B226" i="10"/>
  <c r="AX225" i="10"/>
  <c r="A225" i="10" s="1"/>
  <c r="B225" i="10"/>
  <c r="AX224" i="10"/>
  <c r="A224" i="10" s="1"/>
  <c r="B224" i="10"/>
  <c r="AX223" i="10"/>
  <c r="A223" i="10" s="1"/>
  <c r="B223" i="10"/>
  <c r="AX222" i="10"/>
  <c r="A222" i="10" s="1"/>
  <c r="B222" i="10"/>
  <c r="AX221" i="10"/>
  <c r="A221" i="10" s="1"/>
  <c r="B221" i="10"/>
  <c r="AX220" i="10"/>
  <c r="A220" i="10" s="1"/>
  <c r="B220" i="10"/>
  <c r="AX219" i="10"/>
  <c r="A219" i="10" s="1"/>
  <c r="B219" i="10"/>
  <c r="AX218" i="10"/>
  <c r="A218" i="10" s="1"/>
  <c r="B218" i="10"/>
  <c r="AX217" i="10"/>
  <c r="A217" i="10" s="1"/>
  <c r="B217" i="10"/>
  <c r="AX216" i="10"/>
  <c r="A216" i="10" s="1"/>
  <c r="B216" i="10"/>
  <c r="AX215" i="10"/>
  <c r="A215" i="10" s="1"/>
  <c r="B215" i="10"/>
  <c r="AX214" i="10"/>
  <c r="A214" i="10" s="1"/>
  <c r="B214" i="10"/>
  <c r="AX213" i="10"/>
  <c r="A213" i="10" s="1"/>
  <c r="B213" i="10"/>
  <c r="AX212" i="10"/>
  <c r="A212" i="10" s="1"/>
  <c r="B212" i="10"/>
  <c r="AX211" i="10"/>
  <c r="A211" i="10" s="1"/>
  <c r="B211" i="10"/>
  <c r="AX210" i="10"/>
  <c r="A210" i="10" s="1"/>
  <c r="B210" i="10"/>
  <c r="AX209" i="10"/>
  <c r="A209" i="10" s="1"/>
  <c r="B209" i="10"/>
  <c r="AX208" i="10"/>
  <c r="A208" i="10" s="1"/>
  <c r="B208" i="10"/>
  <c r="AX207" i="10"/>
  <c r="A207" i="10" s="1"/>
  <c r="B207" i="10"/>
  <c r="AX206" i="10"/>
  <c r="A206" i="10" s="1"/>
  <c r="B206" i="10"/>
  <c r="AX205" i="10"/>
  <c r="A205" i="10" s="1"/>
  <c r="B205" i="10"/>
  <c r="AX204" i="10"/>
  <c r="A204" i="10" s="1"/>
  <c r="B204" i="10"/>
  <c r="AX203" i="10"/>
  <c r="A203" i="10" s="1"/>
  <c r="B203" i="10"/>
  <c r="AX202" i="10"/>
  <c r="A202" i="10" s="1"/>
  <c r="B202" i="10"/>
  <c r="AX201" i="10"/>
  <c r="A201" i="10" s="1"/>
  <c r="B201" i="10"/>
  <c r="AX200" i="10"/>
  <c r="A200" i="10" s="1"/>
  <c r="B200" i="10"/>
  <c r="AX199" i="10"/>
  <c r="A199" i="10" s="1"/>
  <c r="B199" i="10"/>
  <c r="AX198" i="10"/>
  <c r="A198" i="10" s="1"/>
  <c r="B198" i="10"/>
  <c r="AX197" i="10"/>
  <c r="A197" i="10" s="1"/>
  <c r="B197" i="10"/>
  <c r="AX196" i="10"/>
  <c r="A196" i="10" s="1"/>
  <c r="B196" i="10"/>
  <c r="AX195" i="10"/>
  <c r="A195" i="10" s="1"/>
  <c r="B195" i="10"/>
  <c r="AX194" i="10"/>
  <c r="A194" i="10" s="1"/>
  <c r="B194" i="10"/>
  <c r="AX193" i="10"/>
  <c r="A193" i="10" s="1"/>
  <c r="B193" i="10"/>
  <c r="AX192" i="10"/>
  <c r="A192" i="10" s="1"/>
  <c r="B192" i="10"/>
  <c r="AX191" i="10"/>
  <c r="A191" i="10" s="1"/>
  <c r="B191" i="10"/>
  <c r="AX190" i="10"/>
  <c r="A190" i="10" s="1"/>
  <c r="B190" i="10"/>
  <c r="AX189" i="10"/>
  <c r="A189" i="10" s="1"/>
  <c r="B189" i="10"/>
  <c r="AX188" i="10"/>
  <c r="A188" i="10" s="1"/>
  <c r="B188" i="10"/>
  <c r="AX187" i="10"/>
  <c r="A187" i="10" s="1"/>
  <c r="B187" i="10"/>
  <c r="AX186" i="10"/>
  <c r="A186" i="10" s="1"/>
  <c r="B186" i="10"/>
  <c r="AX185" i="10"/>
  <c r="A185" i="10" s="1"/>
  <c r="B185" i="10"/>
  <c r="AX184" i="10"/>
  <c r="A184" i="10" s="1"/>
  <c r="B184" i="10"/>
  <c r="AX183" i="10"/>
  <c r="A183" i="10" s="1"/>
  <c r="B183" i="10"/>
  <c r="AX182" i="10"/>
  <c r="A182" i="10" s="1"/>
  <c r="B182" i="10"/>
  <c r="AX181" i="10"/>
  <c r="A181" i="10" s="1"/>
  <c r="B181" i="10"/>
  <c r="AX180" i="10"/>
  <c r="A180" i="10" s="1"/>
  <c r="B180" i="10"/>
  <c r="AX179" i="10"/>
  <c r="A179" i="10" s="1"/>
  <c r="B179" i="10"/>
  <c r="AX178" i="10"/>
  <c r="A178" i="10" s="1"/>
  <c r="B178" i="10"/>
  <c r="AX177" i="10"/>
  <c r="A177" i="10" s="1"/>
  <c r="B177" i="10"/>
  <c r="AX176" i="10"/>
  <c r="A176" i="10" s="1"/>
  <c r="B176" i="10"/>
  <c r="AX175" i="10"/>
  <c r="A175" i="10" s="1"/>
  <c r="B175" i="10"/>
  <c r="AX174" i="10"/>
  <c r="A174" i="10" s="1"/>
  <c r="B174" i="10"/>
  <c r="AX173" i="10"/>
  <c r="A173" i="10" s="1"/>
  <c r="B173" i="10"/>
  <c r="AX172" i="10"/>
  <c r="A172" i="10" s="1"/>
  <c r="B172" i="10"/>
  <c r="AX171" i="10"/>
  <c r="A171" i="10" s="1"/>
  <c r="B171" i="10"/>
  <c r="AX170" i="10"/>
  <c r="A170" i="10" s="1"/>
  <c r="B170" i="10"/>
  <c r="AX169" i="10"/>
  <c r="A169" i="10" s="1"/>
  <c r="B169" i="10"/>
  <c r="AX168" i="10"/>
  <c r="A168" i="10" s="1"/>
  <c r="B168" i="10"/>
  <c r="AX167" i="10"/>
  <c r="A167" i="10" s="1"/>
  <c r="B167" i="10"/>
  <c r="AX166" i="10"/>
  <c r="A166" i="10" s="1"/>
  <c r="B166" i="10"/>
  <c r="AX165" i="10"/>
  <c r="A165" i="10" s="1"/>
  <c r="B165" i="10"/>
  <c r="AX164" i="10"/>
  <c r="A164" i="10" s="1"/>
  <c r="B164" i="10"/>
  <c r="AX163" i="10"/>
  <c r="A163" i="10" s="1"/>
  <c r="B163" i="10"/>
  <c r="AX162" i="10"/>
  <c r="A162" i="10" s="1"/>
  <c r="B162" i="10"/>
  <c r="AX161" i="10"/>
  <c r="A161" i="10" s="1"/>
  <c r="B161" i="10"/>
  <c r="AX160" i="10"/>
  <c r="A160" i="10" s="1"/>
  <c r="B160" i="10"/>
  <c r="AX159" i="10"/>
  <c r="A159" i="10" s="1"/>
  <c r="B159" i="10"/>
  <c r="AX158" i="10"/>
  <c r="A158" i="10" s="1"/>
  <c r="B158" i="10"/>
  <c r="AX157" i="10"/>
  <c r="A157" i="10" s="1"/>
  <c r="B157" i="10"/>
  <c r="AX156" i="10"/>
  <c r="A156" i="10" s="1"/>
  <c r="B156" i="10"/>
  <c r="AX155" i="10"/>
  <c r="A155" i="10" s="1"/>
  <c r="B155" i="10"/>
  <c r="AX154" i="10"/>
  <c r="A154" i="10" s="1"/>
  <c r="B154" i="10"/>
  <c r="AX153" i="10"/>
  <c r="A153" i="10" s="1"/>
  <c r="B153" i="10"/>
  <c r="AX152" i="10"/>
  <c r="A152" i="10" s="1"/>
  <c r="B152" i="10"/>
  <c r="AX151" i="10"/>
  <c r="A151" i="10" s="1"/>
  <c r="B151" i="10"/>
  <c r="AX150" i="10"/>
  <c r="A150" i="10" s="1"/>
  <c r="B150" i="10"/>
  <c r="AX149" i="10"/>
  <c r="A149" i="10" s="1"/>
  <c r="B149" i="10"/>
  <c r="AX148" i="10"/>
  <c r="A148" i="10" s="1"/>
  <c r="B148" i="10"/>
  <c r="AX147" i="10"/>
  <c r="A147" i="10" s="1"/>
  <c r="B147" i="10"/>
  <c r="AX146" i="10"/>
  <c r="A146" i="10" s="1"/>
  <c r="B146" i="10"/>
  <c r="AX145" i="10"/>
  <c r="A145" i="10" s="1"/>
  <c r="B145" i="10"/>
  <c r="AX144" i="10"/>
  <c r="A144" i="10" s="1"/>
  <c r="B144" i="10"/>
  <c r="AX143" i="10"/>
  <c r="A143" i="10" s="1"/>
  <c r="B143" i="10"/>
  <c r="AX142" i="10"/>
  <c r="A142" i="10" s="1"/>
  <c r="B142" i="10"/>
  <c r="AX141" i="10"/>
  <c r="A141" i="10" s="1"/>
  <c r="B141" i="10"/>
  <c r="AX140" i="10"/>
  <c r="A140" i="10" s="1"/>
  <c r="B140" i="10"/>
  <c r="AX139" i="10"/>
  <c r="A139" i="10" s="1"/>
  <c r="B139" i="10"/>
  <c r="AX138" i="10"/>
  <c r="A138" i="10" s="1"/>
  <c r="B138" i="10"/>
  <c r="AX137" i="10"/>
  <c r="A137" i="10" s="1"/>
  <c r="B137" i="10"/>
  <c r="AX136" i="10"/>
  <c r="A136" i="10" s="1"/>
  <c r="B136" i="10"/>
  <c r="AX135" i="10"/>
  <c r="A135" i="10" s="1"/>
  <c r="B135" i="10"/>
  <c r="AX134" i="10"/>
  <c r="A134" i="10" s="1"/>
  <c r="B134" i="10"/>
  <c r="AX133" i="10"/>
  <c r="A133" i="10" s="1"/>
  <c r="B133" i="10"/>
  <c r="AX132" i="10"/>
  <c r="A132" i="10" s="1"/>
  <c r="B132" i="10"/>
  <c r="AX131" i="10"/>
  <c r="A131" i="10" s="1"/>
  <c r="B131" i="10"/>
  <c r="AX130" i="10"/>
  <c r="A130" i="10" s="1"/>
  <c r="B130" i="10"/>
  <c r="AX129" i="10"/>
  <c r="A129" i="10" s="1"/>
  <c r="B129" i="10"/>
  <c r="AX128" i="10"/>
  <c r="A128" i="10" s="1"/>
  <c r="B128" i="10"/>
  <c r="AX127" i="10"/>
  <c r="A127" i="10" s="1"/>
  <c r="B127" i="10"/>
  <c r="AX126" i="10"/>
  <c r="A126" i="10" s="1"/>
  <c r="B126" i="10"/>
  <c r="AX125" i="10"/>
  <c r="A125" i="10" s="1"/>
  <c r="B125" i="10"/>
  <c r="AX124" i="10"/>
  <c r="A124" i="10" s="1"/>
  <c r="B124" i="10"/>
  <c r="AX123" i="10"/>
  <c r="A123" i="10" s="1"/>
  <c r="B123" i="10"/>
  <c r="AX122" i="10"/>
  <c r="A122" i="10" s="1"/>
  <c r="B122" i="10"/>
  <c r="AX121" i="10"/>
  <c r="A121" i="10" s="1"/>
  <c r="B121" i="10"/>
  <c r="AX120" i="10"/>
  <c r="A120" i="10" s="1"/>
  <c r="B120" i="10"/>
  <c r="AX119" i="10"/>
  <c r="A119" i="10" s="1"/>
  <c r="B119" i="10"/>
  <c r="AX118" i="10"/>
  <c r="A118" i="10" s="1"/>
  <c r="B118" i="10"/>
  <c r="AX117" i="10"/>
  <c r="A117" i="10" s="1"/>
  <c r="B117" i="10"/>
  <c r="AX116" i="10"/>
  <c r="A116" i="10" s="1"/>
  <c r="B116" i="10"/>
  <c r="AX115" i="10"/>
  <c r="A115" i="10" s="1"/>
  <c r="B115" i="10"/>
  <c r="AX114" i="10"/>
  <c r="A114" i="10" s="1"/>
  <c r="B114" i="10"/>
  <c r="AX113" i="10"/>
  <c r="A113" i="10" s="1"/>
  <c r="B113" i="10"/>
  <c r="AX112" i="10"/>
  <c r="A112" i="10" s="1"/>
  <c r="B112" i="10"/>
  <c r="AX111" i="10"/>
  <c r="A111" i="10" s="1"/>
  <c r="B111" i="10"/>
  <c r="AX110" i="10"/>
  <c r="A110" i="10" s="1"/>
  <c r="B110" i="10"/>
  <c r="AX109" i="10"/>
  <c r="A109" i="10" s="1"/>
  <c r="B109" i="10"/>
  <c r="AX108" i="10"/>
  <c r="A108" i="10" s="1"/>
  <c r="B108" i="10"/>
  <c r="AX107" i="10"/>
  <c r="A107" i="10" s="1"/>
  <c r="B107" i="10"/>
  <c r="AX106" i="10"/>
  <c r="A106" i="10" s="1"/>
  <c r="B106" i="10"/>
  <c r="AX105" i="10"/>
  <c r="A105" i="10" s="1"/>
  <c r="B105" i="10"/>
  <c r="AX104" i="10"/>
  <c r="A104" i="10" s="1"/>
  <c r="B104" i="10"/>
  <c r="AX103" i="10"/>
  <c r="A103" i="10" s="1"/>
  <c r="B103" i="10"/>
  <c r="AX102" i="10"/>
  <c r="A102" i="10" s="1"/>
  <c r="B102" i="10"/>
  <c r="AX101" i="10"/>
  <c r="A101" i="10" s="1"/>
  <c r="B101" i="10"/>
  <c r="AX100" i="10"/>
  <c r="A100" i="10" s="1"/>
  <c r="B100" i="10"/>
  <c r="AX99" i="10"/>
  <c r="A99" i="10" s="1"/>
  <c r="B99" i="10"/>
  <c r="AX98" i="10"/>
  <c r="A98" i="10" s="1"/>
  <c r="B98" i="10"/>
  <c r="AX97" i="10"/>
  <c r="A97" i="10" s="1"/>
  <c r="B97" i="10"/>
  <c r="AX96" i="10"/>
  <c r="A96" i="10" s="1"/>
  <c r="B96" i="10"/>
  <c r="AX95" i="10"/>
  <c r="A95" i="10" s="1"/>
  <c r="B95" i="10"/>
  <c r="AX94" i="10"/>
  <c r="A94" i="10" s="1"/>
  <c r="B94" i="10"/>
  <c r="AX93" i="10"/>
  <c r="A93" i="10" s="1"/>
  <c r="B93" i="10"/>
  <c r="AX92" i="10"/>
  <c r="A92" i="10" s="1"/>
  <c r="B92" i="10"/>
  <c r="AX91" i="10"/>
  <c r="A91" i="10" s="1"/>
  <c r="B91" i="10"/>
  <c r="AX90" i="10"/>
  <c r="A90" i="10" s="1"/>
  <c r="B90" i="10"/>
  <c r="AX89" i="10"/>
  <c r="A89" i="10" s="1"/>
  <c r="B89" i="10"/>
  <c r="AX88" i="10"/>
  <c r="A88" i="10" s="1"/>
  <c r="B88" i="10"/>
  <c r="AX87" i="10"/>
  <c r="A87" i="10" s="1"/>
  <c r="B87" i="10"/>
  <c r="AX86" i="10"/>
  <c r="A86" i="10" s="1"/>
  <c r="B86" i="10"/>
  <c r="AX85" i="10"/>
  <c r="A85" i="10" s="1"/>
  <c r="B85" i="10"/>
  <c r="AX84" i="10"/>
  <c r="A84" i="10" s="1"/>
  <c r="B84" i="10"/>
  <c r="AX83" i="10"/>
  <c r="A83" i="10" s="1"/>
  <c r="B83" i="10"/>
  <c r="AX82" i="10"/>
  <c r="A82" i="10" s="1"/>
  <c r="B82" i="10"/>
  <c r="AX81" i="10"/>
  <c r="A81" i="10" s="1"/>
  <c r="B81" i="10"/>
  <c r="AX80" i="10"/>
  <c r="A80" i="10" s="1"/>
  <c r="B80" i="10"/>
  <c r="AX79" i="10"/>
  <c r="A79" i="10" s="1"/>
  <c r="B79" i="10"/>
  <c r="AX78" i="10"/>
  <c r="A78" i="10" s="1"/>
  <c r="B78" i="10"/>
  <c r="AX77" i="10"/>
  <c r="A77" i="10" s="1"/>
  <c r="B77" i="10"/>
  <c r="AX76" i="10"/>
  <c r="A76" i="10" s="1"/>
  <c r="B76" i="10"/>
  <c r="AX75" i="10"/>
  <c r="A75" i="10" s="1"/>
  <c r="B75" i="10"/>
  <c r="AX74" i="10"/>
  <c r="A74" i="10" s="1"/>
  <c r="B74" i="10"/>
  <c r="AX73" i="10"/>
  <c r="A73" i="10" s="1"/>
  <c r="B73" i="10"/>
  <c r="AX72" i="10"/>
  <c r="A72" i="10" s="1"/>
  <c r="B72" i="10"/>
  <c r="AX71" i="10"/>
  <c r="A71" i="10" s="1"/>
  <c r="B71" i="10"/>
  <c r="AX70" i="10"/>
  <c r="A70" i="10" s="1"/>
  <c r="B70" i="10"/>
  <c r="AX69" i="10"/>
  <c r="A69" i="10" s="1"/>
  <c r="B69" i="10"/>
  <c r="AX68" i="10"/>
  <c r="A68" i="10" s="1"/>
  <c r="B68" i="10"/>
  <c r="AX67" i="10"/>
  <c r="A67" i="10" s="1"/>
  <c r="B67" i="10"/>
  <c r="AX66" i="10"/>
  <c r="A66" i="10" s="1"/>
  <c r="B66" i="10"/>
  <c r="AX65" i="10"/>
  <c r="A65" i="10" s="1"/>
  <c r="B65" i="10"/>
  <c r="AX64" i="10"/>
  <c r="A64" i="10" s="1"/>
  <c r="B64" i="10"/>
  <c r="AX63" i="10"/>
  <c r="A63" i="10" s="1"/>
  <c r="B63" i="10"/>
  <c r="AX62" i="10"/>
  <c r="A62" i="10" s="1"/>
  <c r="B62" i="10"/>
  <c r="AX61" i="10"/>
  <c r="A61" i="10" s="1"/>
  <c r="B61" i="10"/>
  <c r="AX60" i="10"/>
  <c r="A60" i="10" s="1"/>
  <c r="B60" i="10"/>
  <c r="AX59" i="10"/>
  <c r="A59" i="10" s="1"/>
  <c r="B59" i="10"/>
  <c r="AX58" i="10"/>
  <c r="A58" i="10" s="1"/>
  <c r="B58" i="10"/>
  <c r="AX57" i="10"/>
  <c r="A57" i="10" s="1"/>
  <c r="B57" i="10"/>
  <c r="AX56" i="10"/>
  <c r="A56" i="10" s="1"/>
  <c r="B56" i="10"/>
  <c r="AX55" i="10"/>
  <c r="A55" i="10" s="1"/>
  <c r="B55" i="10"/>
  <c r="AX54" i="10"/>
  <c r="A54" i="10" s="1"/>
  <c r="B54" i="10"/>
  <c r="AX53" i="10"/>
  <c r="A53" i="10" s="1"/>
  <c r="B53" i="10"/>
  <c r="AX52" i="10"/>
  <c r="A52" i="10" s="1"/>
  <c r="B52" i="10"/>
  <c r="AX51" i="10"/>
  <c r="A51" i="10" s="1"/>
  <c r="B51" i="10"/>
  <c r="AX50" i="10"/>
  <c r="A50" i="10" s="1"/>
  <c r="B50" i="10"/>
  <c r="AX49" i="10"/>
  <c r="A49" i="10" s="1"/>
  <c r="N49" i="10"/>
  <c r="B49" i="10" s="1"/>
  <c r="AX48" i="10"/>
  <c r="A48" i="10" s="1"/>
  <c r="N48" i="10"/>
  <c r="B48" i="10" s="1"/>
  <c r="AX47" i="10"/>
  <c r="A47" i="10" s="1"/>
  <c r="N47" i="10"/>
  <c r="B47" i="10" s="1"/>
  <c r="AX46" i="10"/>
  <c r="A46" i="10" s="1"/>
  <c r="N46" i="10"/>
  <c r="B46" i="10" s="1"/>
  <c r="AX45" i="10"/>
  <c r="A45" i="10" s="1"/>
  <c r="N45" i="10"/>
  <c r="B45" i="10" s="1"/>
  <c r="AX44" i="10"/>
  <c r="A44" i="10" s="1"/>
  <c r="N44" i="10"/>
  <c r="B44" i="10" s="1"/>
  <c r="AX43" i="10"/>
  <c r="A43" i="10" s="1"/>
  <c r="N43" i="10"/>
  <c r="B43" i="10" s="1"/>
  <c r="AX42" i="10"/>
  <c r="A42" i="10" s="1"/>
  <c r="N42" i="10"/>
  <c r="B42" i="10" s="1"/>
  <c r="AX41" i="10"/>
  <c r="A41" i="10" s="1"/>
  <c r="N41" i="10"/>
  <c r="B41" i="10" s="1"/>
  <c r="AX40" i="10"/>
  <c r="A40" i="10" s="1"/>
  <c r="N40" i="10"/>
  <c r="B40" i="10" s="1"/>
  <c r="AX39" i="10"/>
  <c r="A39" i="10" s="1"/>
  <c r="N39" i="10"/>
  <c r="B39" i="10" s="1"/>
  <c r="AX38" i="10"/>
  <c r="A38" i="10" s="1"/>
  <c r="N38" i="10"/>
  <c r="B38" i="10" s="1"/>
  <c r="AX37" i="10"/>
  <c r="A37" i="10" s="1"/>
  <c r="N37" i="10"/>
  <c r="B37" i="10" s="1"/>
  <c r="AX36" i="10"/>
  <c r="A36" i="10" s="1"/>
  <c r="N36" i="10"/>
  <c r="B36" i="10" s="1"/>
  <c r="AX35" i="10"/>
  <c r="A35" i="10" s="1"/>
  <c r="N35" i="10"/>
  <c r="B35" i="10" s="1"/>
  <c r="AX34" i="10"/>
  <c r="A34" i="10" s="1"/>
  <c r="N34" i="10"/>
  <c r="B34" i="10" s="1"/>
  <c r="AX33" i="10"/>
  <c r="A33" i="10" s="1"/>
  <c r="N33" i="10"/>
  <c r="B33" i="10" s="1"/>
  <c r="AX32" i="10"/>
  <c r="A32" i="10" s="1"/>
  <c r="N32" i="10"/>
  <c r="B32" i="10" s="1"/>
  <c r="AX31" i="10"/>
  <c r="A31" i="10" s="1"/>
  <c r="N31" i="10"/>
  <c r="B31" i="10" s="1"/>
  <c r="AX30" i="10"/>
  <c r="A30" i="10" s="1"/>
  <c r="N30" i="10"/>
  <c r="B30" i="10" s="1"/>
  <c r="AX29" i="10"/>
  <c r="A29" i="10" s="1"/>
  <c r="N29" i="10"/>
  <c r="B29" i="10" s="1"/>
  <c r="AX28" i="10"/>
  <c r="A28" i="10" s="1"/>
  <c r="N28" i="10"/>
  <c r="B28" i="10" s="1"/>
  <c r="AX27" i="10"/>
  <c r="A27" i="10" s="1"/>
  <c r="N27" i="10"/>
  <c r="B27" i="10" s="1"/>
  <c r="AX26" i="10"/>
  <c r="A26" i="10" s="1"/>
  <c r="N26" i="10"/>
  <c r="B26" i="10" s="1"/>
  <c r="AX25" i="10"/>
  <c r="A25" i="10" s="1"/>
  <c r="N25" i="10"/>
  <c r="B25" i="10" s="1"/>
  <c r="AX24" i="10"/>
  <c r="A24" i="10" s="1"/>
  <c r="N24" i="10"/>
  <c r="B24" i="10" s="1"/>
  <c r="AX23" i="10"/>
  <c r="A23" i="10" s="1"/>
  <c r="N23" i="10"/>
  <c r="B23" i="10" s="1"/>
  <c r="AX22" i="10"/>
  <c r="A22" i="10" s="1"/>
  <c r="N22" i="10"/>
  <c r="B22" i="10" s="1"/>
  <c r="AX21" i="10"/>
  <c r="A21" i="10" s="1"/>
  <c r="N21" i="10"/>
  <c r="B21" i="10" s="1"/>
  <c r="AX20" i="10"/>
  <c r="A20" i="10" s="1"/>
  <c r="N20" i="10"/>
  <c r="B20" i="10"/>
  <c r="AX19" i="10"/>
  <c r="A19" i="10" s="1"/>
  <c r="N19" i="10"/>
  <c r="B19" i="10" s="1"/>
  <c r="AX18" i="10"/>
  <c r="A18" i="10" s="1"/>
  <c r="N18" i="10"/>
  <c r="B18" i="10" s="1"/>
  <c r="AX17" i="10"/>
  <c r="A17" i="10" s="1"/>
  <c r="N17" i="10"/>
  <c r="B17" i="10" s="1"/>
  <c r="AX16" i="10"/>
  <c r="A16" i="10" s="1"/>
  <c r="N16" i="10"/>
  <c r="B16" i="10" s="1"/>
  <c r="AX15" i="10"/>
  <c r="A15" i="10" s="1"/>
  <c r="N15" i="10"/>
  <c r="B15" i="10" s="1"/>
  <c r="AX14" i="10"/>
  <c r="A14" i="10" s="1"/>
  <c r="N14" i="10"/>
  <c r="B14" i="10" s="1"/>
  <c r="AX13" i="10"/>
  <c r="A13" i="10" s="1"/>
  <c r="N13" i="10"/>
  <c r="B13" i="10" s="1"/>
  <c r="AX12" i="10"/>
  <c r="A12" i="10" s="1"/>
  <c r="N12" i="10"/>
  <c r="B12" i="10" s="1"/>
  <c r="AX11" i="10"/>
  <c r="A11" i="10" s="1"/>
  <c r="N11" i="10"/>
  <c r="B11" i="10" s="1"/>
  <c r="AX10" i="10"/>
  <c r="A10" i="10" s="1"/>
  <c r="N10" i="10"/>
  <c r="B10" i="10" s="1"/>
  <c r="AX9" i="10"/>
  <c r="A9" i="10" s="1"/>
  <c r="N9" i="10"/>
  <c r="B9" i="10" s="1"/>
  <c r="AX8" i="10"/>
  <c r="A8" i="10" s="1"/>
  <c r="N8" i="10"/>
  <c r="B8" i="10" s="1"/>
  <c r="AX7" i="10"/>
  <c r="A7" i="10" s="1"/>
  <c r="N7" i="10"/>
  <c r="B7" i="10" s="1"/>
  <c r="AX6" i="10"/>
  <c r="A6" i="10" s="1"/>
  <c r="N6" i="10"/>
  <c r="B6" i="10" s="1"/>
  <c r="AX5" i="10"/>
  <c r="A5" i="10" s="1"/>
  <c r="N5" i="10"/>
  <c r="B5" i="10" s="1"/>
  <c r="AX4" i="10"/>
  <c r="A4" i="10" s="1"/>
  <c r="N4" i="10"/>
  <c r="B4" i="10" s="1"/>
  <c r="AX3" i="10"/>
  <c r="A3" i="10" s="1"/>
  <c r="N3" i="10"/>
  <c r="B3" i="10" s="1"/>
  <c r="AX2" i="10"/>
  <c r="A2" i="10" s="1"/>
  <c r="N2" i="10"/>
  <c r="B2" i="10" s="1"/>
  <c r="AX739" i="4" l="1"/>
  <c r="A739" i="4" s="1"/>
  <c r="AX738" i="4"/>
  <c r="A738" i="4" s="1"/>
  <c r="AX737" i="4"/>
  <c r="A737" i="4" s="1"/>
  <c r="AX736" i="4"/>
  <c r="A736" i="4" s="1"/>
  <c r="AX735" i="4"/>
  <c r="A735" i="4" s="1"/>
  <c r="AX734" i="4"/>
  <c r="A734" i="4" s="1"/>
  <c r="AX733" i="4"/>
  <c r="A733" i="4" s="1"/>
  <c r="AX732" i="4"/>
  <c r="A732" i="4" s="1"/>
  <c r="AX731" i="4"/>
  <c r="A731" i="4" s="1"/>
  <c r="AX730" i="4"/>
  <c r="A730" i="4" s="1"/>
  <c r="AX729" i="4"/>
  <c r="A729" i="4" s="1"/>
  <c r="AX728" i="4"/>
  <c r="A728" i="4" s="1"/>
  <c r="AX727" i="4"/>
  <c r="A727" i="4" s="1"/>
  <c r="AX726" i="4"/>
  <c r="A726" i="4" s="1"/>
  <c r="AX725" i="4"/>
  <c r="A725" i="4" s="1"/>
  <c r="AX724" i="4"/>
  <c r="A724" i="4" s="1"/>
  <c r="AX723" i="4"/>
  <c r="A723" i="4" s="1"/>
  <c r="AX722" i="4"/>
  <c r="A722" i="4" s="1"/>
  <c r="AX721" i="4"/>
  <c r="A721" i="4" s="1"/>
  <c r="AX720" i="4"/>
  <c r="A720" i="4" s="1"/>
  <c r="AX719" i="4"/>
  <c r="A719" i="4" s="1"/>
  <c r="AX718" i="4"/>
  <c r="A718" i="4" s="1"/>
  <c r="AX717" i="4"/>
  <c r="A717" i="4" s="1"/>
  <c r="AX716" i="4"/>
  <c r="A716" i="4" s="1"/>
  <c r="AX715" i="4"/>
  <c r="A715" i="4" s="1"/>
  <c r="AX714" i="4"/>
  <c r="A714" i="4" s="1"/>
  <c r="AX713" i="4"/>
  <c r="A713" i="4" s="1"/>
  <c r="AX712" i="4"/>
  <c r="A712" i="4" s="1"/>
  <c r="AX711" i="4"/>
  <c r="A711" i="4" s="1"/>
  <c r="AX710" i="4"/>
  <c r="A710" i="4" s="1"/>
  <c r="AX709" i="4"/>
  <c r="A709" i="4" s="1"/>
  <c r="AX708" i="4"/>
  <c r="A708" i="4" s="1"/>
  <c r="AX707" i="4"/>
  <c r="A707" i="4" s="1"/>
  <c r="AX706" i="4"/>
  <c r="A706" i="4" s="1"/>
  <c r="AX705" i="4"/>
  <c r="A705" i="4" s="1"/>
  <c r="AX704" i="4"/>
  <c r="A704" i="4" s="1"/>
  <c r="AX703" i="4"/>
  <c r="A703" i="4" s="1"/>
  <c r="AX702" i="4"/>
  <c r="A702" i="4" s="1"/>
  <c r="AX701" i="4"/>
  <c r="A701" i="4" s="1"/>
  <c r="AX700" i="4"/>
  <c r="A700" i="4" s="1"/>
  <c r="AX699" i="4"/>
  <c r="A699" i="4" s="1"/>
  <c r="AX698" i="4"/>
  <c r="A698" i="4" s="1"/>
  <c r="AX697" i="4"/>
  <c r="A697" i="4" s="1"/>
  <c r="AX696" i="4"/>
  <c r="A696" i="4" s="1"/>
  <c r="AX695" i="4"/>
  <c r="A695" i="4" s="1"/>
  <c r="AX694" i="4"/>
  <c r="A694" i="4" s="1"/>
  <c r="AX693" i="4"/>
  <c r="A693" i="4" s="1"/>
  <c r="AX692" i="4"/>
  <c r="A692" i="4" s="1"/>
  <c r="AX691" i="4"/>
  <c r="A691" i="4" s="1"/>
  <c r="AX690" i="4"/>
  <c r="A690" i="4" s="1"/>
  <c r="AX689" i="4"/>
  <c r="A689" i="4" s="1"/>
  <c r="AX688" i="4"/>
  <c r="A688" i="4" s="1"/>
  <c r="AX687" i="4"/>
  <c r="A687" i="4" s="1"/>
  <c r="AX686" i="4"/>
  <c r="A686" i="4" s="1"/>
  <c r="AX685" i="4"/>
  <c r="A685" i="4" s="1"/>
  <c r="AX684" i="4"/>
  <c r="A684" i="4" s="1"/>
  <c r="AX683" i="4"/>
  <c r="A683" i="4" s="1"/>
  <c r="AX682" i="4"/>
  <c r="A682" i="4" s="1"/>
  <c r="AX681" i="4"/>
  <c r="A681" i="4" s="1"/>
  <c r="AX680" i="4"/>
  <c r="A680" i="4" s="1"/>
  <c r="AX679" i="4"/>
  <c r="A679" i="4" s="1"/>
  <c r="AX678" i="4"/>
  <c r="A678" i="4" s="1"/>
  <c r="AX677" i="4"/>
  <c r="A677" i="4" s="1"/>
  <c r="AX676" i="4"/>
  <c r="A676" i="4" s="1"/>
  <c r="AX675" i="4"/>
  <c r="A675" i="4" s="1"/>
  <c r="AX674" i="4"/>
  <c r="A674" i="4" s="1"/>
  <c r="AX673" i="4"/>
  <c r="A673" i="4" s="1"/>
  <c r="AX672" i="4"/>
  <c r="A672" i="4" s="1"/>
  <c r="AX671" i="4"/>
  <c r="A671" i="4" s="1"/>
  <c r="AX670" i="4"/>
  <c r="A670" i="4" s="1"/>
  <c r="AX669" i="4"/>
  <c r="A669" i="4" s="1"/>
  <c r="AX668" i="4"/>
  <c r="A668" i="4" s="1"/>
  <c r="AX667" i="4"/>
  <c r="A667" i="4" s="1"/>
  <c r="AX666" i="4"/>
  <c r="A666" i="4" s="1"/>
  <c r="AX665" i="4"/>
  <c r="A665" i="4" s="1"/>
  <c r="AX664" i="4"/>
  <c r="A664" i="4" s="1"/>
  <c r="AX663" i="4"/>
  <c r="A663" i="4" s="1"/>
  <c r="AX662" i="4"/>
  <c r="A662" i="4" s="1"/>
  <c r="AX661" i="4"/>
  <c r="A661" i="4" s="1"/>
  <c r="AX660" i="4"/>
  <c r="A660" i="4" s="1"/>
  <c r="AX659" i="4"/>
  <c r="A659" i="4" s="1"/>
  <c r="AX658" i="4"/>
  <c r="A658" i="4" s="1"/>
  <c r="AX657" i="4"/>
  <c r="A657" i="4" s="1"/>
  <c r="AX656" i="4"/>
  <c r="A656" i="4" s="1"/>
  <c r="AX655" i="4"/>
  <c r="A655" i="4" s="1"/>
  <c r="AX654" i="4"/>
  <c r="A654" i="4" s="1"/>
  <c r="AX653" i="4"/>
  <c r="A653" i="4" s="1"/>
  <c r="AX652" i="4"/>
  <c r="A652" i="4" s="1"/>
  <c r="AX651" i="4"/>
  <c r="A651" i="4" s="1"/>
  <c r="AX650" i="4"/>
  <c r="A650" i="4" s="1"/>
  <c r="AX649" i="4"/>
  <c r="A649" i="4" s="1"/>
  <c r="AX648" i="4"/>
  <c r="A648" i="4" s="1"/>
  <c r="AX647" i="4"/>
  <c r="A647" i="4" s="1"/>
  <c r="AX646" i="4"/>
  <c r="A646" i="4" s="1"/>
  <c r="AX645" i="4"/>
  <c r="A645" i="4" s="1"/>
  <c r="AX644" i="4"/>
  <c r="A644" i="4" s="1"/>
  <c r="AX643" i="4"/>
  <c r="A643" i="4" s="1"/>
  <c r="AX642" i="4"/>
  <c r="A642" i="4" s="1"/>
  <c r="AX641" i="4"/>
  <c r="A641" i="4" s="1"/>
  <c r="AX640" i="4"/>
  <c r="A640" i="4" s="1"/>
  <c r="AX639" i="4"/>
  <c r="A639" i="4" s="1"/>
  <c r="AX638" i="4"/>
  <c r="A638" i="4" s="1"/>
  <c r="AX637" i="4"/>
  <c r="A637" i="4" s="1"/>
  <c r="AX636" i="4"/>
  <c r="A636" i="4" s="1"/>
  <c r="AX635" i="4"/>
  <c r="A635" i="4" s="1"/>
  <c r="AX634" i="4"/>
  <c r="A634" i="4" s="1"/>
  <c r="AX633" i="4"/>
  <c r="A633" i="4" s="1"/>
  <c r="AX632" i="4"/>
  <c r="A632" i="4" s="1"/>
  <c r="AX631" i="4"/>
  <c r="A631" i="4" s="1"/>
  <c r="AX630" i="4"/>
  <c r="A630" i="4" s="1"/>
  <c r="AX629" i="4"/>
  <c r="A629" i="4" s="1"/>
  <c r="AX628" i="4"/>
  <c r="A628" i="4" s="1"/>
  <c r="AX627" i="4"/>
  <c r="A627" i="4" s="1"/>
  <c r="AX626" i="4"/>
  <c r="A626" i="4" s="1"/>
  <c r="AX625" i="4"/>
  <c r="A625" i="4" s="1"/>
  <c r="AX624" i="4"/>
  <c r="A624" i="4" s="1"/>
  <c r="AX623" i="4"/>
  <c r="A623" i="4" s="1"/>
  <c r="AX622" i="4"/>
  <c r="A622" i="4" s="1"/>
  <c r="AX621" i="4"/>
  <c r="A621" i="4" s="1"/>
  <c r="AX620" i="4"/>
  <c r="A620" i="4" s="1"/>
  <c r="AX619" i="4"/>
  <c r="A619" i="4" s="1"/>
  <c r="AX618" i="4"/>
  <c r="A618" i="4" s="1"/>
  <c r="AX617" i="4"/>
  <c r="A617" i="4" s="1"/>
  <c r="AX616" i="4"/>
  <c r="A616" i="4" s="1"/>
  <c r="AX615" i="4"/>
  <c r="A615" i="4" s="1"/>
  <c r="AX614" i="4"/>
  <c r="A614" i="4" s="1"/>
  <c r="AX613" i="4"/>
  <c r="A613" i="4" s="1"/>
  <c r="AX612" i="4"/>
  <c r="A612" i="4" s="1"/>
  <c r="AX611" i="4"/>
  <c r="A611" i="4" s="1"/>
  <c r="AX610" i="4"/>
  <c r="A610" i="4" s="1"/>
  <c r="AX609" i="4"/>
  <c r="A609" i="4" s="1"/>
  <c r="AX608" i="4"/>
  <c r="A608" i="4" s="1"/>
  <c r="AX607" i="4"/>
  <c r="A607" i="4" s="1"/>
  <c r="AX606" i="4"/>
  <c r="A606" i="4" s="1"/>
  <c r="AX605" i="4"/>
  <c r="A605" i="4" s="1"/>
  <c r="AX604" i="4"/>
  <c r="A604" i="4" s="1"/>
  <c r="AX603" i="4"/>
  <c r="A603" i="4" s="1"/>
  <c r="AX602" i="4"/>
  <c r="A602" i="4" s="1"/>
  <c r="AX601" i="4"/>
  <c r="A601" i="4" s="1"/>
  <c r="AX600" i="4"/>
  <c r="A600" i="4" s="1"/>
  <c r="AX599" i="4"/>
  <c r="A599" i="4" s="1"/>
  <c r="AX598" i="4"/>
  <c r="A598" i="4" s="1"/>
  <c r="AX597" i="4"/>
  <c r="A597" i="4" s="1"/>
  <c r="AX596" i="4"/>
  <c r="A596" i="4" s="1"/>
  <c r="AX595" i="4"/>
  <c r="A595" i="4" s="1"/>
  <c r="AX594" i="4"/>
  <c r="A594" i="4" s="1"/>
  <c r="AX593" i="4"/>
  <c r="A593" i="4" s="1"/>
  <c r="AX592" i="4"/>
  <c r="A592" i="4" s="1"/>
  <c r="AX591" i="4"/>
  <c r="A591" i="4" s="1"/>
  <c r="AX590" i="4"/>
  <c r="A590" i="4" s="1"/>
  <c r="AX589" i="4"/>
  <c r="A589" i="4" s="1"/>
  <c r="AX588" i="4"/>
  <c r="A588" i="4" s="1"/>
  <c r="AX587" i="4"/>
  <c r="A587" i="4" s="1"/>
  <c r="AX586" i="4"/>
  <c r="A586" i="4" s="1"/>
  <c r="AX585" i="4"/>
  <c r="A585" i="4" s="1"/>
  <c r="AX584" i="4"/>
  <c r="A584" i="4" s="1"/>
  <c r="AX583" i="4"/>
  <c r="A583" i="4" s="1"/>
  <c r="AX582" i="4"/>
  <c r="A582" i="4" s="1"/>
  <c r="AX581" i="4"/>
  <c r="A581" i="4" s="1"/>
  <c r="AX580" i="4"/>
  <c r="A580" i="4" s="1"/>
  <c r="AX579" i="4"/>
  <c r="A579" i="4" s="1"/>
  <c r="AX578" i="4"/>
  <c r="A578" i="4" s="1"/>
  <c r="AX577" i="4"/>
  <c r="A577" i="4" s="1"/>
  <c r="AX576" i="4"/>
  <c r="A576" i="4" s="1"/>
  <c r="AX575" i="4"/>
  <c r="A575" i="4" s="1"/>
  <c r="AX574" i="4"/>
  <c r="A574" i="4" s="1"/>
  <c r="AX573" i="4"/>
  <c r="A573" i="4" s="1"/>
  <c r="AX572" i="4"/>
  <c r="A572" i="4" s="1"/>
  <c r="AX571" i="4"/>
  <c r="A571" i="4" s="1"/>
  <c r="AX570" i="4"/>
  <c r="A570" i="4" s="1"/>
  <c r="AX569" i="4"/>
  <c r="A569" i="4" s="1"/>
  <c r="AX568" i="4"/>
  <c r="A568" i="4" s="1"/>
  <c r="AX567" i="4"/>
  <c r="A567" i="4" s="1"/>
  <c r="AX566" i="4"/>
  <c r="A566" i="4" s="1"/>
  <c r="AX565" i="4"/>
  <c r="A565" i="4" s="1"/>
  <c r="AX564" i="4"/>
  <c r="A564" i="4" s="1"/>
  <c r="AX563" i="4"/>
  <c r="A563" i="4" s="1"/>
  <c r="AX562" i="4"/>
  <c r="A562" i="4" s="1"/>
  <c r="AX561" i="4"/>
  <c r="A561" i="4" s="1"/>
  <c r="AX560" i="4"/>
  <c r="A560" i="4" s="1"/>
  <c r="AX559" i="4"/>
  <c r="A559" i="4" s="1"/>
  <c r="AX558" i="4"/>
  <c r="A558" i="4" s="1"/>
  <c r="AX557" i="4"/>
  <c r="A557" i="4" s="1"/>
  <c r="AX556" i="4"/>
  <c r="A556" i="4" s="1"/>
  <c r="AX555" i="4"/>
  <c r="A555" i="4" s="1"/>
  <c r="AX554" i="4"/>
  <c r="A554" i="4" s="1"/>
  <c r="AX553" i="4"/>
  <c r="A553" i="4" s="1"/>
  <c r="AX552" i="4"/>
  <c r="A552" i="4" s="1"/>
  <c r="AX551" i="4"/>
  <c r="A551" i="4" s="1"/>
  <c r="AX550" i="4"/>
  <c r="A550" i="4" s="1"/>
  <c r="AX549" i="4"/>
  <c r="A549" i="4" s="1"/>
  <c r="AX548" i="4"/>
  <c r="A548" i="4" s="1"/>
  <c r="AX547" i="4"/>
  <c r="A547" i="4" s="1"/>
  <c r="AX546" i="4"/>
  <c r="A546" i="4" s="1"/>
  <c r="AX545" i="4"/>
  <c r="A545" i="4" s="1"/>
  <c r="AX544" i="4"/>
  <c r="A544" i="4" s="1"/>
  <c r="AX543" i="4"/>
  <c r="A543" i="4" s="1"/>
  <c r="AX542" i="4"/>
  <c r="A542" i="4" s="1"/>
  <c r="AX541" i="4"/>
  <c r="A541" i="4" s="1"/>
  <c r="AX540" i="4"/>
  <c r="A540" i="4" s="1"/>
  <c r="AX539" i="4"/>
  <c r="A539" i="4" s="1"/>
  <c r="AX538" i="4"/>
  <c r="A538" i="4" s="1"/>
  <c r="AX537" i="4"/>
  <c r="A537" i="4" s="1"/>
  <c r="AX536" i="4"/>
  <c r="A536" i="4" s="1"/>
  <c r="AX535" i="4"/>
  <c r="A535" i="4" s="1"/>
  <c r="AX534" i="4"/>
  <c r="A534" i="4" s="1"/>
  <c r="AX533" i="4"/>
  <c r="A533" i="4" s="1"/>
  <c r="AX532" i="4"/>
  <c r="A532" i="4" s="1"/>
  <c r="AX531" i="4"/>
  <c r="A531" i="4" s="1"/>
  <c r="AX530" i="4"/>
  <c r="A530" i="4" s="1"/>
  <c r="AX529" i="4"/>
  <c r="A529" i="4" s="1"/>
  <c r="AX528" i="4"/>
  <c r="A528" i="4" s="1"/>
  <c r="AX527" i="4"/>
  <c r="A527" i="4" s="1"/>
  <c r="AX526" i="4"/>
  <c r="A526" i="4" s="1"/>
  <c r="AX525" i="4"/>
  <c r="A525" i="4" s="1"/>
  <c r="AX524" i="4"/>
  <c r="A524" i="4" s="1"/>
  <c r="AX523" i="4"/>
  <c r="A523" i="4" s="1"/>
  <c r="AX522" i="4"/>
  <c r="A522" i="4" s="1"/>
  <c r="AX521" i="4"/>
  <c r="A521" i="4" s="1"/>
  <c r="AX520" i="4"/>
  <c r="A520" i="4" s="1"/>
  <c r="AX519" i="4"/>
  <c r="A519" i="4" s="1"/>
  <c r="AX518" i="4"/>
  <c r="A518" i="4" s="1"/>
  <c r="AX517" i="4"/>
  <c r="A517" i="4" s="1"/>
  <c r="AX516" i="4"/>
  <c r="A516" i="4" s="1"/>
  <c r="AX515" i="4"/>
  <c r="A515" i="4" s="1"/>
  <c r="AX514" i="4"/>
  <c r="A514" i="4" s="1"/>
  <c r="AX513" i="4"/>
  <c r="A513" i="4" s="1"/>
  <c r="AX512" i="4"/>
  <c r="A512" i="4" s="1"/>
  <c r="AX511" i="4"/>
  <c r="A511" i="4" s="1"/>
  <c r="AX510" i="4"/>
  <c r="A510" i="4" s="1"/>
  <c r="AX509" i="4"/>
  <c r="A509" i="4" s="1"/>
  <c r="AX508" i="4"/>
  <c r="A508" i="4" s="1"/>
  <c r="AX507" i="4"/>
  <c r="A507" i="4" s="1"/>
  <c r="AX506" i="4"/>
  <c r="A506" i="4" s="1"/>
  <c r="AX505" i="4"/>
  <c r="A505" i="4" s="1"/>
  <c r="AX504" i="4"/>
  <c r="A504" i="4" s="1"/>
  <c r="AX503" i="4"/>
  <c r="A503" i="4" s="1"/>
  <c r="AX502" i="4"/>
  <c r="A502" i="4" s="1"/>
  <c r="AX501" i="4"/>
  <c r="A501" i="4" s="1"/>
  <c r="AX500" i="4"/>
  <c r="A500" i="4" s="1"/>
  <c r="AX499" i="4"/>
  <c r="A499" i="4" s="1"/>
  <c r="AX498" i="4"/>
  <c r="A498" i="4" s="1"/>
  <c r="AX497" i="4"/>
  <c r="A497" i="4" s="1"/>
  <c r="AX496" i="4"/>
  <c r="A496" i="4" s="1"/>
  <c r="AX495" i="4"/>
  <c r="A495" i="4" s="1"/>
  <c r="AX494" i="4"/>
  <c r="A494" i="4" s="1"/>
  <c r="AX493" i="4"/>
  <c r="A493" i="4" s="1"/>
  <c r="AX492" i="4"/>
  <c r="A492" i="4" s="1"/>
  <c r="AX491" i="4"/>
  <c r="A491" i="4" s="1"/>
  <c r="AX490" i="4"/>
  <c r="A490" i="4" s="1"/>
  <c r="AX489" i="4"/>
  <c r="A489" i="4" s="1"/>
  <c r="AX488" i="4"/>
  <c r="A488" i="4" s="1"/>
  <c r="AX487" i="4"/>
  <c r="A487" i="4" s="1"/>
  <c r="AX486" i="4"/>
  <c r="A486" i="4" s="1"/>
  <c r="AX485" i="4"/>
  <c r="A485" i="4" s="1"/>
  <c r="AX484" i="4"/>
  <c r="A484" i="4" s="1"/>
  <c r="AX483" i="4"/>
  <c r="A483" i="4" s="1"/>
  <c r="AX482" i="4"/>
  <c r="A482" i="4" s="1"/>
  <c r="AX481" i="4"/>
  <c r="A481" i="4" s="1"/>
  <c r="AX480" i="4"/>
  <c r="A480" i="4" s="1"/>
  <c r="AX479" i="4"/>
  <c r="A479" i="4" s="1"/>
  <c r="AX478" i="4"/>
  <c r="A478" i="4" s="1"/>
  <c r="AX477" i="4"/>
  <c r="A477" i="4" s="1"/>
  <c r="AX476" i="4"/>
  <c r="A476" i="4" s="1"/>
  <c r="AX475" i="4"/>
  <c r="A475" i="4" s="1"/>
  <c r="AX474" i="4"/>
  <c r="A474" i="4" s="1"/>
  <c r="AX473" i="4"/>
  <c r="A473" i="4" s="1"/>
  <c r="AX472" i="4"/>
  <c r="A472" i="4" s="1"/>
  <c r="AX471" i="4"/>
  <c r="A471" i="4" s="1"/>
  <c r="AX470" i="4"/>
  <c r="A470" i="4" s="1"/>
  <c r="AX469" i="4"/>
  <c r="A469" i="4" s="1"/>
  <c r="AX468" i="4"/>
  <c r="A468" i="4" s="1"/>
  <c r="AX467" i="4"/>
  <c r="A467" i="4" s="1"/>
  <c r="AX466" i="4"/>
  <c r="A466" i="4" s="1"/>
  <c r="AX465" i="4"/>
  <c r="A465" i="4" s="1"/>
  <c r="AX464" i="4"/>
  <c r="A464" i="4" s="1"/>
  <c r="AX463" i="4"/>
  <c r="A463" i="4" s="1"/>
  <c r="AX462" i="4"/>
  <c r="A462" i="4" s="1"/>
  <c r="AX461" i="4"/>
  <c r="A461" i="4" s="1"/>
  <c r="AX460" i="4"/>
  <c r="A460" i="4" s="1"/>
  <c r="AX459" i="4"/>
  <c r="A459" i="4" s="1"/>
  <c r="AX458" i="4"/>
  <c r="A458" i="4" s="1"/>
  <c r="AX457" i="4"/>
  <c r="A457" i="4" s="1"/>
  <c r="AX456" i="4"/>
  <c r="A456" i="4" s="1"/>
  <c r="AX455" i="4"/>
  <c r="A455" i="4" s="1"/>
  <c r="AX454" i="4"/>
  <c r="A454" i="4" s="1"/>
  <c r="AX453" i="4"/>
  <c r="A453" i="4" s="1"/>
  <c r="AX452" i="4"/>
  <c r="A452" i="4" s="1"/>
  <c r="AX451" i="4"/>
  <c r="A451" i="4" s="1"/>
  <c r="AX450" i="4"/>
  <c r="A450" i="4" s="1"/>
  <c r="AX449" i="4"/>
  <c r="A449" i="4" s="1"/>
  <c r="AX448" i="4"/>
  <c r="A448" i="4" s="1"/>
  <c r="AX447" i="4"/>
  <c r="A447" i="4" s="1"/>
  <c r="AX446" i="4"/>
  <c r="A446" i="4" s="1"/>
  <c r="AX445" i="4"/>
  <c r="A445" i="4" s="1"/>
  <c r="AX444" i="4"/>
  <c r="A444" i="4" s="1"/>
  <c r="AX443" i="4"/>
  <c r="A443" i="4" s="1"/>
  <c r="AX442" i="4"/>
  <c r="A442" i="4" s="1"/>
  <c r="AX441" i="4"/>
  <c r="A441" i="4" s="1"/>
  <c r="AX440" i="4"/>
  <c r="A440" i="4" s="1"/>
  <c r="AX439" i="4"/>
  <c r="A439" i="4" s="1"/>
  <c r="AX438" i="4"/>
  <c r="A438" i="4" s="1"/>
  <c r="AX437" i="4"/>
  <c r="A437" i="4" s="1"/>
  <c r="AX436" i="4"/>
  <c r="A436" i="4" s="1"/>
  <c r="AX435" i="4"/>
  <c r="A435" i="4" s="1"/>
  <c r="AX434" i="4"/>
  <c r="A434" i="4" s="1"/>
  <c r="AX433" i="4"/>
  <c r="A433" i="4" s="1"/>
  <c r="AX432" i="4"/>
  <c r="A432" i="4" s="1"/>
  <c r="AX431" i="4"/>
  <c r="A431" i="4" s="1"/>
  <c r="AX430" i="4"/>
  <c r="A430" i="4" s="1"/>
  <c r="AX429" i="4"/>
  <c r="A429" i="4" s="1"/>
  <c r="AX428" i="4"/>
  <c r="A428" i="4" s="1"/>
  <c r="AX427" i="4"/>
  <c r="A427" i="4" s="1"/>
  <c r="AX426" i="4"/>
  <c r="A426" i="4" s="1"/>
  <c r="AX425" i="4"/>
  <c r="A425" i="4" s="1"/>
  <c r="AX424" i="4"/>
  <c r="A424" i="4" s="1"/>
  <c r="AX423" i="4"/>
  <c r="A423" i="4" s="1"/>
  <c r="AX422" i="4"/>
  <c r="A422" i="4" s="1"/>
  <c r="AX421" i="4"/>
  <c r="A421" i="4" s="1"/>
  <c r="AX420" i="4"/>
  <c r="A420" i="4" s="1"/>
  <c r="AX419" i="4"/>
  <c r="A419" i="4" s="1"/>
  <c r="AX418" i="4"/>
  <c r="A418" i="4" s="1"/>
  <c r="AX417" i="4"/>
  <c r="A417" i="4" s="1"/>
  <c r="AX416" i="4"/>
  <c r="A416" i="4" s="1"/>
  <c r="AX415" i="4"/>
  <c r="A415" i="4" s="1"/>
  <c r="AX414" i="4"/>
  <c r="A414" i="4" s="1"/>
  <c r="AX413" i="4"/>
  <c r="A413" i="4" s="1"/>
  <c r="AX412" i="4"/>
  <c r="A412" i="4" s="1"/>
  <c r="AX411" i="4"/>
  <c r="A411" i="4" s="1"/>
  <c r="AX410" i="4"/>
  <c r="A410" i="4" s="1"/>
  <c r="AX409" i="4"/>
  <c r="A409" i="4" s="1"/>
  <c r="AX408" i="4"/>
  <c r="A408" i="4" s="1"/>
  <c r="AX407" i="4"/>
  <c r="A407" i="4" s="1"/>
  <c r="AX406" i="4"/>
  <c r="A406" i="4" s="1"/>
  <c r="AX405" i="4"/>
  <c r="A405" i="4" s="1"/>
  <c r="AX404" i="4"/>
  <c r="A404" i="4" s="1"/>
  <c r="AX403" i="4"/>
  <c r="A403" i="4" s="1"/>
  <c r="AX402" i="4"/>
  <c r="A402" i="4" s="1"/>
  <c r="AX401" i="4"/>
  <c r="A401" i="4" s="1"/>
  <c r="AX400" i="4"/>
  <c r="A400" i="4" s="1"/>
  <c r="AX399" i="4"/>
  <c r="A399" i="4" s="1"/>
  <c r="AX398" i="4"/>
  <c r="A398" i="4" s="1"/>
  <c r="AX397" i="4"/>
  <c r="A397" i="4" s="1"/>
  <c r="AX396" i="4"/>
  <c r="A396" i="4" s="1"/>
  <c r="AX395" i="4"/>
  <c r="A395" i="4" s="1"/>
  <c r="AX394" i="4"/>
  <c r="A394" i="4" s="1"/>
  <c r="AX393" i="4"/>
  <c r="A393" i="4" s="1"/>
  <c r="AX392" i="4"/>
  <c r="A392" i="4" s="1"/>
  <c r="AX391" i="4"/>
  <c r="A391" i="4" s="1"/>
  <c r="AX390" i="4"/>
  <c r="A390" i="4" s="1"/>
  <c r="AX389" i="4"/>
  <c r="A389" i="4" s="1"/>
  <c r="AX388" i="4"/>
  <c r="A388" i="4" s="1"/>
  <c r="AX387" i="4"/>
  <c r="A387" i="4" s="1"/>
  <c r="AX386" i="4"/>
  <c r="A386" i="4" s="1"/>
  <c r="AX385" i="4"/>
  <c r="A385" i="4" s="1"/>
  <c r="AX384" i="4"/>
  <c r="A384" i="4" s="1"/>
  <c r="AX383" i="4"/>
  <c r="A383" i="4" s="1"/>
  <c r="AX382" i="4"/>
  <c r="A382" i="4" s="1"/>
  <c r="AX381" i="4"/>
  <c r="A381" i="4" s="1"/>
  <c r="AX380" i="4"/>
  <c r="A380" i="4" s="1"/>
  <c r="AX379" i="4"/>
  <c r="A379" i="4" s="1"/>
  <c r="AX378" i="4"/>
  <c r="A378" i="4" s="1"/>
  <c r="AX377" i="4"/>
  <c r="A377" i="4" s="1"/>
  <c r="AX376" i="4"/>
  <c r="A376" i="4" s="1"/>
  <c r="AX375" i="4"/>
  <c r="A375" i="4" s="1"/>
  <c r="AX374" i="4"/>
  <c r="A374" i="4" s="1"/>
  <c r="AX373" i="4"/>
  <c r="A373" i="4" s="1"/>
  <c r="AX372" i="4"/>
  <c r="A372" i="4" s="1"/>
  <c r="AX371" i="4"/>
  <c r="A371" i="4" s="1"/>
  <c r="AX370" i="4"/>
  <c r="A370" i="4" s="1"/>
  <c r="AX369" i="4"/>
  <c r="A369" i="4" s="1"/>
  <c r="AX368" i="4"/>
  <c r="A368" i="4" s="1"/>
  <c r="AX367" i="4"/>
  <c r="A367" i="4" s="1"/>
  <c r="AX366" i="4"/>
  <c r="A366" i="4" s="1"/>
  <c r="AX365" i="4"/>
  <c r="A365" i="4" s="1"/>
  <c r="AX364" i="4"/>
  <c r="A364" i="4" s="1"/>
  <c r="AX363" i="4"/>
  <c r="A363" i="4" s="1"/>
  <c r="AX362" i="4"/>
  <c r="A362" i="4" s="1"/>
  <c r="AX361" i="4"/>
  <c r="A361" i="4" s="1"/>
  <c r="AX360" i="4"/>
  <c r="A360" i="4" s="1"/>
  <c r="AX359" i="4"/>
  <c r="A359" i="4" s="1"/>
  <c r="AX358" i="4"/>
  <c r="A358" i="4" s="1"/>
  <c r="AX357" i="4"/>
  <c r="A357" i="4" s="1"/>
  <c r="AX356" i="4"/>
  <c r="A356" i="4" s="1"/>
  <c r="AX355" i="4"/>
  <c r="A355" i="4" s="1"/>
  <c r="AX354" i="4"/>
  <c r="A354" i="4" s="1"/>
  <c r="AX353" i="4"/>
  <c r="A353" i="4" s="1"/>
  <c r="AX352" i="4"/>
  <c r="A352" i="4" s="1"/>
  <c r="AX351" i="4"/>
  <c r="A351" i="4" s="1"/>
  <c r="AX350" i="4"/>
  <c r="A350" i="4" s="1"/>
  <c r="AX349" i="4"/>
  <c r="A349" i="4" s="1"/>
  <c r="AX348" i="4"/>
  <c r="A348" i="4" s="1"/>
  <c r="AX347" i="4"/>
  <c r="A347" i="4" s="1"/>
  <c r="AX346" i="4"/>
  <c r="A346" i="4" s="1"/>
  <c r="AX345" i="4"/>
  <c r="A345" i="4" s="1"/>
  <c r="AX344" i="4"/>
  <c r="A344" i="4" s="1"/>
  <c r="AX343" i="4"/>
  <c r="A343" i="4" s="1"/>
  <c r="AX342" i="4"/>
  <c r="A342" i="4" s="1"/>
  <c r="AX341" i="4"/>
  <c r="A341" i="4" s="1"/>
  <c r="AX340" i="4"/>
  <c r="A340" i="4" s="1"/>
  <c r="AX339" i="4"/>
  <c r="A339" i="4" s="1"/>
  <c r="AX338" i="4"/>
  <c r="A338" i="4" s="1"/>
  <c r="AX337" i="4"/>
  <c r="A337" i="4" s="1"/>
  <c r="AX336" i="4"/>
  <c r="A336" i="4" s="1"/>
  <c r="AX335" i="4"/>
  <c r="A335" i="4" s="1"/>
  <c r="AX334" i="4"/>
  <c r="A334" i="4" s="1"/>
  <c r="AX333" i="4"/>
  <c r="A333" i="4" s="1"/>
  <c r="AX332" i="4"/>
  <c r="A332" i="4" s="1"/>
  <c r="AX331" i="4"/>
  <c r="A331" i="4" s="1"/>
  <c r="AX330" i="4"/>
  <c r="A330" i="4" s="1"/>
  <c r="AX329" i="4"/>
  <c r="A329" i="4" s="1"/>
  <c r="AX328" i="4"/>
  <c r="A328" i="4" s="1"/>
  <c r="AX327" i="4"/>
  <c r="A327" i="4" s="1"/>
  <c r="AX326" i="4"/>
  <c r="A326" i="4" s="1"/>
  <c r="AX325" i="4"/>
  <c r="A325" i="4" s="1"/>
  <c r="AX324" i="4"/>
  <c r="A324" i="4" s="1"/>
  <c r="AX323" i="4"/>
  <c r="A323" i="4" s="1"/>
  <c r="AX322" i="4"/>
  <c r="A322" i="4" s="1"/>
  <c r="AX321" i="4"/>
  <c r="A321" i="4" s="1"/>
  <c r="AX320" i="4"/>
  <c r="A320" i="4" s="1"/>
  <c r="AX319" i="4"/>
  <c r="A319" i="4" s="1"/>
  <c r="AX318" i="4"/>
  <c r="A318" i="4" s="1"/>
  <c r="AX317" i="4"/>
  <c r="A317" i="4" s="1"/>
  <c r="AX316" i="4"/>
  <c r="A316" i="4" s="1"/>
  <c r="AX315" i="4"/>
  <c r="A315" i="4" s="1"/>
  <c r="AX314" i="4"/>
  <c r="A314" i="4" s="1"/>
  <c r="AX313" i="4"/>
  <c r="A313" i="4" s="1"/>
  <c r="AX312" i="4"/>
  <c r="A312" i="4" s="1"/>
  <c r="AX311" i="4"/>
  <c r="A311" i="4" s="1"/>
  <c r="AX310" i="4"/>
  <c r="A310" i="4" s="1"/>
  <c r="AX309" i="4"/>
  <c r="A309" i="4" s="1"/>
  <c r="AX308" i="4"/>
  <c r="A308" i="4" s="1"/>
  <c r="AX307" i="4"/>
  <c r="A307" i="4" s="1"/>
  <c r="AX306" i="4"/>
  <c r="A306" i="4" s="1"/>
  <c r="AX305" i="4"/>
  <c r="A305" i="4" s="1"/>
  <c r="AX304" i="4"/>
  <c r="A304" i="4" s="1"/>
  <c r="AX303" i="4"/>
  <c r="A303" i="4" s="1"/>
  <c r="AX302" i="4"/>
  <c r="A302" i="4" s="1"/>
  <c r="AX301" i="4"/>
  <c r="A301" i="4" s="1"/>
  <c r="AX300" i="4"/>
  <c r="A300" i="4" s="1"/>
  <c r="AX299" i="4"/>
  <c r="A299" i="4" s="1"/>
  <c r="AX298" i="4"/>
  <c r="A298" i="4" s="1"/>
  <c r="AX297" i="4"/>
  <c r="A297" i="4" s="1"/>
  <c r="AX296" i="4"/>
  <c r="A296" i="4" s="1"/>
  <c r="AX295" i="4"/>
  <c r="A295" i="4" s="1"/>
  <c r="AX294" i="4"/>
  <c r="A294" i="4" s="1"/>
  <c r="AX293" i="4"/>
  <c r="A293" i="4" s="1"/>
  <c r="AX292" i="4"/>
  <c r="A292" i="4" s="1"/>
  <c r="AX291" i="4"/>
  <c r="A291" i="4" s="1"/>
  <c r="AX290" i="4"/>
  <c r="A290" i="4" s="1"/>
  <c r="AX289" i="4"/>
  <c r="A289" i="4" s="1"/>
  <c r="AX288" i="4"/>
  <c r="A288" i="4" s="1"/>
  <c r="AX287" i="4"/>
  <c r="A287" i="4" s="1"/>
  <c r="AX286" i="4"/>
  <c r="A286" i="4" s="1"/>
  <c r="AX285" i="4"/>
  <c r="A285" i="4" s="1"/>
  <c r="AX284" i="4"/>
  <c r="A284" i="4" s="1"/>
  <c r="AX283" i="4"/>
  <c r="A283" i="4" s="1"/>
  <c r="AX282" i="4"/>
  <c r="A282" i="4" s="1"/>
  <c r="AX281" i="4"/>
  <c r="A281" i="4" s="1"/>
  <c r="AX280" i="4"/>
  <c r="A280" i="4" s="1"/>
  <c r="AX279" i="4"/>
  <c r="A279" i="4" s="1"/>
  <c r="AX278" i="4"/>
  <c r="A278" i="4" s="1"/>
  <c r="AX277" i="4"/>
  <c r="A277" i="4" s="1"/>
  <c r="AX276" i="4"/>
  <c r="A276" i="4" s="1"/>
  <c r="AX275" i="4"/>
  <c r="A275" i="4" s="1"/>
  <c r="AX274" i="4"/>
  <c r="A274" i="4" s="1"/>
  <c r="AX273" i="4"/>
  <c r="A273" i="4" s="1"/>
  <c r="AX272" i="4"/>
  <c r="A272" i="4" s="1"/>
  <c r="AX271" i="4"/>
  <c r="A271" i="4" s="1"/>
  <c r="AX270" i="4"/>
  <c r="A270" i="4" s="1"/>
  <c r="AX269" i="4"/>
  <c r="A269" i="4" s="1"/>
  <c r="AX268" i="4"/>
  <c r="A268" i="4" s="1"/>
  <c r="AX267" i="4"/>
  <c r="A267" i="4" s="1"/>
  <c r="AX266" i="4"/>
  <c r="A266" i="4" s="1"/>
  <c r="AX265" i="4"/>
  <c r="A265" i="4" s="1"/>
  <c r="AX264" i="4"/>
  <c r="A264" i="4" s="1"/>
  <c r="AX263" i="4"/>
  <c r="A263" i="4" s="1"/>
  <c r="AX262" i="4"/>
  <c r="A262" i="4" s="1"/>
  <c r="AX261" i="4"/>
  <c r="A261" i="4" s="1"/>
  <c r="AX260" i="4"/>
  <c r="A260" i="4" s="1"/>
  <c r="AX259" i="4"/>
  <c r="A259" i="4" s="1"/>
  <c r="AX258" i="4"/>
  <c r="A258" i="4" s="1"/>
  <c r="AX257" i="4"/>
  <c r="A257" i="4" s="1"/>
  <c r="AX256" i="4"/>
  <c r="A256" i="4" s="1"/>
  <c r="AX255" i="4"/>
  <c r="A255" i="4" s="1"/>
  <c r="AX254" i="4"/>
  <c r="A254" i="4" s="1"/>
  <c r="AX253" i="4"/>
  <c r="A253" i="4" s="1"/>
  <c r="AX252" i="4"/>
  <c r="A252" i="4" s="1"/>
  <c r="AX251" i="4"/>
  <c r="A251" i="4" s="1"/>
  <c r="AX250" i="4"/>
  <c r="A250" i="4" s="1"/>
  <c r="AX249" i="4"/>
  <c r="A249" i="4" s="1"/>
  <c r="AX248" i="4"/>
  <c r="A248" i="4" s="1"/>
  <c r="AX247" i="4"/>
  <c r="A247" i="4" s="1"/>
  <c r="AX246" i="4"/>
  <c r="A246" i="4" s="1"/>
  <c r="AX245" i="4"/>
  <c r="A245" i="4" s="1"/>
  <c r="AX244" i="4"/>
  <c r="A244" i="4" s="1"/>
  <c r="AX243" i="4"/>
  <c r="A243" i="4" s="1"/>
  <c r="AX242" i="4"/>
  <c r="A242" i="4" s="1"/>
  <c r="AX241" i="4"/>
  <c r="A241" i="4" s="1"/>
  <c r="AX240" i="4"/>
  <c r="A240" i="4" s="1"/>
  <c r="AX239" i="4"/>
  <c r="A239" i="4" s="1"/>
  <c r="AX238" i="4"/>
  <c r="A238" i="4" s="1"/>
  <c r="AX237" i="4"/>
  <c r="A237" i="4" s="1"/>
  <c r="AX236" i="4"/>
  <c r="A236" i="4" s="1"/>
  <c r="AX235" i="4"/>
  <c r="A235" i="4" s="1"/>
  <c r="AX234" i="4"/>
  <c r="A234" i="4" s="1"/>
  <c r="AX233" i="4"/>
  <c r="A233" i="4" s="1"/>
  <c r="AX232" i="4"/>
  <c r="A232" i="4" s="1"/>
  <c r="AX231" i="4"/>
  <c r="A231" i="4" s="1"/>
  <c r="AX230" i="4"/>
  <c r="A230" i="4" s="1"/>
  <c r="AX229" i="4"/>
  <c r="A229" i="4" s="1"/>
  <c r="AX228" i="4"/>
  <c r="A228" i="4" s="1"/>
  <c r="AX227" i="4"/>
  <c r="A227" i="4" s="1"/>
  <c r="AX226" i="4"/>
  <c r="A226" i="4" s="1"/>
  <c r="AX225" i="4"/>
  <c r="A225" i="4" s="1"/>
  <c r="AX224" i="4"/>
  <c r="A224" i="4" s="1"/>
  <c r="AX223" i="4"/>
  <c r="A223" i="4" s="1"/>
  <c r="AX222" i="4"/>
  <c r="A222" i="4" s="1"/>
  <c r="AX221" i="4"/>
  <c r="A221" i="4" s="1"/>
  <c r="AX220" i="4"/>
  <c r="A220" i="4" s="1"/>
  <c r="AX219" i="4"/>
  <c r="A219" i="4" s="1"/>
  <c r="AX218" i="4"/>
  <c r="A218" i="4" s="1"/>
  <c r="AX217" i="4"/>
  <c r="A217" i="4" s="1"/>
  <c r="AX216" i="4"/>
  <c r="A216" i="4" s="1"/>
  <c r="AX215" i="4"/>
  <c r="A215" i="4" s="1"/>
  <c r="AX214" i="4"/>
  <c r="A214" i="4" s="1"/>
  <c r="AX213" i="4"/>
  <c r="A213" i="4" s="1"/>
  <c r="AX212" i="4"/>
  <c r="A212" i="4" s="1"/>
  <c r="AX211" i="4"/>
  <c r="A211" i="4" s="1"/>
  <c r="AX210" i="4"/>
  <c r="A210" i="4" s="1"/>
  <c r="AX209" i="4"/>
  <c r="A209" i="4" s="1"/>
  <c r="AX208" i="4"/>
  <c r="A208" i="4" s="1"/>
  <c r="AX207" i="4"/>
  <c r="A207" i="4" s="1"/>
  <c r="AX206" i="4"/>
  <c r="A206" i="4" s="1"/>
  <c r="AX205" i="4"/>
  <c r="A205" i="4" s="1"/>
  <c r="AX204" i="4"/>
  <c r="A204" i="4" s="1"/>
  <c r="AX203" i="4"/>
  <c r="A203" i="4" s="1"/>
  <c r="AX202" i="4"/>
  <c r="A202" i="4" s="1"/>
  <c r="AX201" i="4"/>
  <c r="A201" i="4" s="1"/>
  <c r="AX200" i="4"/>
  <c r="A200" i="4" s="1"/>
  <c r="AX199" i="4"/>
  <c r="A199" i="4" s="1"/>
  <c r="AX198" i="4"/>
  <c r="A198" i="4" s="1"/>
  <c r="AX197" i="4"/>
  <c r="A197" i="4" s="1"/>
  <c r="AX196" i="4"/>
  <c r="A196" i="4" s="1"/>
  <c r="AX195" i="4"/>
  <c r="A195" i="4" s="1"/>
  <c r="AX194" i="4"/>
  <c r="A194" i="4" s="1"/>
  <c r="AX193" i="4"/>
  <c r="A193" i="4" s="1"/>
  <c r="AX192" i="4"/>
  <c r="A192" i="4" s="1"/>
  <c r="AX191" i="4"/>
  <c r="A191" i="4" s="1"/>
  <c r="AX190" i="4"/>
  <c r="A190" i="4" s="1"/>
  <c r="AX189" i="4"/>
  <c r="A189" i="4" s="1"/>
  <c r="AX188" i="4"/>
  <c r="A188" i="4" s="1"/>
  <c r="AX187" i="4"/>
  <c r="A187" i="4" s="1"/>
  <c r="AX186" i="4"/>
  <c r="A186" i="4" s="1"/>
  <c r="AX185" i="4"/>
  <c r="A185" i="4" s="1"/>
  <c r="AX184" i="4"/>
  <c r="A184" i="4" s="1"/>
  <c r="AX183" i="4"/>
  <c r="A183" i="4" s="1"/>
  <c r="AX182" i="4"/>
  <c r="A182" i="4" s="1"/>
  <c r="AX181" i="4"/>
  <c r="A181" i="4" s="1"/>
  <c r="AX180" i="4"/>
  <c r="A180" i="4" s="1"/>
  <c r="AX179" i="4"/>
  <c r="A179" i="4" s="1"/>
  <c r="AX178" i="4"/>
  <c r="A178" i="4" s="1"/>
  <c r="AX177" i="4"/>
  <c r="A177" i="4" s="1"/>
  <c r="AX176" i="4"/>
  <c r="A176" i="4" s="1"/>
  <c r="AX175" i="4"/>
  <c r="A175" i="4" s="1"/>
  <c r="AX174" i="4"/>
  <c r="A174" i="4" s="1"/>
  <c r="AX173" i="4"/>
  <c r="A173" i="4" s="1"/>
  <c r="AX172" i="4"/>
  <c r="A172" i="4" s="1"/>
  <c r="AX171" i="4"/>
  <c r="A171" i="4" s="1"/>
  <c r="AX170" i="4"/>
  <c r="A170" i="4" s="1"/>
  <c r="AX169" i="4"/>
  <c r="A169" i="4" s="1"/>
  <c r="AX168" i="4"/>
  <c r="A168" i="4" s="1"/>
  <c r="AX167" i="4"/>
  <c r="A167" i="4" s="1"/>
  <c r="AX166" i="4"/>
  <c r="A166" i="4" s="1"/>
  <c r="AX165" i="4"/>
  <c r="A165" i="4" s="1"/>
  <c r="AX164" i="4"/>
  <c r="A164" i="4" s="1"/>
  <c r="AX163" i="4"/>
  <c r="A163" i="4" s="1"/>
  <c r="AX162" i="4"/>
  <c r="A162" i="4" s="1"/>
  <c r="AX161" i="4"/>
  <c r="A161" i="4" s="1"/>
  <c r="AX160" i="4"/>
  <c r="A160" i="4" s="1"/>
  <c r="AX159" i="4"/>
  <c r="A159" i="4" s="1"/>
  <c r="AX158" i="4"/>
  <c r="A158" i="4" s="1"/>
  <c r="AX157" i="4"/>
  <c r="A157" i="4" s="1"/>
  <c r="AX156" i="4"/>
  <c r="A156" i="4" s="1"/>
  <c r="AX155" i="4"/>
  <c r="A155" i="4" s="1"/>
  <c r="AX154" i="4"/>
  <c r="A154" i="4" s="1"/>
  <c r="AX153" i="4"/>
  <c r="A153" i="4" s="1"/>
  <c r="AX152" i="4"/>
  <c r="A152" i="4" s="1"/>
  <c r="AX151" i="4"/>
  <c r="A151" i="4" s="1"/>
  <c r="AX150" i="4"/>
  <c r="A150" i="4" s="1"/>
  <c r="AX149" i="4"/>
  <c r="A149" i="4" s="1"/>
  <c r="AX148" i="4"/>
  <c r="A148" i="4" s="1"/>
  <c r="AX147" i="4"/>
  <c r="A147" i="4" s="1"/>
  <c r="AX146" i="4"/>
  <c r="A146" i="4" s="1"/>
  <c r="AX145" i="4"/>
  <c r="A145" i="4" s="1"/>
  <c r="AX144" i="4"/>
  <c r="A144" i="4" s="1"/>
  <c r="AX143" i="4"/>
  <c r="A143" i="4" s="1"/>
  <c r="AX142" i="4"/>
  <c r="A142" i="4" s="1"/>
  <c r="AX141" i="4"/>
  <c r="A141" i="4" s="1"/>
  <c r="AX140" i="4"/>
  <c r="A140" i="4" s="1"/>
  <c r="AX139" i="4"/>
  <c r="A139" i="4" s="1"/>
  <c r="AX138" i="4"/>
  <c r="A138" i="4" s="1"/>
  <c r="AX137" i="4"/>
  <c r="A137" i="4" s="1"/>
  <c r="AX136" i="4"/>
  <c r="A136" i="4" s="1"/>
  <c r="AX135" i="4"/>
  <c r="A135" i="4" s="1"/>
  <c r="AX134" i="4"/>
  <c r="A134" i="4" s="1"/>
  <c r="AX133" i="4"/>
  <c r="A133" i="4" s="1"/>
  <c r="AX132" i="4"/>
  <c r="A132" i="4" s="1"/>
  <c r="AX131" i="4"/>
  <c r="A131" i="4" s="1"/>
  <c r="AX130" i="4"/>
  <c r="A130" i="4" s="1"/>
  <c r="AX129" i="4"/>
  <c r="A129" i="4" s="1"/>
  <c r="AX128" i="4"/>
  <c r="A128" i="4" s="1"/>
  <c r="AX127" i="4"/>
  <c r="A127" i="4" s="1"/>
  <c r="AX126" i="4"/>
  <c r="A126" i="4" s="1"/>
  <c r="AX125" i="4"/>
  <c r="A125" i="4" s="1"/>
  <c r="AX124" i="4"/>
  <c r="A124" i="4" s="1"/>
  <c r="AX123" i="4"/>
  <c r="A123" i="4" s="1"/>
  <c r="AX122" i="4"/>
  <c r="A122" i="4" s="1"/>
  <c r="AX121" i="4"/>
  <c r="A121" i="4" s="1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N2" i="4"/>
  <c r="BN129" i="4" l="1"/>
  <c r="BN137" i="4"/>
  <c r="BN145" i="4"/>
  <c r="BN149" i="4"/>
  <c r="BN153" i="4"/>
  <c r="BN157" i="4"/>
  <c r="BN161" i="4"/>
  <c r="BN165" i="4"/>
  <c r="BN169" i="4"/>
  <c r="BN177" i="4"/>
  <c r="BN189" i="4"/>
  <c r="BN193" i="4"/>
  <c r="BN197" i="4"/>
  <c r="BN205" i="4"/>
  <c r="BN209" i="4"/>
  <c r="BN213" i="4"/>
  <c r="BN221" i="4"/>
  <c r="BN225" i="4"/>
  <c r="BN229" i="4"/>
  <c r="BN233" i="4"/>
  <c r="BN237" i="4"/>
  <c r="BN241" i="4"/>
  <c r="BN249" i="4"/>
  <c r="BN257" i="4"/>
  <c r="BN261" i="4"/>
  <c r="BN265" i="4"/>
  <c r="BN273" i="4"/>
  <c r="BN277" i="4"/>
  <c r="BN281" i="4"/>
  <c r="BN285" i="4"/>
  <c r="BN289" i="4"/>
  <c r="BN293" i="4"/>
  <c r="BN301" i="4"/>
  <c r="BN305" i="4"/>
  <c r="BN309" i="4"/>
  <c r="BN313" i="4"/>
  <c r="BN317" i="4"/>
  <c r="BN321" i="4"/>
  <c r="BN325" i="4"/>
  <c r="BN329" i="4"/>
  <c r="BN333" i="4"/>
  <c r="BN337" i="4"/>
  <c r="BN345" i="4"/>
  <c r="BN349" i="4"/>
  <c r="BN353" i="4"/>
  <c r="BN357" i="4"/>
  <c r="BN365" i="4"/>
  <c r="BN369" i="4"/>
  <c r="BN373" i="4"/>
  <c r="BN377" i="4"/>
  <c r="BN381" i="4"/>
  <c r="BN385" i="4"/>
  <c r="BN389" i="4"/>
  <c r="BN397" i="4"/>
  <c r="BN401" i="4"/>
  <c r="BN405" i="4"/>
  <c r="BN413" i="4"/>
  <c r="BN417" i="4"/>
  <c r="BN421" i="4"/>
  <c r="BN429" i="4"/>
  <c r="BN433" i="4"/>
  <c r="BN445" i="4"/>
  <c r="BN449" i="4"/>
  <c r="BN738" i="4"/>
  <c r="BN123" i="4"/>
  <c r="BN131" i="4"/>
  <c r="BN135" i="4"/>
  <c r="BN139" i="4"/>
  <c r="BN143" i="4"/>
  <c r="BN147" i="4"/>
  <c r="BN151" i="4"/>
  <c r="BN155" i="4"/>
  <c r="BN167" i="4"/>
  <c r="BN171" i="4"/>
  <c r="BN175" i="4"/>
  <c r="BN179" i="4"/>
  <c r="BN183" i="4"/>
  <c r="BN187" i="4"/>
  <c r="BN191" i="4"/>
  <c r="BN195" i="4"/>
  <c r="BN199" i="4"/>
  <c r="BN203" i="4"/>
  <c r="BN215" i="4"/>
  <c r="BN219" i="4"/>
  <c r="BN227" i="4"/>
  <c r="BN231" i="4"/>
  <c r="BN235" i="4"/>
  <c r="BN239" i="4"/>
  <c r="BN243" i="4"/>
  <c r="BN247" i="4"/>
  <c r="BN251" i="4"/>
  <c r="BN255" i="4"/>
  <c r="BN263" i="4"/>
  <c r="BN267" i="4"/>
  <c r="BN275" i="4"/>
  <c r="BN279" i="4"/>
  <c r="BN283" i="4"/>
  <c r="BN287" i="4"/>
  <c r="BN291" i="4"/>
  <c r="BN295" i="4"/>
  <c r="BN299" i="4"/>
  <c r="BN303" i="4"/>
  <c r="BN307" i="4"/>
  <c r="BN311" i="4"/>
  <c r="BN315" i="4"/>
  <c r="BN319" i="4"/>
  <c r="BN323" i="4"/>
  <c r="BN327" i="4"/>
  <c r="BN331" i="4"/>
  <c r="BN339" i="4"/>
  <c r="BN343" i="4"/>
  <c r="BN347" i="4"/>
  <c r="BN355" i="4"/>
  <c r="BN359" i="4"/>
  <c r="BN363" i="4"/>
  <c r="BN367" i="4"/>
  <c r="BN371" i="4"/>
  <c r="BN375" i="4"/>
  <c r="BN379" i="4"/>
  <c r="BN387" i="4"/>
  <c r="BN391" i="4"/>
  <c r="BN395" i="4"/>
  <c r="BN399" i="4"/>
  <c r="BN403" i="4"/>
  <c r="BN407" i="4"/>
  <c r="BN411" i="4"/>
  <c r="BN415" i="4"/>
  <c r="BN419" i="4"/>
  <c r="BN423" i="4"/>
  <c r="BN427" i="4"/>
  <c r="BN431" i="4"/>
  <c r="BN439" i="4"/>
  <c r="BN443" i="4"/>
  <c r="BN455" i="4"/>
  <c r="BN739" i="4"/>
  <c r="BN128" i="4"/>
  <c r="BN132" i="4"/>
  <c r="BN136" i="4"/>
  <c r="BN140" i="4"/>
  <c r="BN144" i="4"/>
  <c r="BN148" i="4"/>
  <c r="BN152" i="4"/>
  <c r="BN156" i="4"/>
  <c r="BN160" i="4"/>
  <c r="BN164" i="4"/>
  <c r="BN168" i="4"/>
  <c r="BN172" i="4"/>
  <c r="BN176" i="4"/>
  <c r="BN180" i="4"/>
  <c r="BN184" i="4"/>
  <c r="BN192" i="4"/>
  <c r="BN196" i="4"/>
  <c r="BN200" i="4"/>
  <c r="BN204" i="4"/>
  <c r="BN212" i="4"/>
  <c r="BN216" i="4"/>
  <c r="BN220" i="4"/>
  <c r="BN224" i="4"/>
  <c r="BN228" i="4"/>
  <c r="BN232" i="4"/>
  <c r="BN240" i="4"/>
  <c r="BN244" i="4"/>
  <c r="BN248" i="4"/>
  <c r="BN252" i="4"/>
  <c r="BN260" i="4"/>
  <c r="BN264" i="4"/>
  <c r="BN268" i="4"/>
  <c r="BN276" i="4"/>
  <c r="BN280" i="4"/>
  <c r="BN292" i="4"/>
  <c r="BN296" i="4"/>
  <c r="BN300" i="4"/>
  <c r="BN308" i="4"/>
  <c r="BN312" i="4"/>
  <c r="BN316" i="4"/>
  <c r="BN324" i="4"/>
  <c r="BN328" i="4"/>
  <c r="BN332" i="4"/>
  <c r="BN336" i="4"/>
  <c r="BN340" i="4"/>
  <c r="BN344" i="4"/>
  <c r="BN348" i="4"/>
  <c r="BN352" i="4"/>
  <c r="BN356" i="4"/>
  <c r="BN360" i="4"/>
  <c r="BN372" i="4"/>
  <c r="BN376" i="4"/>
  <c r="BN380" i="4"/>
  <c r="BN384" i="4"/>
  <c r="BN388" i="4"/>
  <c r="BN392" i="4"/>
  <c r="BN404" i="4"/>
  <c r="BN408" i="4"/>
  <c r="BN412" i="4"/>
  <c r="BN416" i="4"/>
  <c r="BN420" i="4"/>
  <c r="BN424" i="4"/>
  <c r="BN436" i="4"/>
  <c r="BN440" i="4"/>
  <c r="BN452" i="4"/>
  <c r="BN456" i="4"/>
  <c r="BN130" i="4"/>
  <c r="BN146" i="4"/>
  <c r="BN162" i="4"/>
  <c r="BN178" i="4"/>
  <c r="BN226" i="4"/>
  <c r="BN242" i="4"/>
  <c r="BN274" i="4"/>
  <c r="BN290" i="4"/>
  <c r="BN306" i="4"/>
  <c r="BN322" i="4"/>
  <c r="BN354" i="4"/>
  <c r="BN370" i="4"/>
  <c r="BN386" i="4"/>
  <c r="BN402" i="4"/>
  <c r="BN418" i="4"/>
  <c r="BN434" i="4"/>
  <c r="BN464" i="4"/>
  <c r="BN468" i="4"/>
  <c r="BN476" i="4"/>
  <c r="BN480" i="4"/>
  <c r="BN484" i="4"/>
  <c r="BN496" i="4"/>
  <c r="BN500" i="4"/>
  <c r="BN512" i="4"/>
  <c r="BN516" i="4"/>
  <c r="BN520" i="4"/>
  <c r="BN524" i="4"/>
  <c r="BN528" i="4"/>
  <c r="BN532" i="4"/>
  <c r="BN544" i="4"/>
  <c r="BN548" i="4"/>
  <c r="BN556" i="4"/>
  <c r="BN560" i="4"/>
  <c r="BN564" i="4"/>
  <c r="BN572" i="4"/>
  <c r="BN576" i="4"/>
  <c r="BN580" i="4"/>
  <c r="BN584" i="4"/>
  <c r="BN592" i="4"/>
  <c r="BN596" i="4"/>
  <c r="BN604" i="4"/>
  <c r="BN608" i="4"/>
  <c r="BN612" i="4"/>
  <c r="BN620" i="4"/>
  <c r="BN624" i="4"/>
  <c r="BN628" i="4"/>
  <c r="BN632" i="4"/>
  <c r="BN640" i="4"/>
  <c r="BN644" i="4"/>
  <c r="BN652" i="4"/>
  <c r="BN656" i="4"/>
  <c r="BN660" i="4"/>
  <c r="BN664" i="4"/>
  <c r="BN672" i="4"/>
  <c r="BN676" i="4"/>
  <c r="BN680" i="4"/>
  <c r="BN688" i="4"/>
  <c r="BN692" i="4"/>
  <c r="BN704" i="4"/>
  <c r="BN708" i="4"/>
  <c r="BN712" i="4"/>
  <c r="BN737" i="4"/>
  <c r="BN134" i="4"/>
  <c r="BN150" i="4"/>
  <c r="BN166" i="4"/>
  <c r="BN182" i="4"/>
  <c r="BN198" i="4"/>
  <c r="BN214" i="4"/>
  <c r="BN230" i="4"/>
  <c r="BN262" i="4"/>
  <c r="BN278" i="4"/>
  <c r="BN310" i="4"/>
  <c r="BN326" i="4"/>
  <c r="BN342" i="4"/>
  <c r="BN374" i="4"/>
  <c r="BN390" i="4"/>
  <c r="BN406" i="4"/>
  <c r="BN438" i="4"/>
  <c r="BN454" i="4"/>
  <c r="BN461" i="4"/>
  <c r="BN473" i="4"/>
  <c r="BN477" i="4"/>
  <c r="BN489" i="4"/>
  <c r="BN493" i="4"/>
  <c r="BN505" i="4"/>
  <c r="BN509" i="4"/>
  <c r="BN521" i="4"/>
  <c r="BN525" i="4"/>
  <c r="BN537" i="4"/>
  <c r="BN541" i="4"/>
  <c r="BN553" i="4"/>
  <c r="BN557" i="4"/>
  <c r="BN569" i="4"/>
  <c r="BN573" i="4"/>
  <c r="BN577" i="4"/>
  <c r="BN581" i="4"/>
  <c r="BN585" i="4"/>
  <c r="BN589" i="4"/>
  <c r="BN593" i="4"/>
  <c r="BN601" i="4"/>
  <c r="BN605" i="4"/>
  <c r="BN617" i="4"/>
  <c r="BN621" i="4"/>
  <c r="BN625" i="4"/>
  <c r="BN633" i="4"/>
  <c r="BN637" i="4"/>
  <c r="BN641" i="4"/>
  <c r="BN649" i="4"/>
  <c r="BN653" i="4"/>
  <c r="BN657" i="4"/>
  <c r="BN665" i="4"/>
  <c r="BN669" i="4"/>
  <c r="BN681" i="4"/>
  <c r="BN122" i="4"/>
  <c r="BN138" i="4"/>
  <c r="BN154" i="4"/>
  <c r="BN170" i="4"/>
  <c r="BN186" i="4"/>
  <c r="BN202" i="4"/>
  <c r="BN234" i="4"/>
  <c r="BN250" i="4"/>
  <c r="BN298" i="4"/>
  <c r="BN314" i="4"/>
  <c r="BN330" i="4"/>
  <c r="BN362" i="4"/>
  <c r="BN378" i="4"/>
  <c r="BN426" i="4"/>
  <c r="BN442" i="4"/>
  <c r="BN466" i="4"/>
  <c r="BN470" i="4"/>
  <c r="BN474" i="4"/>
  <c r="BN478" i="4"/>
  <c r="BN482" i="4"/>
  <c r="BN486" i="4"/>
  <c r="BN498" i="4"/>
  <c r="BN502" i="4"/>
  <c r="BN514" i="4"/>
  <c r="BN518" i="4"/>
  <c r="BN522" i="4"/>
  <c r="BN526" i="4"/>
  <c r="BN530" i="4"/>
  <c r="BN534" i="4"/>
  <c r="BN546" i="4"/>
  <c r="BN550" i="4"/>
  <c r="BN554" i="4"/>
  <c r="BN562" i="4"/>
  <c r="BN566" i="4"/>
  <c r="BN574" i="4"/>
  <c r="BN578" i="4"/>
  <c r="BN582" i="4"/>
  <c r="BN590" i="4"/>
  <c r="BN594" i="4"/>
  <c r="BN598" i="4"/>
  <c r="BN602" i="4"/>
  <c r="BN606" i="4"/>
  <c r="BN610" i="4"/>
  <c r="BN614" i="4"/>
  <c r="BN618" i="4"/>
  <c r="BN626" i="4"/>
  <c r="BN630" i="4"/>
  <c r="BN642" i="4"/>
  <c r="BN646" i="4"/>
  <c r="BN650" i="4"/>
  <c r="BN654" i="4"/>
  <c r="BN658" i="4"/>
  <c r="BN662" i="4"/>
  <c r="BN670" i="4"/>
  <c r="BN674" i="4"/>
  <c r="BN678" i="4"/>
  <c r="BN690" i="4"/>
  <c r="BN694" i="4"/>
  <c r="BN702" i="4"/>
  <c r="BN706" i="4"/>
  <c r="BN710" i="4"/>
  <c r="BN174" i="4"/>
  <c r="BN238" i="4"/>
  <c r="BN302" i="4"/>
  <c r="BN366" i="4"/>
  <c r="BN430" i="4"/>
  <c r="BN483" i="4"/>
  <c r="BN499" i="4"/>
  <c r="BN547" i="4"/>
  <c r="BN563" i="4"/>
  <c r="BN595" i="4"/>
  <c r="BN611" i="4"/>
  <c r="BN627" i="4"/>
  <c r="BN659" i="4"/>
  <c r="BN675" i="4"/>
  <c r="BN687" i="4"/>
  <c r="BN703" i="4"/>
  <c r="BN711" i="4"/>
  <c r="BN716" i="4"/>
  <c r="BN720" i="4"/>
  <c r="BN728" i="4"/>
  <c r="BN732" i="4"/>
  <c r="BN736" i="4"/>
  <c r="BN725" i="4"/>
  <c r="BN733" i="4"/>
  <c r="BN527" i="4"/>
  <c r="BN559" i="4"/>
  <c r="BN591" i="4"/>
  <c r="BN607" i="4"/>
  <c r="BN639" i="4"/>
  <c r="BN671" i="4"/>
  <c r="BN719" i="4"/>
  <c r="BN727" i="4"/>
  <c r="BN126" i="4"/>
  <c r="BN190" i="4"/>
  <c r="BN254" i="4"/>
  <c r="BN318" i="4"/>
  <c r="BN382" i="4"/>
  <c r="BN446" i="4"/>
  <c r="BN471" i="4"/>
  <c r="BN519" i="4"/>
  <c r="BN535" i="4"/>
  <c r="BN567" i="4"/>
  <c r="BN583" i="4"/>
  <c r="BN599" i="4"/>
  <c r="BN615" i="4"/>
  <c r="BN647" i="4"/>
  <c r="BN663" i="4"/>
  <c r="BN679" i="4"/>
  <c r="BN689" i="4"/>
  <c r="BN697" i="4"/>
  <c r="BN705" i="4"/>
  <c r="BN721" i="4"/>
  <c r="BN729" i="4"/>
  <c r="BN158" i="4"/>
  <c r="BN222" i="4"/>
  <c r="BN286" i="4"/>
  <c r="BN350" i="4"/>
  <c r="BN414" i="4"/>
  <c r="BN543" i="4"/>
  <c r="BN575" i="4"/>
  <c r="BN623" i="4"/>
  <c r="BN655" i="4"/>
  <c r="BN685" i="4"/>
  <c r="BN701" i="4"/>
  <c r="BN731" i="4"/>
  <c r="BN142" i="4"/>
  <c r="BN334" i="4"/>
  <c r="BN398" i="4"/>
  <c r="BN475" i="4"/>
  <c r="BN491" i="4"/>
  <c r="BN507" i="4"/>
  <c r="BN539" i="4"/>
  <c r="BN555" i="4"/>
  <c r="BN571" i="4"/>
  <c r="BN603" i="4"/>
  <c r="BN619" i="4"/>
  <c r="BN635" i="4"/>
  <c r="BN651" i="4"/>
  <c r="BN683" i="4"/>
  <c r="BN691" i="4"/>
  <c r="BN714" i="4"/>
  <c r="BN718" i="4"/>
  <c r="BN730" i="4"/>
  <c r="BN734" i="4"/>
  <c r="BN12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BN722" i="4" l="1"/>
  <c r="BN699" i="4"/>
  <c r="BN587" i="4"/>
  <c r="BN523" i="4"/>
  <c r="BN459" i="4"/>
  <c r="BN206" i="4"/>
  <c r="BN715" i="4"/>
  <c r="BN479" i="4"/>
  <c r="BN713" i="4"/>
  <c r="BN551" i="4"/>
  <c r="BN487" i="4"/>
  <c r="BN735" i="4"/>
  <c r="BN693" i="4"/>
  <c r="BN463" i="4"/>
  <c r="BN695" i="4"/>
  <c r="BN643" i="4"/>
  <c r="BN579" i="4"/>
  <c r="BN515" i="4"/>
  <c r="BN698" i="4"/>
  <c r="BN682" i="4"/>
  <c r="BN666" i="4"/>
  <c r="BN634" i="4"/>
  <c r="BN586" i="4"/>
  <c r="BN570" i="4"/>
  <c r="BN538" i="4"/>
  <c r="BN506" i="4"/>
  <c r="BN490" i="4"/>
  <c r="BN458" i="4"/>
  <c r="BN394" i="4"/>
  <c r="BN266" i="4"/>
  <c r="BN673" i="4"/>
  <c r="BN609" i="4"/>
  <c r="BN561" i="4"/>
  <c r="BN545" i="4"/>
  <c r="BN529" i="4"/>
  <c r="BN513" i="4"/>
  <c r="BN497" i="4"/>
  <c r="BN481" i="4"/>
  <c r="BN465" i="4"/>
  <c r="BN422" i="4"/>
  <c r="BN358" i="4"/>
  <c r="BN294" i="4"/>
  <c r="BN696" i="4"/>
  <c r="BN648" i="4"/>
  <c r="BN616" i="4"/>
  <c r="BN600" i="4"/>
  <c r="BN568" i="4"/>
  <c r="BN552" i="4"/>
  <c r="BN536" i="4"/>
  <c r="BN504" i="4"/>
  <c r="BN488" i="4"/>
  <c r="BN472" i="4"/>
  <c r="BN450" i="4"/>
  <c r="BN258" i="4"/>
  <c r="BN194" i="4"/>
  <c r="BN444" i="4"/>
  <c r="BN428" i="4"/>
  <c r="BN396" i="4"/>
  <c r="BN364" i="4"/>
  <c r="BN284" i="4"/>
  <c r="BN236" i="4"/>
  <c r="BN188" i="4"/>
  <c r="BN124" i="4"/>
  <c r="BN447" i="4"/>
  <c r="BN383" i="4"/>
  <c r="BN351" i="4"/>
  <c r="BN335" i="4"/>
  <c r="BN271" i="4"/>
  <c r="BN223" i="4"/>
  <c r="BN207" i="4"/>
  <c r="BN159" i="4"/>
  <c r="BN127" i="4"/>
  <c r="BN453" i="4"/>
  <c r="BN437" i="4"/>
  <c r="BN341" i="4"/>
  <c r="BN245" i="4"/>
  <c r="BN181" i="4"/>
  <c r="BN133" i="4"/>
  <c r="BN269" i="4"/>
  <c r="BN253" i="4"/>
  <c r="BN173" i="4"/>
  <c r="BN141" i="4"/>
  <c r="BN125" i="4"/>
  <c r="BN726" i="4"/>
  <c r="BN707" i="4"/>
  <c r="BN667" i="4"/>
  <c r="BN270" i="4"/>
  <c r="BN723" i="4"/>
  <c r="BN511" i="4"/>
  <c r="BN631" i="4"/>
  <c r="BN503" i="4"/>
  <c r="BN709" i="4"/>
  <c r="BN495" i="4"/>
  <c r="BN717" i="4"/>
  <c r="BN724" i="4"/>
  <c r="BN531" i="4"/>
  <c r="BN467" i="4"/>
  <c r="BN686" i="4"/>
  <c r="BN638" i="4"/>
  <c r="BN622" i="4"/>
  <c r="BN558" i="4"/>
  <c r="BN542" i="4"/>
  <c r="BN510" i="4"/>
  <c r="BN494" i="4"/>
  <c r="BN462" i="4"/>
  <c r="BN410" i="4"/>
  <c r="BN346" i="4"/>
  <c r="BN282" i="4"/>
  <c r="BN218" i="4"/>
  <c r="BN677" i="4"/>
  <c r="BN661" i="4"/>
  <c r="BN645" i="4"/>
  <c r="BN629" i="4"/>
  <c r="BN613" i="4"/>
  <c r="BN597" i="4"/>
  <c r="BN565" i="4"/>
  <c r="BN549" i="4"/>
  <c r="BN533" i="4"/>
  <c r="BN517" i="4"/>
  <c r="BN501" i="4"/>
  <c r="BN485" i="4"/>
  <c r="BN469" i="4"/>
  <c r="BN246" i="4"/>
  <c r="BN700" i="4"/>
  <c r="BN684" i="4"/>
  <c r="BN668" i="4"/>
  <c r="BN636" i="4"/>
  <c r="BN588" i="4"/>
  <c r="BN540" i="4"/>
  <c r="BN508" i="4"/>
  <c r="BN492" i="4"/>
  <c r="BN460" i="4"/>
  <c r="BN338" i="4"/>
  <c r="BN210" i="4"/>
  <c r="BN448" i="4"/>
  <c r="BN432" i="4"/>
  <c r="BN400" i="4"/>
  <c r="BN368" i="4"/>
  <c r="BN320" i="4"/>
  <c r="BN304" i="4"/>
  <c r="BN288" i="4"/>
  <c r="BN272" i="4"/>
  <c r="BN256" i="4"/>
  <c r="BN208" i="4"/>
  <c r="BN451" i="4"/>
  <c r="BN435" i="4"/>
  <c r="BN259" i="4"/>
  <c r="BN211" i="4"/>
  <c r="BN163" i="4"/>
  <c r="BN457" i="4"/>
  <c r="BN441" i="4"/>
  <c r="BN425" i="4"/>
  <c r="BN409" i="4"/>
  <c r="BN393" i="4"/>
  <c r="BN361" i="4"/>
  <c r="BN297" i="4"/>
  <c r="BN217" i="4"/>
  <c r="BN201" i="4"/>
  <c r="BN185" i="4"/>
  <c r="BN19" i="4" l="1"/>
  <c r="BN3" i="4"/>
  <c r="BN7" i="4"/>
  <c r="BN11" i="4"/>
  <c r="BN15" i="4"/>
  <c r="BN43" i="4"/>
  <c r="BN51" i="4"/>
  <c r="BN55" i="4"/>
  <c r="BN83" i="4"/>
  <c r="BN87" i="4"/>
  <c r="BN91" i="4"/>
  <c r="BN95" i="4"/>
  <c r="BN99" i="4"/>
  <c r="BN103" i="4"/>
  <c r="BN107" i="4"/>
  <c r="BN111" i="4"/>
  <c r="BN115" i="4"/>
  <c r="BN119" i="4"/>
  <c r="BN12" i="4"/>
  <c r="BN44" i="4"/>
  <c r="BN56" i="4"/>
  <c r="BN60" i="4"/>
  <c r="BN72" i="4"/>
  <c r="BN76" i="4"/>
  <c r="BN80" i="4"/>
  <c r="BN84" i="4"/>
  <c r="BN88" i="4"/>
  <c r="BN92" i="4"/>
  <c r="BN100" i="4"/>
  <c r="BN108" i="4"/>
  <c r="BN116" i="4"/>
  <c r="BN120" i="4"/>
  <c r="BN10" i="4"/>
  <c r="BN14" i="4"/>
  <c r="BN82" i="4"/>
  <c r="BN98" i="4"/>
  <c r="BN106" i="4"/>
  <c r="BN5" i="4"/>
  <c r="BN45" i="4"/>
  <c r="BN49" i="4"/>
  <c r="BN61" i="4"/>
  <c r="BN65" i="4"/>
  <c r="BN69" i="4"/>
  <c r="BN73" i="4"/>
  <c r="BN77" i="4"/>
  <c r="BN85" i="4"/>
  <c r="BN89" i="4"/>
  <c r="BN93" i="4"/>
  <c r="BN97" i="4"/>
  <c r="BN105" i="4"/>
  <c r="BN109" i="4"/>
  <c r="BN113" i="4"/>
  <c r="BN117" i="4"/>
  <c r="BN2" i="4"/>
  <c r="BN54" i="4"/>
  <c r="BN62" i="4"/>
  <c r="BN70" i="4"/>
  <c r="BN78" i="4"/>
  <c r="BN94" i="4"/>
  <c r="BN102" i="4"/>
  <c r="BN110" i="4"/>
  <c r="BN118" i="4"/>
  <c r="BN20" i="4" l="1"/>
  <c r="BN21" i="4"/>
  <c r="BN57" i="4"/>
  <c r="BN13" i="4"/>
  <c r="BN30" i="4"/>
  <c r="BN40" i="4"/>
  <c r="BN23" i="4"/>
  <c r="BN74" i="4"/>
  <c r="BN79" i="4"/>
  <c r="BN41" i="4"/>
  <c r="BN38" i="4"/>
  <c r="BN8" i="4"/>
  <c r="BN59" i="4"/>
  <c r="BN39" i="4"/>
  <c r="BN22" i="4"/>
  <c r="BN53" i="4"/>
  <c r="BN37" i="4"/>
  <c r="BN66" i="4"/>
  <c r="BN104" i="4"/>
  <c r="BN24" i="4"/>
  <c r="BN4" i="4"/>
  <c r="BN75" i="4"/>
  <c r="BN90" i="4"/>
  <c r="BN18" i="4"/>
  <c r="BN68" i="4"/>
  <c r="BN52" i="4"/>
  <c r="BN36" i="4"/>
  <c r="BN16" i="4"/>
  <c r="BN71" i="4"/>
  <c r="BN31" i="4"/>
  <c r="BN86" i="4"/>
  <c r="BN101" i="4"/>
  <c r="BN29" i="4"/>
  <c r="BN9" i="4"/>
  <c r="BN58" i="4"/>
  <c r="BN42" i="4"/>
  <c r="BN25" i="4"/>
  <c r="BN46" i="4"/>
  <c r="BN112" i="4"/>
  <c r="BN96" i="4"/>
  <c r="BN64" i="4"/>
  <c r="BN48" i="4"/>
  <c r="BN32" i="4"/>
  <c r="BN63" i="4"/>
  <c r="BN47" i="4"/>
  <c r="BN27" i="4"/>
  <c r="BN34" i="4"/>
  <c r="BN81" i="4"/>
  <c r="BN33" i="4"/>
  <c r="BN17" i="4"/>
  <c r="BN114" i="4"/>
  <c r="BN50" i="4"/>
  <c r="BN26" i="4"/>
  <c r="BN6" i="4"/>
  <c r="BN28" i="4"/>
  <c r="BN67" i="4"/>
  <c r="BN35" i="4"/>
  <c r="AX120" i="4"/>
  <c r="A120" i="4" s="1"/>
  <c r="B120" i="4"/>
  <c r="AX119" i="4"/>
  <c r="A119" i="4" s="1"/>
  <c r="B119" i="4"/>
  <c r="AX118" i="4"/>
  <c r="A118" i="4" s="1"/>
  <c r="B118" i="4"/>
  <c r="AX117" i="4"/>
  <c r="A117" i="4" s="1"/>
  <c r="B117" i="4"/>
  <c r="AX116" i="4"/>
  <c r="A116" i="4" s="1"/>
  <c r="B116" i="4"/>
  <c r="AX115" i="4"/>
  <c r="A115" i="4" s="1"/>
  <c r="B115" i="4"/>
  <c r="AX114" i="4"/>
  <c r="A114" i="4" s="1"/>
  <c r="B114" i="4"/>
  <c r="AX113" i="4"/>
  <c r="A113" i="4" s="1"/>
  <c r="B113" i="4"/>
  <c r="AX112" i="4"/>
  <c r="A112" i="4" s="1"/>
  <c r="B112" i="4"/>
  <c r="AX111" i="4"/>
  <c r="A111" i="4" s="1"/>
  <c r="B111" i="4"/>
  <c r="AX110" i="4"/>
  <c r="A110" i="4" s="1"/>
  <c r="B110" i="4"/>
  <c r="AX109" i="4"/>
  <c r="A109" i="4" s="1"/>
  <c r="B109" i="4"/>
  <c r="AX108" i="4"/>
  <c r="A108" i="4" s="1"/>
  <c r="B108" i="4"/>
  <c r="AX107" i="4"/>
  <c r="A107" i="4" s="1"/>
  <c r="B107" i="4"/>
  <c r="AX106" i="4"/>
  <c r="A106" i="4" s="1"/>
  <c r="B106" i="4"/>
  <c r="AX105" i="4"/>
  <c r="A105" i="4" s="1"/>
  <c r="B105" i="4"/>
  <c r="AX104" i="4"/>
  <c r="A104" i="4" s="1"/>
  <c r="B104" i="4"/>
  <c r="AX103" i="4"/>
  <c r="A103" i="4" s="1"/>
  <c r="B103" i="4"/>
  <c r="AX102" i="4"/>
  <c r="A102" i="4" s="1"/>
  <c r="B102" i="4"/>
  <c r="AX101" i="4"/>
  <c r="A101" i="4" s="1"/>
  <c r="B101" i="4"/>
  <c r="AX100" i="4"/>
  <c r="A100" i="4" s="1"/>
  <c r="B100" i="4"/>
  <c r="AX99" i="4"/>
  <c r="A99" i="4" s="1"/>
  <c r="B99" i="4"/>
  <c r="AX98" i="4"/>
  <c r="A98" i="4" s="1"/>
  <c r="B98" i="4"/>
  <c r="AX97" i="4"/>
  <c r="A97" i="4" s="1"/>
  <c r="B97" i="4"/>
  <c r="AX96" i="4"/>
  <c r="A96" i="4" s="1"/>
  <c r="B96" i="4"/>
  <c r="AX95" i="4"/>
  <c r="A95" i="4" s="1"/>
  <c r="B95" i="4"/>
  <c r="AX94" i="4"/>
  <c r="A94" i="4" s="1"/>
  <c r="B94" i="4"/>
  <c r="AX93" i="4"/>
  <c r="A93" i="4" s="1"/>
  <c r="B93" i="4"/>
  <c r="AX92" i="4"/>
  <c r="A92" i="4" s="1"/>
  <c r="B92" i="4"/>
  <c r="AX91" i="4"/>
  <c r="A91" i="4" s="1"/>
  <c r="B91" i="4"/>
  <c r="AX90" i="4"/>
  <c r="A90" i="4" s="1"/>
  <c r="B90" i="4"/>
  <c r="AX89" i="4"/>
  <c r="A89" i="4" s="1"/>
  <c r="B89" i="4"/>
  <c r="AX88" i="4"/>
  <c r="A88" i="4" s="1"/>
  <c r="B88" i="4"/>
  <c r="AX87" i="4"/>
  <c r="A87" i="4" s="1"/>
  <c r="B87" i="4"/>
  <c r="AX86" i="4"/>
  <c r="A86" i="4" s="1"/>
  <c r="B86" i="4"/>
  <c r="AX85" i="4"/>
  <c r="A85" i="4" s="1"/>
  <c r="B85" i="4"/>
  <c r="AX84" i="4"/>
  <c r="A84" i="4" s="1"/>
  <c r="B84" i="4"/>
  <c r="AX83" i="4"/>
  <c r="A83" i="4" s="1"/>
  <c r="B83" i="4"/>
  <c r="AX82" i="4"/>
  <c r="A82" i="4" s="1"/>
  <c r="B82" i="4"/>
  <c r="AX81" i="4"/>
  <c r="A81" i="4" s="1"/>
  <c r="B81" i="4"/>
  <c r="AX80" i="4"/>
  <c r="A80" i="4" s="1"/>
  <c r="B80" i="4"/>
  <c r="AX79" i="4"/>
  <c r="A79" i="4" s="1"/>
  <c r="B79" i="4"/>
  <c r="AX78" i="4"/>
  <c r="A78" i="4" s="1"/>
  <c r="B78" i="4"/>
  <c r="AX77" i="4"/>
  <c r="A77" i="4" s="1"/>
  <c r="B77" i="4"/>
  <c r="AX76" i="4"/>
  <c r="A76" i="4" s="1"/>
  <c r="B76" i="4"/>
  <c r="AX75" i="4"/>
  <c r="A75" i="4" s="1"/>
  <c r="B75" i="4"/>
  <c r="AX74" i="4"/>
  <c r="A74" i="4" s="1"/>
  <c r="B74" i="4"/>
  <c r="AX73" i="4"/>
  <c r="A73" i="4" s="1"/>
  <c r="B73" i="4"/>
  <c r="AX72" i="4"/>
  <c r="A72" i="4" s="1"/>
  <c r="B72" i="4"/>
  <c r="AX71" i="4"/>
  <c r="A71" i="4" s="1"/>
  <c r="B71" i="4"/>
  <c r="AX70" i="4"/>
  <c r="A70" i="4" s="1"/>
  <c r="B70" i="4"/>
  <c r="AX69" i="4"/>
  <c r="A69" i="4" s="1"/>
  <c r="B69" i="4"/>
  <c r="AX68" i="4"/>
  <c r="A68" i="4" s="1"/>
  <c r="B68" i="4"/>
  <c r="AX67" i="4"/>
  <c r="A67" i="4" s="1"/>
  <c r="B67" i="4"/>
  <c r="AX66" i="4"/>
  <c r="A66" i="4" s="1"/>
  <c r="B66" i="4"/>
  <c r="AX65" i="4"/>
  <c r="A65" i="4" s="1"/>
  <c r="B65" i="4"/>
  <c r="AX64" i="4"/>
  <c r="A64" i="4" s="1"/>
  <c r="B64" i="4"/>
  <c r="AX63" i="4"/>
  <c r="A63" i="4" s="1"/>
  <c r="B63" i="4"/>
  <c r="AX62" i="4"/>
  <c r="A62" i="4" s="1"/>
  <c r="B62" i="4"/>
  <c r="AX61" i="4"/>
  <c r="A61" i="4" s="1"/>
  <c r="B61" i="4"/>
  <c r="AX60" i="4"/>
  <c r="A60" i="4" s="1"/>
  <c r="B60" i="4"/>
  <c r="AX59" i="4"/>
  <c r="A59" i="4" s="1"/>
  <c r="B59" i="4"/>
  <c r="AX58" i="4"/>
  <c r="A58" i="4" s="1"/>
  <c r="B58" i="4"/>
  <c r="AX57" i="4"/>
  <c r="A57" i="4" s="1"/>
  <c r="B57" i="4"/>
  <c r="AX56" i="4"/>
  <c r="A56" i="4" s="1"/>
  <c r="B56" i="4"/>
  <c r="AX55" i="4"/>
  <c r="A55" i="4" s="1"/>
  <c r="B55" i="4"/>
  <c r="AX54" i="4"/>
  <c r="A54" i="4" s="1"/>
  <c r="B54" i="4"/>
  <c r="AX53" i="4"/>
  <c r="A53" i="4" s="1"/>
  <c r="B53" i="4"/>
  <c r="AX52" i="4"/>
  <c r="A52" i="4" s="1"/>
  <c r="B52" i="4"/>
  <c r="AX51" i="4"/>
  <c r="A51" i="4" s="1"/>
  <c r="B51" i="4"/>
  <c r="AX50" i="4"/>
  <c r="A50" i="4" s="1"/>
  <c r="B50" i="4"/>
  <c r="AX49" i="4"/>
  <c r="A49" i="4" s="1"/>
  <c r="B49" i="4"/>
  <c r="AX48" i="4"/>
  <c r="A48" i="4" s="1"/>
  <c r="B48" i="4"/>
  <c r="AX47" i="4"/>
  <c r="A47" i="4" s="1"/>
  <c r="B47" i="4"/>
  <c r="AX46" i="4"/>
  <c r="A46" i="4" s="1"/>
  <c r="B46" i="4"/>
  <c r="AX45" i="4"/>
  <c r="A45" i="4" s="1"/>
  <c r="B45" i="4"/>
  <c r="AX44" i="4"/>
  <c r="A44" i="4" s="1"/>
  <c r="B44" i="4"/>
  <c r="AX43" i="4"/>
  <c r="A43" i="4" s="1"/>
  <c r="B43" i="4"/>
  <c r="AX42" i="4"/>
  <c r="A42" i="4" s="1"/>
  <c r="B42" i="4"/>
  <c r="AX41" i="4"/>
  <c r="A41" i="4" s="1"/>
  <c r="B41" i="4"/>
  <c r="AX40" i="4"/>
  <c r="A40" i="4" s="1"/>
  <c r="B40" i="4"/>
  <c r="AX39" i="4"/>
  <c r="A39" i="4" s="1"/>
  <c r="B39" i="4"/>
  <c r="AX38" i="4"/>
  <c r="A38" i="4" s="1"/>
  <c r="B38" i="4"/>
  <c r="AX37" i="4"/>
  <c r="A37" i="4" s="1"/>
  <c r="B37" i="4"/>
  <c r="AX36" i="4"/>
  <c r="A36" i="4" s="1"/>
  <c r="B36" i="4"/>
  <c r="AX35" i="4"/>
  <c r="A35" i="4" s="1"/>
  <c r="B35" i="4"/>
  <c r="AX34" i="4"/>
  <c r="A34" i="4" s="1"/>
  <c r="B34" i="4"/>
  <c r="AX33" i="4"/>
  <c r="A33" i="4" s="1"/>
  <c r="B33" i="4"/>
  <c r="AX32" i="4"/>
  <c r="A32" i="4" s="1"/>
  <c r="B32" i="4"/>
  <c r="AX31" i="4"/>
  <c r="A31" i="4" s="1"/>
  <c r="B31" i="4"/>
  <c r="AX30" i="4"/>
  <c r="A30" i="4" s="1"/>
  <c r="B30" i="4"/>
  <c r="AX29" i="4"/>
  <c r="A29" i="4" s="1"/>
  <c r="B29" i="4"/>
  <c r="AX28" i="4"/>
  <c r="A28" i="4" s="1"/>
  <c r="B28" i="4"/>
  <c r="AX27" i="4"/>
  <c r="A27" i="4" s="1"/>
  <c r="B27" i="4"/>
  <c r="AX26" i="4"/>
  <c r="A26" i="4" s="1"/>
  <c r="B26" i="4"/>
  <c r="AX25" i="4"/>
  <c r="A25" i="4" s="1"/>
  <c r="B25" i="4"/>
  <c r="AX24" i="4"/>
  <c r="A24" i="4" s="1"/>
  <c r="B24" i="4"/>
  <c r="AX23" i="4"/>
  <c r="A23" i="4" s="1"/>
  <c r="B23" i="4"/>
  <c r="AX22" i="4"/>
  <c r="A22" i="4" s="1"/>
  <c r="B22" i="4"/>
  <c r="AX21" i="4"/>
  <c r="A21" i="4" s="1"/>
  <c r="B21" i="4"/>
  <c r="AX20" i="4"/>
  <c r="A20" i="4" s="1"/>
  <c r="B20" i="4"/>
  <c r="AX19" i="4"/>
  <c r="A19" i="4" s="1"/>
  <c r="B19" i="4"/>
  <c r="AX18" i="4"/>
  <c r="A18" i="4" s="1"/>
  <c r="B18" i="4"/>
  <c r="AX17" i="4"/>
  <c r="A17" i="4" s="1"/>
  <c r="B17" i="4"/>
  <c r="AX16" i="4"/>
  <c r="A16" i="4" s="1"/>
  <c r="B16" i="4"/>
  <c r="AX15" i="4"/>
  <c r="A15" i="4" s="1"/>
  <c r="B15" i="4"/>
  <c r="AX14" i="4"/>
  <c r="A14" i="4" s="1"/>
  <c r="B14" i="4"/>
  <c r="AX13" i="4"/>
  <c r="A13" i="4" s="1"/>
  <c r="B13" i="4"/>
  <c r="AX12" i="4"/>
  <c r="A12" i="4" s="1"/>
  <c r="B12" i="4"/>
  <c r="AX11" i="4"/>
  <c r="A11" i="4" s="1"/>
  <c r="B11" i="4"/>
  <c r="AX10" i="4"/>
  <c r="A10" i="4" s="1"/>
  <c r="B10" i="4"/>
  <c r="AX9" i="4"/>
  <c r="A9" i="4" s="1"/>
  <c r="B9" i="4"/>
  <c r="AX8" i="4"/>
  <c r="A8" i="4" s="1"/>
  <c r="B8" i="4"/>
  <c r="AX7" i="4"/>
  <c r="A7" i="4" s="1"/>
  <c r="B7" i="4"/>
  <c r="AX6" i="4"/>
  <c r="A6" i="4" s="1"/>
  <c r="B6" i="4"/>
  <c r="AX5" i="4"/>
  <c r="A5" i="4" s="1"/>
  <c r="B5" i="4"/>
  <c r="AX4" i="4"/>
  <c r="A4" i="4" s="1"/>
  <c r="B4" i="4"/>
  <c r="AX3" i="4"/>
  <c r="A3" i="4" s="1"/>
  <c r="B3" i="4"/>
  <c r="AX2" i="4"/>
  <c r="A2" i="4" s="1"/>
  <c r="B2" i="4"/>
</calcChain>
</file>

<file path=xl/sharedStrings.xml><?xml version="1.0" encoding="utf-8"?>
<sst xmlns="http://schemas.openxmlformats.org/spreadsheetml/2006/main" count="18542" uniqueCount="3045">
  <si>
    <t>Key Accounts</t>
  </si>
  <si>
    <t># of Dx</t>
  </si>
  <si>
    <t>%CAGR</t>
  </si>
  <si>
    <t>2016 FY</t>
  </si>
  <si>
    <t># of Mobile</t>
  </si>
  <si>
    <t># of Integrated</t>
  </si>
  <si>
    <t># of Disp</t>
  </si>
  <si>
    <t># PCI</t>
  </si>
  <si>
    <t>Drivers of # Disposables</t>
  </si>
  <si>
    <t>Total Cath labs</t>
  </si>
  <si>
    <t>Only Integrated</t>
  </si>
  <si>
    <t>Both I &amp; M</t>
  </si>
  <si>
    <t>Only Mobile</t>
  </si>
  <si>
    <t>n</t>
  </si>
  <si>
    <t>..</t>
  </si>
  <si>
    <t>PCI &lt; 1 k</t>
  </si>
  <si>
    <t>PCI &gt; 1 k</t>
  </si>
  <si>
    <t>Dx &lt; 5 k</t>
  </si>
  <si>
    <t>Dx &gt; 5 k</t>
  </si>
  <si>
    <t>Data Source</t>
  </si>
  <si>
    <r>
      <rPr>
        <b/>
        <sz val="11"/>
        <color theme="1"/>
        <rFont val="Calibri"/>
        <family val="2"/>
        <scheme val="minor"/>
      </rPr>
      <t>Volcano IB (SFDC)</t>
    </r>
    <r>
      <rPr>
        <sz val="11"/>
        <color theme="1"/>
        <rFont val="Calibri"/>
        <family val="2"/>
        <scheme val="minor"/>
      </rPr>
      <t xml:space="preserve"> - To identify Integrated and Mobile Systems in each Account</t>
    </r>
  </si>
  <si>
    <r>
      <rPr>
        <b/>
        <sz val="11"/>
        <color theme="1"/>
        <rFont val="Calibri"/>
        <family val="2"/>
        <scheme val="minor"/>
      </rPr>
      <t>Disposable Sales (AX)</t>
    </r>
    <r>
      <rPr>
        <sz val="11"/>
        <color theme="1"/>
        <rFont val="Calibri"/>
        <family val="2"/>
        <scheme val="minor"/>
      </rPr>
      <t xml:space="preserve"> - Account level</t>
    </r>
  </si>
  <si>
    <t># Volcano Disp</t>
  </si>
  <si>
    <r>
      <rPr>
        <b/>
        <sz val="11"/>
        <color theme="1"/>
        <rFont val="Calibri"/>
        <family val="2"/>
        <scheme val="minor"/>
      </rPr>
      <t>Segmentation File</t>
    </r>
    <r>
      <rPr>
        <sz val="11"/>
        <color theme="1"/>
        <rFont val="Calibri"/>
        <family val="2"/>
        <scheme val="minor"/>
      </rPr>
      <t xml:space="preserve"> - To identify the Dx &amp; PCI in Accounts for the year 2014</t>
    </r>
  </si>
  <si>
    <t>Other factors</t>
  </si>
  <si>
    <t>Accounts that migrated from Mobile to Integrated systems in the last 3 years and see the trend of Disposable sales in those accounts</t>
  </si>
  <si>
    <t>Market Share</t>
  </si>
  <si>
    <t>% of Integration</t>
  </si>
  <si>
    <t>cath labs = 2</t>
  </si>
  <si>
    <t>cath labs &gt; 2</t>
  </si>
  <si>
    <t>Country</t>
  </si>
  <si>
    <t>Year</t>
  </si>
  <si>
    <t>UK</t>
  </si>
  <si>
    <t>Def_ID</t>
  </si>
  <si>
    <t>Def_Name</t>
  </si>
  <si>
    <t>IB_ID_Philips</t>
  </si>
  <si>
    <t>IB_Name</t>
  </si>
  <si>
    <t>IB_Address</t>
  </si>
  <si>
    <t>Def_City</t>
  </si>
  <si>
    <t>IB_Zip</t>
  </si>
  <si>
    <t>IB_State</t>
  </si>
  <si>
    <t>Veradius</t>
  </si>
  <si>
    <t>2012_Integrated_IB</t>
  </si>
  <si>
    <t>2013_Integrated_IB</t>
  </si>
  <si>
    <t>2013-Mobile_IB</t>
  </si>
  <si>
    <t>2014-Mobile_IB</t>
  </si>
  <si>
    <t>BMI Alexandra Hospital</t>
  </si>
  <si>
    <t>ALEXANDRA HOSPITAL</t>
  </si>
  <si>
    <t>WOODROW DRIVE</t>
  </si>
  <si>
    <t>Redditch</t>
  </si>
  <si>
    <t>B98 7UB</t>
  </si>
  <si>
    <t>WM</t>
  </si>
  <si>
    <t/>
  </si>
  <si>
    <t>CROYDON UNIVERSITY HOSPITAL</t>
  </si>
  <si>
    <t>530 LONDON ROAD</t>
  </si>
  <si>
    <t>CROYDEN</t>
  </si>
  <si>
    <t>CR7 7YE</t>
  </si>
  <si>
    <t>SY</t>
  </si>
  <si>
    <t>Hammersmith (NGC)</t>
  </si>
  <si>
    <t>ATKINSON MORLEY HOSPITAL</t>
  </si>
  <si>
    <t>COPSE HILL</t>
  </si>
  <si>
    <t>London</t>
  </si>
  <si>
    <t>SW20 0NE</t>
  </si>
  <si>
    <t>LO</t>
  </si>
  <si>
    <t>MEDWAY MARITIME HOSPITAL</t>
  </si>
  <si>
    <t>WINDMILL ROAD</t>
  </si>
  <si>
    <t>GILLINGHAM, KENT</t>
  </si>
  <si>
    <t>ME7 5NY</t>
  </si>
  <si>
    <t>KE</t>
  </si>
  <si>
    <t>New Cross Hospital</t>
  </si>
  <si>
    <t>Nuffield Health Wolverhampton</t>
  </si>
  <si>
    <t>WOOD ROAD</t>
  </si>
  <si>
    <t>WOLVERHAMPTON</t>
  </si>
  <si>
    <t>WV6 8LE</t>
  </si>
  <si>
    <t>ROYAL GWENT HOSPITAL</t>
  </si>
  <si>
    <t>Cardiff Road</t>
  </si>
  <si>
    <t>GWENT</t>
  </si>
  <si>
    <t>NP20 2UB</t>
  </si>
  <si>
    <t>GW</t>
  </si>
  <si>
    <t>ROYAL STOKE UNIV HOSPITAL</t>
  </si>
  <si>
    <t>UNIVERSITY HOSPITAL OF</t>
  </si>
  <si>
    <t>NEWCASTLE ROAD</t>
  </si>
  <si>
    <t>STOKE-ON-TRENT</t>
  </si>
  <si>
    <t>ST4 6QG</t>
  </si>
  <si>
    <t>ST</t>
  </si>
  <si>
    <t>SOUTHAMPTON GENERAL HOSPITAL</t>
  </si>
  <si>
    <t>TREMORA ROAD</t>
  </si>
  <si>
    <t>SOUTHAMPTON, HANTS</t>
  </si>
  <si>
    <t>SO16 6YD</t>
  </si>
  <si>
    <t>SP</t>
  </si>
  <si>
    <t>x</t>
  </si>
  <si>
    <t>Spire Bristol Hospital</t>
  </si>
  <si>
    <t>REDLAND HILL</t>
  </si>
  <si>
    <t>BRISTOL</t>
  </si>
  <si>
    <t>BS6 6UT</t>
  </si>
  <si>
    <t>BR</t>
  </si>
  <si>
    <t xml:space="preserve">St Peters </t>
  </si>
  <si>
    <t>St Peters Hospital</t>
  </si>
  <si>
    <t>GUILDFORD ROAD</t>
  </si>
  <si>
    <t>Chertsey</t>
  </si>
  <si>
    <t>KT16 0PZ</t>
  </si>
  <si>
    <t>THE GREAT WESTERN HOSPITAL</t>
  </si>
  <si>
    <t>MARLBOROUGH ROAD</t>
  </si>
  <si>
    <t>SWINDON, WILTS</t>
  </si>
  <si>
    <t>SN3 6BB</t>
  </si>
  <si>
    <t>WI</t>
  </si>
  <si>
    <t>00138000016ROSq</t>
  </si>
  <si>
    <t>James Cook University Hospital</t>
  </si>
  <si>
    <t>JAMES COOK UNIVERSITY HOSPITAL</t>
  </si>
  <si>
    <t>MARTON ROAD</t>
  </si>
  <si>
    <t>Middlesborough</t>
  </si>
  <si>
    <t>MI</t>
  </si>
  <si>
    <t>TS4 3BW</t>
  </si>
  <si>
    <t>00138000016hsth</t>
  </si>
  <si>
    <t>Nuffield Health</t>
  </si>
  <si>
    <t>NUFFIELD HEALTH BOURNEMOUTH</t>
  </si>
  <si>
    <t>67 LANSDOWNE ROAD</t>
  </si>
  <si>
    <t>Bournemouth/Dorset</t>
  </si>
  <si>
    <t>BH1 1RW</t>
  </si>
  <si>
    <t>BM</t>
  </si>
  <si>
    <t>00138000016scGH</t>
  </si>
  <si>
    <t>SANDWELL &amp; WEST BIRMINGHAM HOSPITALS NHS TRUST</t>
  </si>
  <si>
    <t>00138000016vMtz</t>
  </si>
  <si>
    <t>Kettering General Hospital</t>
  </si>
  <si>
    <t>KETTERING GENERAL HOSPITAL</t>
  </si>
  <si>
    <t>ROTHWELL ROAD</t>
  </si>
  <si>
    <t>Kettering</t>
  </si>
  <si>
    <t>NH</t>
  </si>
  <si>
    <t>NN16 8UZ</t>
  </si>
  <si>
    <t>0015000000JretR</t>
  </si>
  <si>
    <t>Aberdeen Royal Infirmary</t>
  </si>
  <si>
    <t>ROYAL ABERDEEN CHILDRENS HOSPITAL</t>
  </si>
  <si>
    <t>CORNHILL ROAD</t>
  </si>
  <si>
    <t>Aberdeen</t>
  </si>
  <si>
    <t>AB25 2ZG</t>
  </si>
  <si>
    <t>0015000000JretS</t>
  </si>
  <si>
    <t>Cardiff &amp; Vale University Health Board</t>
  </si>
  <si>
    <t>UNIVERSITY HOSPITAL OF WALES</t>
  </si>
  <si>
    <t>HEATH PARK</t>
  </si>
  <si>
    <t>Cardiff</t>
  </si>
  <si>
    <t>CF14 4XW</t>
  </si>
  <si>
    <t>SG</t>
  </si>
  <si>
    <t>0015000000JretT</t>
  </si>
  <si>
    <t>Birmingham Heartlands Hospital</t>
  </si>
  <si>
    <t>BIRMINGHAM CHILDRENS HOSPITAL</t>
  </si>
  <si>
    <t>STEELHOUSE LANE</t>
  </si>
  <si>
    <t>Birmingham</t>
  </si>
  <si>
    <t>B4 6NH</t>
  </si>
  <si>
    <t>0015000000JretU</t>
  </si>
  <si>
    <t>University Hospital Bristol NHS Foundation Trust</t>
  </si>
  <si>
    <t>Liverpool Heart and Chest Hospital</t>
  </si>
  <si>
    <t>THOMAS DRIVE</t>
  </si>
  <si>
    <t>Bristol</t>
  </si>
  <si>
    <t>MY</t>
  </si>
  <si>
    <t>L14 3PE</t>
  </si>
  <si>
    <t>0015000000JretW</t>
  </si>
  <si>
    <t>Derriford Hospital</t>
  </si>
  <si>
    <t>DERRIFORD HOSPITAL</t>
  </si>
  <si>
    <t>DERRIFORD ROAD</t>
  </si>
  <si>
    <t>Plymouth</t>
  </si>
  <si>
    <t>PL6 8DH</t>
  </si>
  <si>
    <t>PY</t>
  </si>
  <si>
    <t>0015000000JretX</t>
  </si>
  <si>
    <t>University Hospitals of Leicester</t>
  </si>
  <si>
    <t>NUFFIELD HEALTH LEICESTER</t>
  </si>
  <si>
    <t>SCRAPTOFT LANE</t>
  </si>
  <si>
    <t>Leicester</t>
  </si>
  <si>
    <t>LE5 1HY</t>
  </si>
  <si>
    <t>LE</t>
  </si>
  <si>
    <t>0015000000JretY</t>
  </si>
  <si>
    <t>Hairmyres Hospital</t>
  </si>
  <si>
    <t>PAPWORTH HOSPITAL</t>
  </si>
  <si>
    <t>PAPWORTH EVERARD</t>
  </si>
  <si>
    <t>East Kilbride</t>
  </si>
  <si>
    <t>CA</t>
  </si>
  <si>
    <t>CB3 8RE</t>
  </si>
  <si>
    <t>0015000000JretZ</t>
  </si>
  <si>
    <t>Harefield Hospital</t>
  </si>
  <si>
    <t>HAREFIELD HOSPITAL</t>
  </si>
  <si>
    <t>HAREFIELD</t>
  </si>
  <si>
    <t>Uxbridge</t>
  </si>
  <si>
    <t>UB9 6JH</t>
  </si>
  <si>
    <t>0015000000Jreta</t>
  </si>
  <si>
    <t>ROYAL BOURNEMOUTH HOSPITAL</t>
  </si>
  <si>
    <t>CASTLE LANE EAST</t>
  </si>
  <si>
    <t>BH7 7DW</t>
  </si>
  <si>
    <t>0015000000Jretb</t>
  </si>
  <si>
    <t>LONDON CHEST HOSPITAL</t>
  </si>
  <si>
    <t>0015000000Jretf</t>
  </si>
  <si>
    <t>City General Hospital</t>
  </si>
  <si>
    <t>Stoke On Trent</t>
  </si>
  <si>
    <t>0015000000Jretg</t>
  </si>
  <si>
    <t>Kings College Hospital</t>
  </si>
  <si>
    <t>0015000000Jreto</t>
  </si>
  <si>
    <t>Lister Hospital</t>
  </si>
  <si>
    <t>Wakefield</t>
  </si>
  <si>
    <t>0015000000Jretp</t>
  </si>
  <si>
    <t>Wythenshawe Hospital</t>
  </si>
  <si>
    <t>WYTHENSHAWE HOSPITAL</t>
  </si>
  <si>
    <t>SOUTHMOOR ROAD</t>
  </si>
  <si>
    <t>Manchester</t>
  </si>
  <si>
    <t>MAN</t>
  </si>
  <si>
    <t>M23 9LT</t>
  </si>
  <si>
    <t>0015000000Jretu</t>
  </si>
  <si>
    <t>Liverpool</t>
  </si>
  <si>
    <t>0015000000Jrety</t>
  </si>
  <si>
    <t>Papworth Hospital</t>
  </si>
  <si>
    <t>Cambridge</t>
  </si>
  <si>
    <t>0015000000Jretz</t>
  </si>
  <si>
    <t>Freeman Hospital</t>
  </si>
  <si>
    <t>Newcastle Upon Tyne</t>
  </si>
  <si>
    <t>0015000000Jreu0</t>
  </si>
  <si>
    <t>Manchester Heart Centre</t>
  </si>
  <si>
    <t>MANCHESTER ROYAL INFIRMARY</t>
  </si>
  <si>
    <t>OXFORD ROAD</t>
  </si>
  <si>
    <t>GM</t>
  </si>
  <si>
    <t>M13 9WL</t>
  </si>
  <si>
    <t>0015000000Jreu1</t>
  </si>
  <si>
    <t>Castle Hill Hospital</t>
  </si>
  <si>
    <t>CASTLE HILL HOSPITAL</t>
  </si>
  <si>
    <t>CASTLE ROAD</t>
  </si>
  <si>
    <t>Cottingham (East Yor</t>
  </si>
  <si>
    <t>KH</t>
  </si>
  <si>
    <t>HU16 5JQ</t>
  </si>
  <si>
    <t>0015000000Jreu2</t>
  </si>
  <si>
    <t>TAUNTON &amp; SOMERSET NHS TRUST</t>
  </si>
  <si>
    <t>Taunton Somerset</t>
  </si>
  <si>
    <t>0015000000Jreu4</t>
  </si>
  <si>
    <t>Northern General Hospital</t>
  </si>
  <si>
    <t>NORTHERN GENERAL HOSPITAL</t>
  </si>
  <si>
    <t>HERRIES ROAD</t>
  </si>
  <si>
    <t>Sheffield</t>
  </si>
  <si>
    <t>YS</t>
  </si>
  <si>
    <t>S5 7AU</t>
  </si>
  <si>
    <t>0015000000Jreu7</t>
  </si>
  <si>
    <t>The Royal Free London NHS Foundation Trust</t>
  </si>
  <si>
    <t>ROYAL FREE HOSPITAL</t>
  </si>
  <si>
    <t>POND STREET</t>
  </si>
  <si>
    <t>NW3 2QG</t>
  </si>
  <si>
    <t>0015000000Jreu8</t>
  </si>
  <si>
    <t>ROYAL CORNWALL HOSPITAL NHS TRUST</t>
  </si>
  <si>
    <t>ROYAL CORNWALL HOSPITAL</t>
  </si>
  <si>
    <t>TRELISKE</t>
  </si>
  <si>
    <t>Truro</t>
  </si>
  <si>
    <t>CO</t>
  </si>
  <si>
    <t>TR1 3LJ</t>
  </si>
  <si>
    <t>0015000000Jreu9</t>
  </si>
  <si>
    <t>Walsgrave Hospital</t>
  </si>
  <si>
    <t>UNIVERSITY HOSPITAL COVENTRY</t>
  </si>
  <si>
    <t>CLIFFORD BRIDGE ROAD</t>
  </si>
  <si>
    <t>Coventry</t>
  </si>
  <si>
    <t>CV2 2DX</t>
  </si>
  <si>
    <t>WA</t>
  </si>
  <si>
    <t>0015000000JreuB</t>
  </si>
  <si>
    <t>Royal Brompton Hospital</t>
  </si>
  <si>
    <t>ROYAL BROMPTON HOSPITAL</t>
  </si>
  <si>
    <t>SYDNEY STREET</t>
  </si>
  <si>
    <t>SW3 6NP</t>
  </si>
  <si>
    <t>0015000000Jrpb0</t>
  </si>
  <si>
    <t>Royal Sussex County Hospital</t>
  </si>
  <si>
    <t>ROYAL SUSSEX COUNTY HOSPITAL</t>
  </si>
  <si>
    <t>EASTERN ROAD</t>
  </si>
  <si>
    <t>Brighton</t>
  </si>
  <si>
    <t>SE</t>
  </si>
  <si>
    <t>BN2 5BE</t>
  </si>
  <si>
    <t>0015000000KZFZA</t>
  </si>
  <si>
    <t>Spire Hull</t>
  </si>
  <si>
    <t>HULL AND EAST RIDING HOSP (CLASSIC)</t>
  </si>
  <si>
    <t>LOWFIELD ROAD</t>
  </si>
  <si>
    <t>HU10 7AZ</t>
  </si>
  <si>
    <t>0015000000LIwxl</t>
  </si>
  <si>
    <t>Dorset County Hospital NHS Foundation Trust</t>
  </si>
  <si>
    <t>DORSET COUNTY HOSPITAL</t>
  </si>
  <si>
    <t>DAMERS ROAD</t>
  </si>
  <si>
    <t>Dorset</t>
  </si>
  <si>
    <t>DO</t>
  </si>
  <si>
    <t>DT1 2JY</t>
  </si>
  <si>
    <t>0015000000M3j08</t>
  </si>
  <si>
    <t>Leeds Nuffield Hospital</t>
  </si>
  <si>
    <t>LEEDS NUFFIELD HOSPITAL</t>
  </si>
  <si>
    <t>2 GREAT GEORGE STREET</t>
  </si>
  <si>
    <t>Leeds</t>
  </si>
  <si>
    <t>YW</t>
  </si>
  <si>
    <t>LS1 3EB</t>
  </si>
  <si>
    <t>0015000000MCpVo</t>
  </si>
  <si>
    <t>Queen Elizabeth Hospital</t>
  </si>
  <si>
    <t>0015000000Msn5a</t>
  </si>
  <si>
    <t>Guy's and St Thomas NHS Trust</t>
  </si>
  <si>
    <t>0015000000Msn5b</t>
  </si>
  <si>
    <t>Blackpool Victoria</t>
  </si>
  <si>
    <t>BLACKPOOL VICTORIA HOSPITAL</t>
  </si>
  <si>
    <t>WHINNEY HEYS ROAD</t>
  </si>
  <si>
    <t>Blackpool</t>
  </si>
  <si>
    <t>BP</t>
  </si>
  <si>
    <t>FY3 8NR</t>
  </si>
  <si>
    <t>0015000000PLZSN</t>
  </si>
  <si>
    <t>Bradford Royal Infirmary</t>
  </si>
  <si>
    <t>Bradford</t>
  </si>
  <si>
    <t>0015000000PxSMm</t>
  </si>
  <si>
    <t>Craigavon Area Hospital</t>
  </si>
  <si>
    <t>CRAIGAVON AREA HOSPITAL</t>
  </si>
  <si>
    <t>68 LURGAN ROAD</t>
  </si>
  <si>
    <t>Craigavon</t>
  </si>
  <si>
    <t>BT63 5QQ</t>
  </si>
  <si>
    <t>BL</t>
  </si>
  <si>
    <t>0015000000PxSNL</t>
  </si>
  <si>
    <t>Sunderland Royal Hospital</t>
  </si>
  <si>
    <t>SUNDERLAND ROYAL HOSPITAL</t>
  </si>
  <si>
    <t>KAYLL ROAD</t>
  </si>
  <si>
    <t>Sunderland</t>
  </si>
  <si>
    <t>TW</t>
  </si>
  <si>
    <t>SR4 7TP</t>
  </si>
  <si>
    <t>0015000000PxSgU</t>
  </si>
  <si>
    <t>Leeds General Infirmary</t>
  </si>
  <si>
    <t>LEEDS GENERAL INFIRMARY</t>
  </si>
  <si>
    <t>GREAT GEORGE STREET</t>
  </si>
  <si>
    <t>LDS</t>
  </si>
  <si>
    <t>LS1 3EX</t>
  </si>
  <si>
    <t>0015000000QD7qQ</t>
  </si>
  <si>
    <t>Ninewells Hospital</t>
  </si>
  <si>
    <t>NINEWELLS HOSPITAL</t>
  </si>
  <si>
    <t>NINEWELLS AVENUE</t>
  </si>
  <si>
    <t>Dundee</t>
  </si>
  <si>
    <t>TA</t>
  </si>
  <si>
    <t>DD1 9SY</t>
  </si>
  <si>
    <t>0015000000Qcvcc</t>
  </si>
  <si>
    <t>Wellington Hospital</t>
  </si>
  <si>
    <t>WELLINGTON HOSPITAL</t>
  </si>
  <si>
    <t>WELLINGTON PLACE</t>
  </si>
  <si>
    <t>NW8 9LE</t>
  </si>
  <si>
    <t>0015000000QxmlE</t>
  </si>
  <si>
    <t>Royal Berkshire Hospital</t>
  </si>
  <si>
    <t>ROYAL BERKSHIRE HOSPITAL</t>
  </si>
  <si>
    <t>LONDON ROAD</t>
  </si>
  <si>
    <t>Reading</t>
  </si>
  <si>
    <t>RE</t>
  </si>
  <si>
    <t>RG1 5AN</t>
  </si>
  <si>
    <t>0015000000RCEJA</t>
  </si>
  <si>
    <t>Raigmore Hospital</t>
  </si>
  <si>
    <t>RAIGMORE HOSPITAL</t>
  </si>
  <si>
    <t>PERTH ROAD</t>
  </si>
  <si>
    <t>Inverness</t>
  </si>
  <si>
    <t>HI</t>
  </si>
  <si>
    <t>IV2 3UJ</t>
  </si>
  <si>
    <t>0015000000Rea5u</t>
  </si>
  <si>
    <t>St Thomas Hospital</t>
  </si>
  <si>
    <t>ST THOMAS HOSPITAL</t>
  </si>
  <si>
    <t>WESTMINSTER BRIDGE ROAD</t>
  </si>
  <si>
    <t>SE1 7EH</t>
  </si>
  <si>
    <t>0015000000Rt1vv</t>
  </si>
  <si>
    <t>Golden Jubilee National Hospital</t>
  </si>
  <si>
    <t>GARTNAVEL GENERAL HOSPITAL</t>
  </si>
  <si>
    <t>1053 GREAT WESTERN ROAD</t>
  </si>
  <si>
    <t>Glasgow</t>
  </si>
  <si>
    <t>G12 0YN</t>
  </si>
  <si>
    <t>GLG</t>
  </si>
  <si>
    <t>0015000000RxKES</t>
  </si>
  <si>
    <t>Royal United Hospital Bath NHS Trust</t>
  </si>
  <si>
    <t>ROYAL UNITED BATH HOSPITAL</t>
  </si>
  <si>
    <t>COMBE PARK</t>
  </si>
  <si>
    <t>Bath</t>
  </si>
  <si>
    <t>SO</t>
  </si>
  <si>
    <t>BA1 3NG</t>
  </si>
  <si>
    <t>0015000000SDLUG</t>
  </si>
  <si>
    <t>Royal Blackburn Hospital</t>
  </si>
  <si>
    <t>Blackburn</t>
  </si>
  <si>
    <t>0015000000SFgvv</t>
  </si>
  <si>
    <t>Leeds Spire</t>
  </si>
  <si>
    <t>0015000000SawMK</t>
  </si>
  <si>
    <t>York Hospitals NHS Foundation Trust</t>
  </si>
  <si>
    <t>YORK DISTRICT HOSPITAL</t>
  </si>
  <si>
    <t>WIGGINGTON ROAD</t>
  </si>
  <si>
    <t>York</t>
  </si>
  <si>
    <t>YO31 8HE</t>
  </si>
  <si>
    <t>YK</t>
  </si>
  <si>
    <t>0015000000TQT36</t>
  </si>
  <si>
    <t>Salisbury District Hospital</t>
  </si>
  <si>
    <t>SALISBURY DISTRICT HOSPITAL</t>
  </si>
  <si>
    <t>ODSTOCK ROAD</t>
  </si>
  <si>
    <t>Salisbury</t>
  </si>
  <si>
    <t>SP2 8BJ</t>
  </si>
  <si>
    <t>0015000000TTkR1</t>
  </si>
  <si>
    <t>Frimley Park Hospital NHSFT</t>
  </si>
  <si>
    <t>ST HELIER HOSPITAL</t>
  </si>
  <si>
    <t>WRYTHE LANE</t>
  </si>
  <si>
    <t>Surrey</t>
  </si>
  <si>
    <t>SM5 1AA</t>
  </si>
  <si>
    <t>0015000000TU8Da</t>
  </si>
  <si>
    <t>Northwick Park Hospital</t>
  </si>
  <si>
    <t>NORTHWICK PARK HOSPTIAL</t>
  </si>
  <si>
    <t>WATFORD ROAD</t>
  </si>
  <si>
    <t>Harrow</t>
  </si>
  <si>
    <t>HA1 3UJ</t>
  </si>
  <si>
    <t>0015000000TUGwB</t>
  </si>
  <si>
    <t>Queen Alexandra Hospital</t>
  </si>
  <si>
    <t>QUEEN ALEXANDRA HOSPITAL</t>
  </si>
  <si>
    <t>COSHAM</t>
  </si>
  <si>
    <t>Portsmouth</t>
  </si>
  <si>
    <t>PM</t>
  </si>
  <si>
    <t>PO6 3LY</t>
  </si>
  <si>
    <t>0015000000Ur25o</t>
  </si>
  <si>
    <t>Essex Cardiothoracic Centre</t>
  </si>
  <si>
    <t>ESSEX CARDIOTHORACIC CENTRE</t>
  </si>
  <si>
    <t>NETHERMAYNE</t>
  </si>
  <si>
    <t>Basildon</t>
  </si>
  <si>
    <t>ES</t>
  </si>
  <si>
    <t>SS16 5NL</t>
  </si>
  <si>
    <t>0015000000UraX1</t>
  </si>
  <si>
    <t>Cheltenham General Hospital</t>
  </si>
  <si>
    <t>CHELTENHAM GENERAL HOSPITAL</t>
  </si>
  <si>
    <t>Sandford Road</t>
  </si>
  <si>
    <t>Cheltenham</t>
  </si>
  <si>
    <t>GL53 7AN</t>
  </si>
  <si>
    <t>GL</t>
  </si>
  <si>
    <t>0015000000UrafU</t>
  </si>
  <si>
    <t>Royal Albert Edward Infirmary</t>
  </si>
  <si>
    <t>ROYAL ALBERT EDWARD INFIRMARY</t>
  </si>
  <si>
    <t>WIGAN LANE</t>
  </si>
  <si>
    <t>Wigan</t>
  </si>
  <si>
    <t>LA</t>
  </si>
  <si>
    <t>WN1 2NN</t>
  </si>
  <si>
    <t>0015000000UsIVu</t>
  </si>
  <si>
    <t>Darent Valley Hospital</t>
  </si>
  <si>
    <t>DARENT VALLEY HOSPITAL</t>
  </si>
  <si>
    <t>DARENTH WOOD ROAD</t>
  </si>
  <si>
    <t>Dartford, Kent</t>
  </si>
  <si>
    <t>DA2 8DA</t>
  </si>
  <si>
    <t>0015000000UsYZS</t>
  </si>
  <si>
    <t>William Harvey Hospital</t>
  </si>
  <si>
    <t>WILLIAM HARVEY HOSPITAL</t>
  </si>
  <si>
    <t>KENNINGTON ROAD</t>
  </si>
  <si>
    <t>Canterbury, Kent</t>
  </si>
  <si>
    <t>TN24 0LZ</t>
  </si>
  <si>
    <t>0015000000UudwJ</t>
  </si>
  <si>
    <t>Whipps Cross University Hospital</t>
  </si>
  <si>
    <t>WHIPPS CROSS UNIVERSITY HOSPITAL</t>
  </si>
  <si>
    <t>Whipps Cross Road</t>
  </si>
  <si>
    <t>Leytonstone</t>
  </si>
  <si>
    <t>E11 1NR</t>
  </si>
  <si>
    <t>0015000000WKm4t</t>
  </si>
  <si>
    <t>Watford General Hospital</t>
  </si>
  <si>
    <t>WATFORD GENERAL HOSPITAL</t>
  </si>
  <si>
    <t>VICARAGE ROAD</t>
  </si>
  <si>
    <t>Watford</t>
  </si>
  <si>
    <t>WD18 0HB</t>
  </si>
  <si>
    <t>HT</t>
  </si>
  <si>
    <t>0015000000WLWb3</t>
  </si>
  <si>
    <t>LOTHIAN HEALTH BOARD</t>
  </si>
  <si>
    <t>WESTERN GENERAL HOSPITAL</t>
  </si>
  <si>
    <t>CREWE ROAD</t>
  </si>
  <si>
    <t>EDINBURGH</t>
  </si>
  <si>
    <t>EH4 2XU</t>
  </si>
  <si>
    <t>LT</t>
  </si>
  <si>
    <t>0015000000WLWbM</t>
  </si>
  <si>
    <t>Lincoln County</t>
  </si>
  <si>
    <t>LINCOLN COUNTY HOSPITAL</t>
  </si>
  <si>
    <t>GREETWELL ROAD</t>
  </si>
  <si>
    <t>Lincoln</t>
  </si>
  <si>
    <t>LI</t>
  </si>
  <si>
    <t>LN2 5QY</t>
  </si>
  <si>
    <t>0015000000WLtDf</t>
  </si>
  <si>
    <t>Scunthorpe General Hospital</t>
  </si>
  <si>
    <t>SCUNTHORPE GENERAL HOSPITAL</t>
  </si>
  <si>
    <t>CLIFF GARDENS</t>
  </si>
  <si>
    <t>Scunthorpe</t>
  </si>
  <si>
    <t>DN15 7BH</t>
  </si>
  <si>
    <t>0015000000XkifD</t>
  </si>
  <si>
    <t>Stockport NHS Foundation Trust</t>
  </si>
  <si>
    <t>Stockport</t>
  </si>
  <si>
    <t>0015000000XkkeN</t>
  </si>
  <si>
    <t>London Independent</t>
  </si>
  <si>
    <t>0015000000Y6WD5</t>
  </si>
  <si>
    <t>North Staffordshire</t>
  </si>
  <si>
    <t>Newcastle-under-Lyme</t>
  </si>
  <si>
    <t>0015000000Y6WMZ</t>
  </si>
  <si>
    <t>Altnagelvin Area Hospital</t>
  </si>
  <si>
    <t>ALTNAGELVIN HOSPITAL</t>
  </si>
  <si>
    <t>GLENSHANE ROAD</t>
  </si>
  <si>
    <t>Londonderry</t>
  </si>
  <si>
    <t>BT47 6SB</t>
  </si>
  <si>
    <t>0015000000Y6WU4</t>
  </si>
  <si>
    <t>Birmingham City Hospital</t>
  </si>
  <si>
    <t>0015000000Y6WYf</t>
  </si>
  <si>
    <t>Glan Clwyd Hospital</t>
  </si>
  <si>
    <t>GLAN CLWYD HOSPITAL</t>
  </si>
  <si>
    <t>SARN LANE</t>
  </si>
  <si>
    <t>Rhyl</t>
  </si>
  <si>
    <t>LL18 5UJ</t>
  </si>
  <si>
    <t>CL</t>
  </si>
  <si>
    <t>0015000000Y6WaM</t>
  </si>
  <si>
    <t>London Bridge Hospital</t>
  </si>
  <si>
    <t>LONDON BRIDGE HOSPITAL</t>
  </si>
  <si>
    <t>27 TOOLEY STREET</t>
  </si>
  <si>
    <t>SE1 2PR</t>
  </si>
  <si>
    <t>0015000000Y6WbA</t>
  </si>
  <si>
    <t>Maidstone Hospital</t>
  </si>
  <si>
    <t>MAIDSTONE HOSPITAL</t>
  </si>
  <si>
    <t>HERMITAGE LANE</t>
  </si>
  <si>
    <t>Maidstone</t>
  </si>
  <si>
    <t>ME16 9QQ</t>
  </si>
  <si>
    <t>0015000000Y6Wbe</t>
  </si>
  <si>
    <t>Mayday University Hospital</t>
  </si>
  <si>
    <t>BMI SHIRLEY OAKS HOSPITAL</t>
  </si>
  <si>
    <t>Poppy Lane</t>
  </si>
  <si>
    <t>Croydon</t>
  </si>
  <si>
    <t>CR9 8AB</t>
  </si>
  <si>
    <t>0015000000Y6Wc8</t>
  </si>
  <si>
    <t>Morriston Hospital</t>
  </si>
  <si>
    <t>MORRISTON HOSPITAL</t>
  </si>
  <si>
    <t>HEOL MAES EGLWYS</t>
  </si>
  <si>
    <t>Swansea</t>
  </si>
  <si>
    <t>WG</t>
  </si>
  <si>
    <t>SA6 6NL</t>
  </si>
  <si>
    <t>0015000000Y6WgZ</t>
  </si>
  <si>
    <t>Queen Elizabeth Hospital Woolwich</t>
  </si>
  <si>
    <t>QUEEN ELIZABETH HOSPITAL</t>
  </si>
  <si>
    <t>STADIUM ROAD</t>
  </si>
  <si>
    <t>Woolwich</t>
  </si>
  <si>
    <t>SE18 4QH</t>
  </si>
  <si>
    <t>0015000000Y6Wif</t>
  </si>
  <si>
    <t>Royal Surrey County Hospital</t>
  </si>
  <si>
    <t>Guildford</t>
  </si>
  <si>
    <t>0015000000Y6WkH</t>
  </si>
  <si>
    <t>Torbay Hospital</t>
  </si>
  <si>
    <t>TORBAY HOSPITAL</t>
  </si>
  <si>
    <t>LAWES BRIDGE</t>
  </si>
  <si>
    <t>Torquay</t>
  </si>
  <si>
    <t>DV</t>
  </si>
  <si>
    <t>TQ2 7AA</t>
  </si>
  <si>
    <t>0015000000Y6WlF</t>
  </si>
  <si>
    <t>St.George's Hospital</t>
  </si>
  <si>
    <t>LONDON</t>
  </si>
  <si>
    <t>0015000000Y6WmS</t>
  </si>
  <si>
    <t>Kent &amp; Sussex Hospitals</t>
  </si>
  <si>
    <t>Turnbridge Wells</t>
  </si>
  <si>
    <t>0015000000Y6WnQ</t>
  </si>
  <si>
    <t>Wexham Park Hospital</t>
  </si>
  <si>
    <t>WEXHAM PARK HOSPITAL</t>
  </si>
  <si>
    <t>WEXHAM STREET</t>
  </si>
  <si>
    <t>Slough</t>
  </si>
  <si>
    <t>SU</t>
  </si>
  <si>
    <t>SL2 4HL</t>
  </si>
  <si>
    <t>0015000000Y6Wnz</t>
  </si>
  <si>
    <t>Wycombe General Hospital</t>
  </si>
  <si>
    <t>WYCOMBE GENERAL HOSPITAL</t>
  </si>
  <si>
    <t>QUEEN ALEXANDRA ROAD</t>
  </si>
  <si>
    <t>High Wycombe</t>
  </si>
  <si>
    <t>HP11 2TT</t>
  </si>
  <si>
    <t>BU</t>
  </si>
  <si>
    <t>0015000000Y6sCD</t>
  </si>
  <si>
    <t>East Surrey Hospital</t>
  </si>
  <si>
    <t>EAST SURREY HOSPITAL</t>
  </si>
  <si>
    <t>CANADA AVENUE</t>
  </si>
  <si>
    <t>Redhill</t>
  </si>
  <si>
    <t>RH1 5RH</t>
  </si>
  <si>
    <t>0015000000Yg1Q8</t>
  </si>
  <si>
    <t>Worthing Hospital</t>
  </si>
  <si>
    <t>WORTHING HOSPITAL</t>
  </si>
  <si>
    <t>LYNDHURST ROAD</t>
  </si>
  <si>
    <t>SW</t>
  </si>
  <si>
    <t>BN11 2DH</t>
  </si>
  <si>
    <t>0015000000Zc2e8</t>
  </si>
  <si>
    <t>Norfolk and Norwich University Hospital</t>
  </si>
  <si>
    <t>NORFOLK &amp; NORWICH HOSPITAL</t>
  </si>
  <si>
    <t>COLNEY LANE</t>
  </si>
  <si>
    <t>Norwich Norfolk</t>
  </si>
  <si>
    <t>NR4 7UY</t>
  </si>
  <si>
    <t>NK</t>
  </si>
  <si>
    <t>0015000000aIXlx</t>
  </si>
  <si>
    <t>Derby Hospitals Nhs Trust</t>
  </si>
  <si>
    <t>ROYAL DERBY HOSPITAL</t>
  </si>
  <si>
    <t>UTTOXETER ROAD</t>
  </si>
  <si>
    <t>Derby</t>
  </si>
  <si>
    <t>DE22 3NE</t>
  </si>
  <si>
    <t>DB</t>
  </si>
  <si>
    <t>0015000000aIixs</t>
  </si>
  <si>
    <t>Northampton Gen Hosp NHS</t>
  </si>
  <si>
    <t>NORTHAMPTON GENERAL HOSPITAL</t>
  </si>
  <si>
    <t>CLIFTONVILLE</t>
  </si>
  <si>
    <t>Northampton</t>
  </si>
  <si>
    <t>NN1 5BD</t>
  </si>
  <si>
    <t>0015000000aImQq</t>
  </si>
  <si>
    <t>Cumberland Infirmary</t>
  </si>
  <si>
    <t>CUMBERLAND INFIRMARY</t>
  </si>
  <si>
    <t>NEWTOWN ROAD</t>
  </si>
  <si>
    <t>Carlisle</t>
  </si>
  <si>
    <t>CA2 7HY</t>
  </si>
  <si>
    <t>CU</t>
  </si>
  <si>
    <t>0015000000bBnQ6</t>
  </si>
  <si>
    <t>Calderdale Royal Hospital</t>
  </si>
  <si>
    <t>CALDERDALE ROYAL HOSPITAL</t>
  </si>
  <si>
    <t>SALTERHEBBLE</t>
  </si>
  <si>
    <t>Halifax</t>
  </si>
  <si>
    <t>HX3 0PW</t>
  </si>
  <si>
    <t>0015000000bTw8D</t>
  </si>
  <si>
    <t>John Radcliffe Hospital</t>
  </si>
  <si>
    <t>JOHN RADCLIFFE HOSPITAL</t>
  </si>
  <si>
    <t>Headley Way</t>
  </si>
  <si>
    <t>Oxford</t>
  </si>
  <si>
    <t>OX</t>
  </si>
  <si>
    <t>OX3 9DU</t>
  </si>
  <si>
    <t>0015000000cNAwZ</t>
  </si>
  <si>
    <t>KINGS MILL HOSPITAL</t>
  </si>
  <si>
    <t>MANSFIELD ROAD</t>
  </si>
  <si>
    <t>NOTTS</t>
  </si>
  <si>
    <t>NT</t>
  </si>
  <si>
    <t>NG17 4JL</t>
  </si>
  <si>
    <t>0015000000cPuNE</t>
  </si>
  <si>
    <t>Ealing Hospital NHS Trust</t>
  </si>
  <si>
    <t>EALING HOSPITAL</t>
  </si>
  <si>
    <t>UXBRIDGE ROAD</t>
  </si>
  <si>
    <t>Southall Middlesex</t>
  </si>
  <si>
    <t>UB1 3HW</t>
  </si>
  <si>
    <t>0015000000cqwPg</t>
  </si>
  <si>
    <t>ROYAL DEVON &amp; EXETER NHS FOUNDATION TRUST</t>
  </si>
  <si>
    <t>ROYAL DEVON &amp; EXETER HOSPITAL</t>
  </si>
  <si>
    <t>BARRACK ROAD</t>
  </si>
  <si>
    <t>EXETER</t>
  </si>
  <si>
    <t>EX2 5DW</t>
  </si>
  <si>
    <t>0015000000dDw9h</t>
  </si>
  <si>
    <t>The Harley Street Clinic</t>
  </si>
  <si>
    <t>0015000000i5dts</t>
  </si>
  <si>
    <t>LUTON &amp; DUNSTABLE HOSPITAL</t>
  </si>
  <si>
    <t>LEWSEY ROAD</t>
  </si>
  <si>
    <t>LUTON</t>
  </si>
  <si>
    <t>BE</t>
  </si>
  <si>
    <t>LU4 0DZ</t>
  </si>
  <si>
    <t>0015000000jKOGf</t>
  </si>
  <si>
    <t>WORCESTERSHIRE ACUTE HOSP</t>
  </si>
  <si>
    <t>WORCESTER ROYAL HOSPTIAL</t>
  </si>
  <si>
    <t>CHARLES HASTINGS WAY</t>
  </si>
  <si>
    <t>WORCESTER</t>
  </si>
  <si>
    <t>HW</t>
  </si>
  <si>
    <t>WR5 1DD</t>
  </si>
  <si>
    <t>0015000000msISz</t>
  </si>
  <si>
    <t>ESHT - Conquest Hospital</t>
  </si>
  <si>
    <t>CONQUEST HOSPITAL</t>
  </si>
  <si>
    <t>THE RIDGE</t>
  </si>
  <si>
    <t>St Leonards on Sea</t>
  </si>
  <si>
    <t>TN37 7RD</t>
  </si>
  <si>
    <t>0015000000mshHC</t>
  </si>
  <si>
    <t>Pennine Acute Trust</t>
  </si>
  <si>
    <t>Bury</t>
  </si>
  <si>
    <t>0015000000p8lYi</t>
  </si>
  <si>
    <t>Royal Preston Hospital</t>
  </si>
  <si>
    <t>ROYAL PRESTON HOSPITAL</t>
  </si>
  <si>
    <t>FULWOOD</t>
  </si>
  <si>
    <t>Preston</t>
  </si>
  <si>
    <t>PR2 9HT</t>
  </si>
  <si>
    <t>0015000000rhNb3</t>
  </si>
  <si>
    <t>Eastbourne Hospital</t>
  </si>
  <si>
    <t>Eastbourne</t>
  </si>
  <si>
    <t>0015000000rwHpV</t>
  </si>
  <si>
    <t>Belfast health and Social care trust</t>
  </si>
  <si>
    <t>BELFAST CITY HOSPITAL</t>
  </si>
  <si>
    <t>LISBURN ROAD</t>
  </si>
  <si>
    <t>Belfast</t>
  </si>
  <si>
    <t>BT9 7AB</t>
  </si>
  <si>
    <t>0015000000sOvLM</t>
  </si>
  <si>
    <t>Bupa Cromwell Hospital</t>
  </si>
  <si>
    <t>BUPA CROMWELL HOSPITAL</t>
  </si>
  <si>
    <t>164-178 Cromwell Road</t>
  </si>
  <si>
    <t>SW5 0TU</t>
  </si>
  <si>
    <t>0015000000svKjj</t>
  </si>
  <si>
    <t>Nottingham University Hospital</t>
  </si>
  <si>
    <t>NOTTINGHAM CITY HOSPITAL</t>
  </si>
  <si>
    <t>HUCKNALL ROAD</t>
  </si>
  <si>
    <t>Nottingham</t>
  </si>
  <si>
    <t>NG5 1PB</t>
  </si>
  <si>
    <t>0015000000u5ntp</t>
  </si>
  <si>
    <t>KIMS Hospital Limited</t>
  </si>
  <si>
    <t>KIMS HOSPITAL LIMITED</t>
  </si>
  <si>
    <t>Newham Court Way</t>
  </si>
  <si>
    <t>ME14 5FT</t>
  </si>
  <si>
    <t>0015000000vy0LA</t>
  </si>
  <si>
    <t>BASINGTOKE HOSPITAL</t>
  </si>
  <si>
    <t>NORTH HAMPSHIRE HOSPITAL</t>
  </si>
  <si>
    <t>ALDERMARSTON ROAD</t>
  </si>
  <si>
    <t>Basingstoke</t>
  </si>
  <si>
    <t>RG24 9NA</t>
  </si>
  <si>
    <t>00150000012V8P3</t>
  </si>
  <si>
    <t>Pinderfields General Hospital</t>
  </si>
  <si>
    <t>PINDERFIELDS HOSPITAL</t>
  </si>
  <si>
    <t>ABERFORD ROAD</t>
  </si>
  <si>
    <t>WF1 4DG</t>
  </si>
  <si>
    <t>00150000015FKC3</t>
  </si>
  <si>
    <t>Ipswich Hospital</t>
  </si>
  <si>
    <t>IPSWICH GENERAL HOSPITAL</t>
  </si>
  <si>
    <t>WOODBRIDGE ROAD EAST</t>
  </si>
  <si>
    <t>Ipswich</t>
  </si>
  <si>
    <t>IP4 5PD</t>
  </si>
  <si>
    <t>SK</t>
  </si>
  <si>
    <t>00150000015FKjR</t>
  </si>
  <si>
    <t>Bedford Hospital</t>
  </si>
  <si>
    <t>RAMSAY HEALTH CARE UK OPERATIONS  L</t>
  </si>
  <si>
    <t>1 HASSET STREET</t>
  </si>
  <si>
    <t>Bedford</t>
  </si>
  <si>
    <t>MK40 1HA</t>
  </si>
  <si>
    <t>MK</t>
  </si>
  <si>
    <t>00150000015TYHR</t>
  </si>
  <si>
    <t>St Anthony's</t>
  </si>
  <si>
    <t>North Cheam</t>
  </si>
  <si>
    <t>2014_DisposableSales</t>
  </si>
  <si>
    <t>2015_DisposableSales</t>
  </si>
  <si>
    <t>2016_DisposableSales</t>
  </si>
  <si>
    <t>2017_DisposableSales</t>
  </si>
  <si>
    <t>Volcano_System_Presence</t>
  </si>
  <si>
    <t>Philips_system_presence</t>
  </si>
  <si>
    <t>Total_Philips_Systems</t>
  </si>
  <si>
    <t>BV_Endura</t>
  </si>
  <si>
    <t>BV_Pulsera</t>
  </si>
  <si>
    <t>Cardio_and_Vascular_Pre-owned_systems</t>
  </si>
  <si>
    <t>Cardio_Biplane</t>
  </si>
  <si>
    <t>Cardio_Monoplane</t>
  </si>
  <si>
    <t>IXR_CV_Premium_High_Perf_Service</t>
  </si>
  <si>
    <t>IXR_CV_Standard_Basic_Service</t>
  </si>
  <si>
    <t>IXR_Mobile_SUR_Premium_High_Perf_Service</t>
  </si>
  <si>
    <t>IXR_Mobile_SUR_Standard_Basic_Service</t>
  </si>
  <si>
    <t>MD_Eleva</t>
  </si>
  <si>
    <t>Vascular_Biplane</t>
  </si>
  <si>
    <t>Xcelera_Service</t>
  </si>
  <si>
    <t>#_of_PCI's</t>
  </si>
  <si>
    <t>#_of_Total_FM_cases_2015</t>
  </si>
  <si>
    <t>#_of_Volcano_FM_cases_2015</t>
  </si>
  <si>
    <t>Volcano_FM_Market_Share</t>
  </si>
  <si>
    <t>FM_Utilization</t>
  </si>
  <si>
    <t>#_of_Total_IVUS_cases_2015</t>
  </si>
  <si>
    <t>#_of_Volcano_IVUS_cases_2015</t>
  </si>
  <si>
    <t>Volcano_IVUS_Market_Share</t>
  </si>
  <si>
    <t>IVUS_Utilization</t>
  </si>
  <si>
    <t>#_of_Total_cases__(FM_+_IVUS)_2015</t>
  </si>
  <si>
    <t>#_of_Volcano_Total_cases_(FM_+IVUS_)2016</t>
  </si>
  <si>
    <t>Volcano_Total_Market_share</t>
  </si>
  <si>
    <t>Volcano_Systems</t>
  </si>
  <si>
    <t>2014-Integrated_IB</t>
  </si>
  <si>
    <t>2015-Integrated_IB</t>
  </si>
  <si>
    <t>2016-Integrated_IB</t>
  </si>
  <si>
    <t>2012_Mobile_IB</t>
  </si>
  <si>
    <t>2015_Mobile_IB</t>
  </si>
  <si>
    <t>2016_Mobile_IB</t>
  </si>
  <si>
    <t>#_of_Cathlabs</t>
  </si>
  <si>
    <t>Account Type by PCI Volume</t>
  </si>
  <si>
    <t>Germany</t>
  </si>
  <si>
    <t>Customer_ID</t>
  </si>
  <si>
    <t>AX_Accounts</t>
  </si>
  <si>
    <t>Allura_Centron</t>
  </si>
  <si>
    <t>BV_Vectra</t>
  </si>
  <si>
    <t>Allura_FC/FD</t>
  </si>
  <si>
    <t>CV_Installed_base_Upgrade_Programs</t>
  </si>
  <si>
    <t>IntelliVue_Surveillance_and_Networking</t>
  </si>
  <si>
    <t>iXR_3rd_Party_Turnkey</t>
  </si>
  <si>
    <t>MR_3rd_Party_Turnkey</t>
  </si>
  <si>
    <t>SmartSuite_7_Series_M12</t>
  </si>
  <si>
    <t>Surgery_Pre-owned_systems</t>
  </si>
  <si>
    <t>IGT_Devices_Undivided</t>
  </si>
  <si>
    <t>ZC110103</t>
  </si>
  <si>
    <t>ZC110106</t>
  </si>
  <si>
    <t>ZC110132</t>
  </si>
  <si>
    <t>Niels-Stensen-Kliniken</t>
  </si>
  <si>
    <t>ZC110138</t>
  </si>
  <si>
    <t>Universitätsklinikum Münster</t>
  </si>
  <si>
    <t>ZC110220</t>
  </si>
  <si>
    <t>ZC110650</t>
  </si>
  <si>
    <t>ZC110835</t>
  </si>
  <si>
    <t>ZC110875</t>
  </si>
  <si>
    <t>ZC110880</t>
  </si>
  <si>
    <t>ZC110903</t>
  </si>
  <si>
    <t>ZC110915</t>
  </si>
  <si>
    <t>Karolinen-Hospital</t>
  </si>
  <si>
    <t>ZC110923</t>
  </si>
  <si>
    <t>ZC110950</t>
  </si>
  <si>
    <t>ZC110954</t>
  </si>
  <si>
    <t>ZC110992</t>
  </si>
  <si>
    <t>ZC110996</t>
  </si>
  <si>
    <t>Klinikum Westfalen GmbH</t>
  </si>
  <si>
    <t>ZC111012</t>
  </si>
  <si>
    <t>ZC111044</t>
  </si>
  <si>
    <t>ZC111057</t>
  </si>
  <si>
    <t>ZC111074</t>
  </si>
  <si>
    <t>Krankenhaus Maria Hilf</t>
  </si>
  <si>
    <t>ZC111079</t>
  </si>
  <si>
    <t>ZC110087</t>
  </si>
  <si>
    <t>ZC110168</t>
  </si>
  <si>
    <t>ZC110198</t>
  </si>
  <si>
    <t>ZC110201</t>
  </si>
  <si>
    <t>ZC110204</t>
  </si>
  <si>
    <t>ZC110213</t>
  </si>
  <si>
    <t>ZC110242</t>
  </si>
  <si>
    <t>ZC110520</t>
  </si>
  <si>
    <t>ZC110580</t>
  </si>
  <si>
    <t>ZC110715</t>
  </si>
  <si>
    <t>Städtisches Klinikum München GmbH</t>
  </si>
  <si>
    <t>ZC110804</t>
  </si>
  <si>
    <t>Klinikum Memmingen</t>
  </si>
  <si>
    <t>ZC110830</t>
  </si>
  <si>
    <t>ZC110865</t>
  </si>
  <si>
    <t>Isar Kliniken GmbH</t>
  </si>
  <si>
    <t>Logistik- und Diensleistungsgesellschaft mbH (HERRSCHING)</t>
  </si>
  <si>
    <t>ZC110887</t>
  </si>
  <si>
    <t>ZC110889</t>
  </si>
  <si>
    <t>ZC110907</t>
  </si>
  <si>
    <t>ZC110910</t>
  </si>
  <si>
    <t>ZC110911</t>
  </si>
  <si>
    <t>Klinikum Ingolstadt GmbH</t>
  </si>
  <si>
    <t>ZC110912</t>
  </si>
  <si>
    <t>Klinikum Fürstenfeldbruck</t>
  </si>
  <si>
    <t>ZC110913</t>
  </si>
  <si>
    <t>ZC110941</t>
  </si>
  <si>
    <t>ZC110943</t>
  </si>
  <si>
    <t>ZC110962</t>
  </si>
  <si>
    <t>ZC110998</t>
  </si>
  <si>
    <t>Klinikum St. Marien Amberg</t>
  </si>
  <si>
    <t>ZC111026</t>
  </si>
  <si>
    <t>Kreisklinik Mindelheim</t>
  </si>
  <si>
    <t>ZC111031</t>
  </si>
  <si>
    <t>Kliniken an der Paar</t>
  </si>
  <si>
    <t>ZC111076</t>
  </si>
  <si>
    <t>Krankenhaus Barmherzige Brüder Regensburg</t>
  </si>
  <si>
    <t>ZC111080</t>
  </si>
  <si>
    <t>Krankenhaus Martha-Maria Nürnberg</t>
  </si>
  <si>
    <t>Waldkrankenhaus St. Marien gGmbH</t>
  </si>
  <si>
    <t>ZC110005</t>
  </si>
  <si>
    <t>ZC110016</t>
  </si>
  <si>
    <t>ZC110021</t>
  </si>
  <si>
    <t>Medizinische Hochschule Hannover</t>
  </si>
  <si>
    <t>ZC110151</t>
  </si>
  <si>
    <t>Universitätsklinikum Jena</t>
  </si>
  <si>
    <t>ZC110206</t>
  </si>
  <si>
    <t>Hufeland Klinikum GmbH</t>
  </si>
  <si>
    <t>ZC110218</t>
  </si>
  <si>
    <t>ZC110665</t>
  </si>
  <si>
    <t>ZC110869</t>
  </si>
  <si>
    <t>Zentralklinik Bad Berka GmbH</t>
  </si>
  <si>
    <t>ZC110916</t>
  </si>
  <si>
    <t>ZC110921</t>
  </si>
  <si>
    <t>ZC110942</t>
  </si>
  <si>
    <t>ZC110960</t>
  </si>
  <si>
    <t>AMEOS Klinikum Schönebeck</t>
  </si>
  <si>
    <t>ZC110973</t>
  </si>
  <si>
    <t>St. Bernward Krankenhaus</t>
  </si>
  <si>
    <t>ZC110979</t>
  </si>
  <si>
    <t>ZC111000</t>
  </si>
  <si>
    <t>Asklepios Harzklinik Goslar</t>
  </si>
  <si>
    <t>ZC111004</t>
  </si>
  <si>
    <t>Allgemeines Krankenhaus Celle</t>
  </si>
  <si>
    <t>ZC111008</t>
  </si>
  <si>
    <t>Klinikum Peine gGmbH</t>
  </si>
  <si>
    <t>ZC111010</t>
  </si>
  <si>
    <t>Städtisches Klinikum Wolfenbüttel gGmbH</t>
  </si>
  <si>
    <t>ZC111011</t>
  </si>
  <si>
    <t>Harzklinikum Dorothea Christiane Erxleben GmbH</t>
  </si>
  <si>
    <t>ZC110042</t>
  </si>
  <si>
    <t>ZC110045</t>
  </si>
  <si>
    <t>ZC110084</t>
  </si>
  <si>
    <t>ZC110098</t>
  </si>
  <si>
    <t>ZC110203</t>
  </si>
  <si>
    <t>ZC110668</t>
  </si>
  <si>
    <t>ZC110840</t>
  </si>
  <si>
    <t>Herzklinik Ulm</t>
  </si>
  <si>
    <t>ZC110867</t>
  </si>
  <si>
    <t>ZC110868</t>
  </si>
  <si>
    <t>ZC110873</t>
  </si>
  <si>
    <t>Krankenhaus GmbH Alb-Donau-Kreis</t>
  </si>
  <si>
    <t>Logistik- und Diensleistungsgesellschaft mbH (STUTTGART)</t>
  </si>
  <si>
    <t>ZC110891</t>
  </si>
  <si>
    <t>Klinik am Eichert</t>
  </si>
  <si>
    <t>ZC110892</t>
  </si>
  <si>
    <t>Städtisches Klinikum</t>
  </si>
  <si>
    <t>ZC110949</t>
  </si>
  <si>
    <t>ZC110955</t>
  </si>
  <si>
    <t>Siloah St. Trudpert Klinikum</t>
  </si>
  <si>
    <t>ZC110958</t>
  </si>
  <si>
    <t>ZC110959</t>
  </si>
  <si>
    <t>Marienhospital Stuttgart</t>
  </si>
  <si>
    <t>ZC110967</t>
  </si>
  <si>
    <t>Helios Klinikum Müllheim</t>
  </si>
  <si>
    <t>ZC110983</t>
  </si>
  <si>
    <t>ZC111047</t>
  </si>
  <si>
    <t>ZC119501</t>
  </si>
  <si>
    <t>ZC110049</t>
  </si>
  <si>
    <t>ZC110061</t>
  </si>
  <si>
    <t>ZC110167</t>
  </si>
  <si>
    <t>ZC110211</t>
  </si>
  <si>
    <t>Am Klinikum Links der Weser</t>
  </si>
  <si>
    <t>ZC110600</t>
  </si>
  <si>
    <t>Segeberger Kliniken Gmbh</t>
  </si>
  <si>
    <t>ZC110862</t>
  </si>
  <si>
    <t>ZC110864</t>
  </si>
  <si>
    <t>Krankenhaus Ludmillenstift</t>
  </si>
  <si>
    <t>ZC110874</t>
  </si>
  <si>
    <t>Logistik- und Diensleistungsgesellschaft mbH (LÜBECK)</t>
  </si>
  <si>
    <t>ZC110878</t>
  </si>
  <si>
    <t>ZC110893</t>
  </si>
  <si>
    <t>ZC110931</t>
  </si>
  <si>
    <t>ZC110932</t>
  </si>
  <si>
    <t>ZC110937</t>
  </si>
  <si>
    <t>ZC110939</t>
  </si>
  <si>
    <t>ZC110945</t>
  </si>
  <si>
    <t>ZC110970</t>
  </si>
  <si>
    <t>ZC110978</t>
  </si>
  <si>
    <t>ZC110980</t>
  </si>
  <si>
    <t>ZC110982</t>
  </si>
  <si>
    <t>ZC110995</t>
  </si>
  <si>
    <t>ZC111016</t>
  </si>
  <si>
    <t>ZC111019</t>
  </si>
  <si>
    <t>Asklepios Service Hamburg</t>
  </si>
  <si>
    <t>ZC111020</t>
  </si>
  <si>
    <t>ZC111030</t>
  </si>
  <si>
    <t>Asklepios Klinik Bad Oldesloe</t>
  </si>
  <si>
    <t>ZC111053</t>
  </si>
  <si>
    <t>ZC111063</t>
  </si>
  <si>
    <t>Marien Hospital Papenburg Aschendorf gGmbH</t>
  </si>
  <si>
    <t>ZC110002</t>
  </si>
  <si>
    <t>ZC110046</t>
  </si>
  <si>
    <t>Klinikum Fulda gAG</t>
  </si>
  <si>
    <t>ZC110078</t>
  </si>
  <si>
    <t>ZC110092</t>
  </si>
  <si>
    <t>Klinikum Bayreuth</t>
  </si>
  <si>
    <t>ZC110219</t>
  </si>
  <si>
    <t>Klinikum Kulmbach</t>
  </si>
  <si>
    <t>ZC110504</t>
  </si>
  <si>
    <t>ZC110704</t>
  </si>
  <si>
    <t>ZC110708</t>
  </si>
  <si>
    <t>ZC110709</t>
  </si>
  <si>
    <t>ZC110710</t>
  </si>
  <si>
    <t>ZC110860</t>
  </si>
  <si>
    <t>ZC110872</t>
  </si>
  <si>
    <t>ZC110895</t>
  </si>
  <si>
    <t>ZC110902</t>
  </si>
  <si>
    <t>ZC110924</t>
  </si>
  <si>
    <t>ZC110929</t>
  </si>
  <si>
    <t>ZC110952</t>
  </si>
  <si>
    <t>ZC110964</t>
  </si>
  <si>
    <t>ZC110989</t>
  </si>
  <si>
    <t>Hochtaunus-Kliniken gGmbH</t>
  </si>
  <si>
    <t>ZC110991</t>
  </si>
  <si>
    <t>St. Josefs-Hospital Wiesbaden GmbH</t>
  </si>
  <si>
    <t>Katholisches Klinikum Mainz</t>
  </si>
  <si>
    <t>ZC110080</t>
  </si>
  <si>
    <t>ZC110121</t>
  </si>
  <si>
    <t>Deutsches Herzzentrum Berlin</t>
  </si>
  <si>
    <t>ZC110135</t>
  </si>
  <si>
    <t>ZC110161</t>
  </si>
  <si>
    <t>ZC110188</t>
  </si>
  <si>
    <t>ZC110191</t>
  </si>
  <si>
    <t>ZC110210</t>
  </si>
  <si>
    <t>ZC110217</t>
  </si>
  <si>
    <t>ZC110248</t>
  </si>
  <si>
    <t>ZC110706</t>
  </si>
  <si>
    <t>ZC110801</t>
  </si>
  <si>
    <t>Logistik- und Diensleistungsgesellschaft mbH (BERLIN)</t>
  </si>
  <si>
    <t>Logistik- und Diensleistungsgesellschaft mbH (LUDWIGSFELDE)</t>
  </si>
  <si>
    <t>ZC110879</t>
  </si>
  <si>
    <t>ZC110914</t>
  </si>
  <si>
    <t>ZC110936</t>
  </si>
  <si>
    <t>ZC110938</t>
  </si>
  <si>
    <t>ZC110940</t>
  </si>
  <si>
    <t>ZC110951</t>
  </si>
  <si>
    <t>Gemeinschaftskrankenhaus Havelhöhe</t>
  </si>
  <si>
    <t>ZC110953</t>
  </si>
  <si>
    <t>ZC110976</t>
  </si>
  <si>
    <t>ZC110981</t>
  </si>
  <si>
    <t>ZC110986</t>
  </si>
  <si>
    <t>Klinikum St. Georg gGmbH</t>
  </si>
  <si>
    <t>ZC110997</t>
  </si>
  <si>
    <t>SRH Wald-Klinikum Gera GmbH</t>
  </si>
  <si>
    <t>ZC111002</t>
  </si>
  <si>
    <t>ZC111006</t>
  </si>
  <si>
    <t>Vivantes Klinikum Neukölln</t>
  </si>
  <si>
    <t>ZC111014</t>
  </si>
  <si>
    <t>Praxisklinik Herz und Gefässe Dresden</t>
  </si>
  <si>
    <t>ZC111034</t>
  </si>
  <si>
    <t>Vivantes Klinikum Spandau</t>
  </si>
  <si>
    <t>ZC111040</t>
  </si>
  <si>
    <t>ZC111041</t>
  </si>
  <si>
    <t>ZC111087</t>
  </si>
  <si>
    <t>Kreiskrankenhaus Greiz GmbH</t>
  </si>
  <si>
    <t>ZC110009</t>
  </si>
  <si>
    <t>ZC110010</t>
  </si>
  <si>
    <t>ZC110056</t>
  </si>
  <si>
    <t>Universitätsklinikum Essen</t>
  </si>
  <si>
    <t>ZC110102</t>
  </si>
  <si>
    <t>ZC110109</t>
  </si>
  <si>
    <t>ZC110124</t>
  </si>
  <si>
    <t>Marienhospital Gelsenkirchen</t>
  </si>
  <si>
    <t>ZC110169</t>
  </si>
  <si>
    <t>Evangelisches Und Johanniter Klinikum</t>
  </si>
  <si>
    <t>ZC110200</t>
  </si>
  <si>
    <t>ZC110212</t>
  </si>
  <si>
    <t>ZC110233</t>
  </si>
  <si>
    <t>Elisabeth-Krankenhaus Essen</t>
  </si>
  <si>
    <t>ZC110666</t>
  </si>
  <si>
    <t>ZC110667</t>
  </si>
  <si>
    <t>ZC110810</t>
  </si>
  <si>
    <t>ZC110820</t>
  </si>
  <si>
    <t>ZC110861</t>
  </si>
  <si>
    <t>ZC110870</t>
  </si>
  <si>
    <t>Logistik- und Diensleistungsgesellschaft mbH (DUSSELDORF)</t>
  </si>
  <si>
    <t>Logistik- und Diensleistungsgesellschaft mbH (REIMSCHEID)</t>
  </si>
  <si>
    <t>Sana Kliniken Düsseldorf GmbH</t>
  </si>
  <si>
    <t>ZC110899</t>
  </si>
  <si>
    <t>ZC110900</t>
  </si>
  <si>
    <t>ZC110901</t>
  </si>
  <si>
    <t>ZC110906</t>
  </si>
  <si>
    <t>Marien-Hospital</t>
  </si>
  <si>
    <t>ZC110935</t>
  </si>
  <si>
    <t>ZC110972</t>
  </si>
  <si>
    <t>Katholisches Klinikum Essen GmbH</t>
  </si>
  <si>
    <t>ZC110984</t>
  </si>
  <si>
    <t>Kreiskrankenhaus Mechernich GmbH</t>
  </si>
  <si>
    <t>ZC111003</t>
  </si>
  <si>
    <t>ZC111009</t>
  </si>
  <si>
    <t>HospiGate GmbH</t>
  </si>
  <si>
    <t>ZC111024</t>
  </si>
  <si>
    <t>ZC111025</t>
  </si>
  <si>
    <t>ZC111039</t>
  </si>
  <si>
    <t>ZC111059</t>
  </si>
  <si>
    <t>Städtische Kliniken Mönchengladbach GmbH</t>
  </si>
  <si>
    <t>ZC111078</t>
  </si>
  <si>
    <t>Krankenhaus Porz am Rhein gGmbH</t>
  </si>
  <si>
    <t>ZC111084</t>
  </si>
  <si>
    <t>Krankenhaus Düren gGmbH</t>
  </si>
  <si>
    <t>ZC110165</t>
  </si>
  <si>
    <t>ZC110920</t>
  </si>
  <si>
    <t>ZC110948</t>
  </si>
  <si>
    <t>ZC110961</t>
  </si>
  <si>
    <t>Klinik Bogen</t>
  </si>
  <si>
    <t>ZC110702</t>
  </si>
  <si>
    <t>ZC110918</t>
  </si>
  <si>
    <t>ZC110610</t>
  </si>
  <si>
    <t>ZC110883</t>
  </si>
  <si>
    <t>ZC110888</t>
  </si>
  <si>
    <t>Asklepios Klinik Altona</t>
  </si>
  <si>
    <t>ZC110093</t>
  </si>
  <si>
    <t>ZC110884</t>
  </si>
  <si>
    <t>Krankenhaus Hetzelstift</t>
  </si>
  <si>
    <t>ZC110570</t>
  </si>
  <si>
    <t>ZC110397</t>
  </si>
  <si>
    <t>ZC110540</t>
  </si>
  <si>
    <t>ZC110977</t>
  </si>
  <si>
    <t>St. Elisabeth-Hospital Herten gGmbH</t>
  </si>
  <si>
    <t>ZC111085</t>
  </si>
  <si>
    <t>ZC111035</t>
  </si>
  <si>
    <t>ZC110974</t>
  </si>
  <si>
    <t>ZC111018</t>
  </si>
  <si>
    <t>ZC111082</t>
  </si>
  <si>
    <t>Sana Kliniken Lübeck GmbH</t>
  </si>
  <si>
    <t>ZC110502</t>
  </si>
  <si>
    <t>ZC111077</t>
  </si>
  <si>
    <t>ZC110926</t>
  </si>
  <si>
    <t>ZC111033</t>
  </si>
  <si>
    <t>ZC110006</t>
  </si>
  <si>
    <t>ZC111052</t>
  </si>
  <si>
    <t>ZC111021</t>
  </si>
  <si>
    <t>AMEOS Klinikum Haldensleben</t>
  </si>
  <si>
    <t>ZC110001</t>
  </si>
  <si>
    <t>ZC110957</t>
  </si>
  <si>
    <t>Krankenhaus Landshut-Achdorf</t>
  </si>
  <si>
    <t>ZC111062</t>
  </si>
  <si>
    <t>Klinikum Passau</t>
  </si>
  <si>
    <t>ZC110904</t>
  </si>
  <si>
    <t>ZC110669</t>
  </si>
  <si>
    <t>ZC110803</t>
  </si>
  <si>
    <t>ZC110917</t>
  </si>
  <si>
    <t>ZC111072</t>
  </si>
  <si>
    <t>HELIOS Kreiskrankenhaus Gotha/Ohrdruf</t>
  </si>
  <si>
    <t>ZC110530</t>
  </si>
  <si>
    <t>Universitätsklinikum Freiburg</t>
  </si>
  <si>
    <t>ZC110111</t>
  </si>
  <si>
    <t>ZC110036</t>
  </si>
  <si>
    <t>Klinikum Karlsburg</t>
  </si>
  <si>
    <t>ZC110882</t>
  </si>
  <si>
    <t>Martin-Luther-Krankenhaus gGmbH</t>
  </si>
  <si>
    <t>AGAPLESION BETHANIEN KRANKENHAUS</t>
  </si>
  <si>
    <t>Agaplesion</t>
  </si>
  <si>
    <t>Wilhelm-Epstein-Str. 4</t>
  </si>
  <si>
    <t>Frankfurt am Main</t>
  </si>
  <si>
    <t>Hessen</t>
  </si>
  <si>
    <t>AGAPLESION DIAKONIEKLINIKUM ROTENBURG gemeinnützige GmbH</t>
  </si>
  <si>
    <t>Rotenburg (Wümme)</t>
  </si>
  <si>
    <t xml:space="preserve">AGAPLESION EVANGELISCHES KRANKENHAUS HOLZMINDEN gemeinnützige GmbH </t>
  </si>
  <si>
    <t>Evang. Krankenhaus</t>
  </si>
  <si>
    <t>Forster Weg 34</t>
  </si>
  <si>
    <t>Holzminden</t>
  </si>
  <si>
    <t>Lower Saxony</t>
  </si>
  <si>
    <t>AGAPLESION Evangelisches Krankenhaus Mittelhessen</t>
  </si>
  <si>
    <t>Paul-Zipp-Str. 171</t>
  </si>
  <si>
    <t>Gießen</t>
  </si>
  <si>
    <t>AGAPLESION KRANKENHAUS NEU BETHLEHEM gGmbH</t>
  </si>
  <si>
    <t>Krankenhaus Neu-Mariahilf</t>
  </si>
  <si>
    <t>Humboldtallee 10-12</t>
  </si>
  <si>
    <t>Göttingen</t>
  </si>
  <si>
    <t>AKG Klinik Parchim GmbH</t>
  </si>
  <si>
    <t>Asklepios Klinik</t>
  </si>
  <si>
    <t>John-Brinckman-Str. 8-10</t>
  </si>
  <si>
    <t>Parchim</t>
  </si>
  <si>
    <t>Mecklenburg-Vorpomm.</t>
  </si>
  <si>
    <t>AMEOS Klinikum Halberstadt</t>
  </si>
  <si>
    <t>AMEOS Klinikum Halberstadt GmbH</t>
  </si>
  <si>
    <t>Gleimstr. 5</t>
  </si>
  <si>
    <t>Halberstadt</t>
  </si>
  <si>
    <t>Saxony-Anhalt</t>
  </si>
  <si>
    <t>AMEOS</t>
  </si>
  <si>
    <t>Kiefholzstr. 27</t>
  </si>
  <si>
    <t>Haldensleben</t>
  </si>
  <si>
    <t>Alb-Donau Klinikum Kreiskrankenhaus Blaubeuren</t>
  </si>
  <si>
    <t xml:space="preserve">Blaubeuren </t>
  </si>
  <si>
    <t>Alb-Donau Klinikum
Kreiskrankenhaus Langenau</t>
  </si>
  <si>
    <t>Langenau</t>
  </si>
  <si>
    <t>Alexianer Kliniken Landkreis Diepholz GmbH, Klinik Diepholz</t>
  </si>
  <si>
    <t>Diepholz</t>
  </si>
  <si>
    <t>Alice-Hospital</t>
  </si>
  <si>
    <t>Klinikum Darmstadt GmbH</t>
  </si>
  <si>
    <t>Grafenstr. 9</t>
  </si>
  <si>
    <t>Darmstadt</t>
  </si>
  <si>
    <t>Allgemeines Krankenhaus Hagen gem. GmbH</t>
  </si>
  <si>
    <t>St.-Johannes-Hospital</t>
  </si>
  <si>
    <t>Hospitalstr. 6-10</t>
  </si>
  <si>
    <t>Hagen</t>
  </si>
  <si>
    <t>N Rhine Westphalia</t>
  </si>
  <si>
    <t>Allgemeines Krankenhaus Viersen GmbH</t>
  </si>
  <si>
    <t>Allgemeines Krankenhaus Viersen</t>
  </si>
  <si>
    <t>Hoserkirchweg 63</t>
  </si>
  <si>
    <t>Viersen</t>
  </si>
  <si>
    <t>Gesundheit Nord gGmbh</t>
  </si>
  <si>
    <t>Senator-Weßling-Str. 1</t>
  </si>
  <si>
    <t>Bremen</t>
  </si>
  <si>
    <t>Ammerand-Klinik GmbH</t>
  </si>
  <si>
    <t>Ammerland-Klinik GmbH</t>
  </si>
  <si>
    <t>Lange Str. 38</t>
  </si>
  <si>
    <t>Westerstede</t>
  </si>
  <si>
    <t>Asklepios CardioClinic Harburg GmbH</t>
  </si>
  <si>
    <t>Asklepios Klinik Harburg GmbH</t>
  </si>
  <si>
    <t>Eißendorfer Pferdeweg 52</t>
  </si>
  <si>
    <t>Hamburg</t>
  </si>
  <si>
    <t>ZC111058</t>
  </si>
  <si>
    <t>Asklepios Fachklinikum Stadtroda</t>
  </si>
  <si>
    <t>Stadtroda</t>
  </si>
  <si>
    <t>zc110974</t>
  </si>
  <si>
    <t>Asklepios Klinik Langen</t>
  </si>
  <si>
    <t>Asklepios Kliniken</t>
  </si>
  <si>
    <t>Röntgenstr. 20</t>
  </si>
  <si>
    <t>Langen</t>
  </si>
  <si>
    <t>Asklepios Klinik Weißenfels</t>
  </si>
  <si>
    <t>Weißenfels</t>
  </si>
  <si>
    <t>Asklepios Klinikum Uckermark</t>
  </si>
  <si>
    <t>Asklepios Klinikum</t>
  </si>
  <si>
    <t>Auguststr. 23</t>
  </si>
  <si>
    <t>Schwedt</t>
  </si>
  <si>
    <t>Brandenburg</t>
  </si>
  <si>
    <t>Asklepios Schwalm-Eder-Kliniken GmbH, Klinikum Schwalmstadt</t>
  </si>
  <si>
    <t>Krankenhausstr. 20</t>
  </si>
  <si>
    <t>Schwalmstadt</t>
  </si>
  <si>
    <t>Asklepios Klinik St. Georg</t>
  </si>
  <si>
    <t>Lohmühlenstr. 5</t>
  </si>
  <si>
    <t>BG Klinik Tübingen</t>
  </si>
  <si>
    <t>Tübingen</t>
  </si>
  <si>
    <t>Bergarbeiter-Krankenhaus Schneeberg gGmbH</t>
  </si>
  <si>
    <t>Schneeberg</t>
  </si>
  <si>
    <t>Bergmannsheil und Kinderklinik Buer GmbH</t>
  </si>
  <si>
    <t>Bergmannsheil und Kinderklinik</t>
  </si>
  <si>
    <t>Schernerweg 4</t>
  </si>
  <si>
    <t>Gelsenkirchen</t>
  </si>
  <si>
    <t>Bethesda Krankenhaus Bergedorf gemeinnützige GmbH</t>
  </si>
  <si>
    <t>Bethesda Krankenhaus</t>
  </si>
  <si>
    <t>Glindersweg 80</t>
  </si>
  <si>
    <t>ZC110136</t>
  </si>
  <si>
    <t>Bethlehem Gesundheitszentrum Stolberg gGmbH</t>
  </si>
  <si>
    <t>Stolberg (Rheinl.)</t>
  </si>
  <si>
    <t>Betriebsteil Marienhöhe</t>
  </si>
  <si>
    <t>Medizinisches Zentrum StädteRegion</t>
  </si>
  <si>
    <t>Mauerfeldchen 25</t>
  </si>
  <si>
    <t>Würselen</t>
  </si>
  <si>
    <t>Brüderkrankenhaus St. Josef Paderborn</t>
  </si>
  <si>
    <t>Brüderkrankenhaus St.Josef</t>
  </si>
  <si>
    <t>Husener Str. 46</t>
  </si>
  <si>
    <t>Paderborn</t>
  </si>
  <si>
    <t>CaritasKlinikum Saarbrücken, Standort St. Theresia</t>
  </si>
  <si>
    <t>CaritasKlinikum Saarbrücken</t>
  </si>
  <si>
    <t>Rheinstr. 2</t>
  </si>
  <si>
    <t>Saarbrücken</t>
  </si>
  <si>
    <t>Saarland</t>
  </si>
  <si>
    <t>ZC110128</t>
  </si>
  <si>
    <t>Christophorus-Kliniken Standort Coesfeld</t>
  </si>
  <si>
    <t>Christophorus-Kliniken GmbH</t>
  </si>
  <si>
    <t>Südring 41</t>
  </si>
  <si>
    <t>Coesfeld</t>
  </si>
  <si>
    <t>Cusanus Krankenhaus Bernkastel-Kues</t>
  </si>
  <si>
    <t>Verbundkrankenhauss</t>
  </si>
  <si>
    <t>Karl-Binz-Weg 12</t>
  </si>
  <si>
    <t>Bernkastel-Kues</t>
  </si>
  <si>
    <t>Rhineland Palatinate</t>
  </si>
  <si>
    <t>DKD HELIOS Klinik Wiesbaden</t>
  </si>
  <si>
    <t>HELIOS Deutsche Klinik</t>
  </si>
  <si>
    <t>Aukammallee 33</t>
  </si>
  <si>
    <t>Wiesbaden</t>
  </si>
  <si>
    <t>DRK Krankenhaus Luckenwalde</t>
  </si>
  <si>
    <t>Luckenwalde</t>
  </si>
  <si>
    <t>DRK Krankenhaus Sondershausen</t>
  </si>
  <si>
    <t>DRK Krankenhaus</t>
  </si>
  <si>
    <t>Hospitalstr. 2</t>
  </si>
  <si>
    <t>Sondershausen</t>
  </si>
  <si>
    <t>Thuringen</t>
  </si>
  <si>
    <t>zc110809</t>
  </si>
  <si>
    <t>DRK Krankenhaus Sömmerda</t>
  </si>
  <si>
    <t>Sömmerda</t>
  </si>
  <si>
    <t>zc110958</t>
  </si>
  <si>
    <t>DRK Manniske Krankenhaus Bad Frankenhausen</t>
  </si>
  <si>
    <t>Bad Frankenhausen</t>
  </si>
  <si>
    <t>DRK-Krankenhaus Clementinenhaus</t>
  </si>
  <si>
    <t>Kardiologische Praxis</t>
  </si>
  <si>
    <t>Lützerodestr. 1</t>
  </si>
  <si>
    <t>Hannover</t>
  </si>
  <si>
    <t>Diakonie Krankenhaus kreuznacher diakonie</t>
  </si>
  <si>
    <t>Diakonie-Krankenhaus</t>
  </si>
  <si>
    <t>Ringstr. 64</t>
  </si>
  <si>
    <t>Bad Kreuznach</t>
  </si>
  <si>
    <t>Diakoniekrankenhaus Friederikenstift gGmbH</t>
  </si>
  <si>
    <t>DIAKOVERE  Friederikenstift gGmbH</t>
  </si>
  <si>
    <t>Humboldtstr. 5</t>
  </si>
  <si>
    <t>110253</t>
  </si>
  <si>
    <t>Diakoniekrankenhaus Henriettenstiftung gGmbH</t>
  </si>
  <si>
    <t>DIAKOVERE  Henriettenstift gGmbH</t>
  </si>
  <si>
    <t>Schwemannstr. 17</t>
  </si>
  <si>
    <t>Diakonissen-Stiftungs-Krankenhaus Speyer</t>
  </si>
  <si>
    <t>Diakonissen-Stiftungs-Krankenhaus</t>
  </si>
  <si>
    <t>Spitalgasse 1</t>
  </si>
  <si>
    <t>Speyer</t>
  </si>
  <si>
    <t>Diakonissenkrankenhaus Mannheim</t>
  </si>
  <si>
    <t>Mannheim</t>
  </si>
  <si>
    <t>Dominikus-Krankenhaus Düsseldorf Heerdt GmbH</t>
  </si>
  <si>
    <t>Augusta-Krankenhaus</t>
  </si>
  <si>
    <t>Amalienstr. 9</t>
  </si>
  <si>
    <t>Düsseldorf</t>
  </si>
  <si>
    <t>zc110881</t>
  </si>
  <si>
    <t>Donau-Ries Klinik Donauwörth</t>
  </si>
  <si>
    <t>Donauwörth</t>
  </si>
  <si>
    <t>EKA Erzgebirgsklinikum Annaberg gGmbH</t>
  </si>
  <si>
    <t>Annaberg-Buchholz</t>
  </si>
  <si>
    <t>ELBLANDKLINIKEN Stiftung &amp; Co. KG, ELBLANDKLINIKUM Riesa</t>
  </si>
  <si>
    <t>ELBLANDKLINIKEN</t>
  </si>
  <si>
    <t>Weinbergstr. 8</t>
  </si>
  <si>
    <t>Riesa</t>
  </si>
  <si>
    <t>Saxony</t>
  </si>
  <si>
    <t>Eichsfeld Klinikum gGmbH Haus st. Vincenz Heiligenstadt</t>
  </si>
  <si>
    <t>Eichsfeld Klinikum gGmbH</t>
  </si>
  <si>
    <t>Windische Gasse 112</t>
  </si>
  <si>
    <t>Heilbad Heiligenstadt</t>
  </si>
  <si>
    <t>zc110954</t>
  </si>
  <si>
    <t>Ev. Krankenhaus Castrop-Rauxel</t>
  </si>
  <si>
    <t>Ev. Krankenhausgemeinschaft</t>
  </si>
  <si>
    <t>Grutholzallee 21</t>
  </si>
  <si>
    <t>Castrop-Rauxel</t>
  </si>
  <si>
    <t>Ev. Stift Sankt Martin</t>
  </si>
  <si>
    <t>Gemeinschaftsklinikum</t>
  </si>
  <si>
    <t>Johannes-Müller-Str. 7</t>
  </si>
  <si>
    <t>Koblenz</t>
  </si>
  <si>
    <t>Evangelisches Krankenhaus Dinslaken</t>
  </si>
  <si>
    <t>Evangelisches Klinikum</t>
  </si>
  <si>
    <t>Kreuzstr. 28</t>
  </si>
  <si>
    <t>Dinslaken</t>
  </si>
  <si>
    <t>Evangelisches Krankenhaus Düsseldorf</t>
  </si>
  <si>
    <t>Evangelisches Krankenhaus Essen-Werden gGmbH</t>
  </si>
  <si>
    <t>Kliniken Essen Süd</t>
  </si>
  <si>
    <t>Pattbergstr. 1-3</t>
  </si>
  <si>
    <t>Essen</t>
  </si>
  <si>
    <t>Evangelisches Krankenhaus Göttingen-Weende gGmbH</t>
  </si>
  <si>
    <t>Universitätsklinikum Göttingen</t>
  </si>
  <si>
    <t>Robert-Koch-Str. 40</t>
  </si>
  <si>
    <t>ZC110243</t>
  </si>
  <si>
    <t>Evangelisches Krankenhaus Köln-Weyertal gGmbH</t>
  </si>
  <si>
    <t>Evangelisches Krankenhaus Köln</t>
  </si>
  <si>
    <t>Weyertal 76</t>
  </si>
  <si>
    <t>Köln</t>
  </si>
  <si>
    <t>ZC110283</t>
  </si>
  <si>
    <t>Evangelisches Krankenhaus Königin Elisabeth Herzberge gGmbH</t>
  </si>
  <si>
    <t>Evangelisches Krankenhaus</t>
  </si>
  <si>
    <t>Herzbergstr. 79</t>
  </si>
  <si>
    <t>Berlin</t>
  </si>
  <si>
    <t>zc110984</t>
  </si>
  <si>
    <t>Evangelisches Krankenhaus Oberhausen GmbH</t>
  </si>
  <si>
    <t>Virchowstr. 20</t>
  </si>
  <si>
    <t>Oberhausen</t>
  </si>
  <si>
    <t>zc111003</t>
  </si>
  <si>
    <t>Evangelisches Krankenhaus Paul Gerhardt Stift</t>
  </si>
  <si>
    <t>Paul Gerhardt Diakonie Krankenhaus</t>
  </si>
  <si>
    <t>Paul-Gerhardt-Str. 42-45</t>
  </si>
  <si>
    <t>Lutherstadt Wittenberg</t>
  </si>
  <si>
    <t>Fahrner Str. 133</t>
  </si>
  <si>
    <t>Duisburg</t>
  </si>
  <si>
    <t>FEK - Friedrich-Ebert-Krankenhaus Neumünster GmbH</t>
  </si>
  <si>
    <t>Friedrich-Ebert-Krankenhaus</t>
  </si>
  <si>
    <t>Friesenstr. 11</t>
  </si>
  <si>
    <t>Neumünster</t>
  </si>
  <si>
    <t>Schleswig-Holstein</t>
  </si>
  <si>
    <t>Florence-Nightingale-Krankenhaus</t>
  </si>
  <si>
    <t>Kaiserswerther Diakonie</t>
  </si>
  <si>
    <t>Kreuzbergstr. 79</t>
  </si>
  <si>
    <t>Franziskus Hospital Bielefeld</t>
  </si>
  <si>
    <t>Katholische Hospitalvereinigung</t>
  </si>
  <si>
    <t>Kiskerstr. 26</t>
  </si>
  <si>
    <t>Bielefeld</t>
  </si>
  <si>
    <t>Fürst-Stirum-Klinik Bruchsal</t>
  </si>
  <si>
    <t>Fürst-Stirum-Klinik</t>
  </si>
  <si>
    <t>Gutleutstr. 1-14</t>
  </si>
  <si>
    <t>Bruchsal</t>
  </si>
  <si>
    <t>Baden-Wurttemberg</t>
  </si>
  <si>
    <t>GPR Klinikum Rüsselsheim</t>
  </si>
  <si>
    <t>GPR Gesundheits- und Pflegezentrum</t>
  </si>
  <si>
    <t>August-Bebel-Str. 59</t>
  </si>
  <si>
    <t>Rüsselsheim</t>
  </si>
  <si>
    <t>GRN Gesundheitszentren Rhein-Neckar gGmbH Kreiskrankenhaus Eberbach</t>
  </si>
  <si>
    <t>GRN-Klinik Eberbach</t>
  </si>
  <si>
    <t>Scheuerbergstr. 3</t>
  </si>
  <si>
    <t>Eberbach</t>
  </si>
  <si>
    <t>Gemeinschaftsklinikum Mittelrhein St. Elisabeth Mayen</t>
  </si>
  <si>
    <t>Mayen</t>
  </si>
  <si>
    <t>Gemeinschaftskrankenhaus Bonn gGmbH, Haus St. Petrus</t>
  </si>
  <si>
    <t>Gemeinschaftskrankenhaus Bonn</t>
  </si>
  <si>
    <t>Kölnstr. 54</t>
  </si>
  <si>
    <t>Bonn</t>
  </si>
  <si>
    <t>Gertrudis-Hospital Westerholt</t>
  </si>
  <si>
    <t>Herten</t>
  </si>
  <si>
    <t>Gesundheitseinrichtungen Hameln-Pyrmont GmbH - Sana Klinikum Hameln-Pyrmont</t>
  </si>
  <si>
    <t>Sana Klinikum Hameln-Pyrmont GmbH</t>
  </si>
  <si>
    <t>Saint-Maur-Platz 1</t>
  </si>
  <si>
    <t>Hameln</t>
  </si>
  <si>
    <t>Gesunheitszentrum Treuchtlingen</t>
  </si>
  <si>
    <t>Treuchtlingen</t>
  </si>
  <si>
    <t>zc110962</t>
  </si>
  <si>
    <t>Goldberg-Klinik Kelheim GmbH</t>
  </si>
  <si>
    <t>Kelheim</t>
  </si>
  <si>
    <t>Gollwitzer-Meier-Klinik</t>
  </si>
  <si>
    <t>Mühlenkreiskliniken AöR</t>
  </si>
  <si>
    <t>Wielandstr. 28</t>
  </si>
  <si>
    <t>Bad Oeynhausen</t>
  </si>
  <si>
    <t>HELIOS Hanseklinikum Stralsund</t>
  </si>
  <si>
    <t>HELIOS Hanse-Klinikum</t>
  </si>
  <si>
    <t>Große Parower Str. 47-53</t>
  </si>
  <si>
    <t>Stralsund</t>
  </si>
  <si>
    <t>HELIOS Klinik Bad Berleburg</t>
  </si>
  <si>
    <t>HELIOS Klinik</t>
  </si>
  <si>
    <t>An der Gontardslust 7</t>
  </si>
  <si>
    <t>Bad Berleburg</t>
  </si>
  <si>
    <t>HELIOS Klinik Erlenbach</t>
  </si>
  <si>
    <t>Erlenbach am Main</t>
  </si>
  <si>
    <t>HELIOS Klinik Herzberg/Osterode</t>
  </si>
  <si>
    <t>HELIOS Kliniken</t>
  </si>
  <si>
    <t>Dr.-Frössel-Allee</t>
  </si>
  <si>
    <t>Herzberg am Harz</t>
  </si>
  <si>
    <t>HELIOS Klinik Köthen GmbH</t>
  </si>
  <si>
    <t>Köthen (Anhalt)</t>
  </si>
  <si>
    <t>HELIOS Klinik Schleswig GmbH</t>
  </si>
  <si>
    <t>HELIOS Klinikum Schleswig GmbH</t>
  </si>
  <si>
    <t>St. Jürgener Str. 1-3</t>
  </si>
  <si>
    <t>Schleswig</t>
  </si>
  <si>
    <t>HELIOS Klinik Zerbst/Anhalt</t>
  </si>
  <si>
    <t>Zerbst</t>
  </si>
  <si>
    <t>HELIOS Klinikum Emil von Behring GmbH</t>
  </si>
  <si>
    <t>HELIOS Klinikum Berlin-Buch</t>
  </si>
  <si>
    <t>Schwanebecker Chaussee 50</t>
  </si>
  <si>
    <t>HELIOS Klinikum Gifhorn GmbH</t>
  </si>
  <si>
    <t>Gifhorn</t>
  </si>
  <si>
    <t>HELIOS Klinikum Schwelm</t>
  </si>
  <si>
    <t>Schwelm</t>
  </si>
  <si>
    <t>HELIOS St. Elisabeth Klinik Hünfeld</t>
  </si>
  <si>
    <t>Hünfeld</t>
  </si>
  <si>
    <t>HELIOS St. Johannes Klinik</t>
  </si>
  <si>
    <t>Sana Kliniken Duisburg GmbH</t>
  </si>
  <si>
    <t>Zu den Rehwiesen 9-11</t>
  </si>
  <si>
    <t>zc110964</t>
  </si>
  <si>
    <t>HELIOS-Frankenwaldklinik Kronach</t>
  </si>
  <si>
    <t>Kronach</t>
  </si>
  <si>
    <t>Harzklinikum</t>
  </si>
  <si>
    <t>Ditfurter Weg 24</t>
  </si>
  <si>
    <t>Quedlinburg</t>
  </si>
  <si>
    <t xml:space="preserve">Hegau-Bodensee-Klinikum </t>
  </si>
  <si>
    <t>Gemeinnützige Krankenhaus-</t>
  </si>
  <si>
    <t>Virchowstr. 10</t>
  </si>
  <si>
    <t>Singen</t>
  </si>
  <si>
    <t>Heinrich-Braun-Klinikum gemeinnützige GmbH, Standort Kirchberg</t>
  </si>
  <si>
    <t>Kirchberg</t>
  </si>
  <si>
    <t>Helios Kliniken Mittelweser</t>
  </si>
  <si>
    <t>Nienburg</t>
  </si>
  <si>
    <t>Stolzenau</t>
  </si>
  <si>
    <t>Helios Spital Überlingen GmbH</t>
  </si>
  <si>
    <t>Härlenweg 1</t>
  </si>
  <si>
    <t>Überlingen</t>
  </si>
  <si>
    <t>Helios Klinikum Uelzen GmbH</t>
  </si>
  <si>
    <t>Uelzen</t>
  </si>
  <si>
    <t>Helios-Klinik-Hüls</t>
  </si>
  <si>
    <t>Krefeld-Hüls</t>
  </si>
  <si>
    <t>Hellmig-Krankenhaus Kamen, Klinikum Westfalen GmbH</t>
  </si>
  <si>
    <t>Nordstr. 34</t>
  </si>
  <si>
    <t>Kamen</t>
  </si>
  <si>
    <t>Henneberg-Kliniken-Betriebsgesellschaft mbH</t>
  </si>
  <si>
    <t>Hildburghausen</t>
  </si>
  <si>
    <t>0015000000RDdel</t>
  </si>
  <si>
    <t>Kardiologische</t>
  </si>
  <si>
    <t>Magirusstr. 49</t>
  </si>
  <si>
    <t>Ulm</t>
  </si>
  <si>
    <t>Herzzentrum Duisburg</t>
  </si>
  <si>
    <t>Gerrickstr. 21</t>
  </si>
  <si>
    <t>Hohenloher Krankenhaus Künzelsau</t>
  </si>
  <si>
    <t>Künzelsau</t>
  </si>
  <si>
    <t>Ilm-Kreis-Kliniken
Arnstadt-Ilmenau gGmbH</t>
  </si>
  <si>
    <t>Ilm-Kreis-Kliniken</t>
  </si>
  <si>
    <t>Bärwinkelstr. 33</t>
  </si>
  <si>
    <t>Arnstadt</t>
  </si>
  <si>
    <t>Ilm-Kreis-Kliniken Arnstadt-Ilmenau gGmbH</t>
  </si>
  <si>
    <t>Ilmenau</t>
  </si>
  <si>
    <t>Johanniter GmbH - Ev. Krankenhaus Bethesda Mönchengladbach</t>
  </si>
  <si>
    <t>Krankenhaus Neuwerk</t>
  </si>
  <si>
    <t>Dünner Str. 214-216</t>
  </si>
  <si>
    <t>Mönchengladbach</t>
  </si>
  <si>
    <t>KKH Prignitz gGmbH</t>
  </si>
  <si>
    <t>Perleberg</t>
  </si>
  <si>
    <t>KKRN Katholisches Klinikum Ruhrgebiet Nord GmbH/Marien-Hospital Marl</t>
  </si>
  <si>
    <t>KKRN Katholisches Klinikum</t>
  </si>
  <si>
    <t>Hervester Str. 57</t>
  </si>
  <si>
    <t>Marl</t>
  </si>
  <si>
    <t>KMG Klinikum Mitte GmbH, Klinikum Wittstock</t>
  </si>
  <si>
    <t>Wittstock</t>
  </si>
  <si>
    <t>zc110875</t>
  </si>
  <si>
    <t>KRH Klinikum Agnes Karll Laatzen</t>
  </si>
  <si>
    <t>Klinikum Region Hannover GmbH</t>
  </si>
  <si>
    <t>Hildesheimer Str. 158</t>
  </si>
  <si>
    <t>Laatzen</t>
  </si>
  <si>
    <t>KRH Klinikum Nordstadt</t>
  </si>
  <si>
    <t>Haltenhoffstr. 41</t>
  </si>
  <si>
    <t>KRH Klinikum Springe</t>
  </si>
  <si>
    <t>Springe</t>
  </si>
  <si>
    <t>Kath. Kliniken im Märkischen Kreis /St. Elisabeth Hospital</t>
  </si>
  <si>
    <t>Märkische Kliniken GmbH</t>
  </si>
  <si>
    <t>Hagener Str. 121</t>
  </si>
  <si>
    <t>Iserlohn</t>
  </si>
  <si>
    <t>Kath. Kliniken im Märkischen Kreis/ St. Vincenz Krankenhaus</t>
  </si>
  <si>
    <t>Menden</t>
  </si>
  <si>
    <t>ZC111071</t>
  </si>
  <si>
    <t>Kath. Marienkrankenhaus gemeinnützige GmbH</t>
  </si>
  <si>
    <t>Kath. Marienkrankenhaus gGmbH</t>
  </si>
  <si>
    <t>Alfredstr. 9</t>
  </si>
  <si>
    <t>Katholische Kliniken Ruhrhalbinsel (St. Josef Krankenhaus Kupferdreh)</t>
  </si>
  <si>
    <t>Katholische Kliniken</t>
  </si>
  <si>
    <t>Heidbergweg 22-24</t>
  </si>
  <si>
    <t>Katholisches Klinikum Essen - St. Vincenz Krankenhaus</t>
  </si>
  <si>
    <t>Von-Bergmann-Str. 2</t>
  </si>
  <si>
    <t>Katholisches Krankenhaus St.Johann Nepomuk Erfurt</t>
  </si>
  <si>
    <t>Erfurt</t>
  </si>
  <si>
    <t>zc110972</t>
  </si>
  <si>
    <t>Katholisches-Karl-Leisner-Klinikum gGmbH  (St.-Antonius-Hospital)</t>
  </si>
  <si>
    <t>Katholische Karl-Leisner-Klinikum</t>
  </si>
  <si>
    <t>Albersallee 5-7</t>
  </si>
  <si>
    <t>Kleve</t>
  </si>
  <si>
    <t>Klinik Blankenstein</t>
  </si>
  <si>
    <t>Katholisches Klinikum Bochum gGmbH</t>
  </si>
  <si>
    <t>Im Vogelsang 5-11</t>
  </si>
  <si>
    <t>Hattingen</t>
  </si>
  <si>
    <t>Klinik Donaustauf</t>
  </si>
  <si>
    <t>Donaustauf</t>
  </si>
  <si>
    <t>Klinik St. Josef Buchloe</t>
  </si>
  <si>
    <t>Buchloe</t>
  </si>
  <si>
    <t>Klinik am Park Lünen, Klinikum Westfalen GmbH</t>
  </si>
  <si>
    <t>Lünen</t>
  </si>
  <si>
    <t>Kliniken Essen-Mitte Evang. Huyssens-Stiftung 01</t>
  </si>
  <si>
    <t>Kliniken Essen-Mitte</t>
  </si>
  <si>
    <t>Henricistr. 92</t>
  </si>
  <si>
    <t>Kliniken Essen-Mitte Knappschaftskrankenhaus GmbH 02</t>
  </si>
  <si>
    <t>Kliniken HochFranken - Klinik Münchberg</t>
  </si>
  <si>
    <t>Kliniken HochFranken</t>
  </si>
  <si>
    <t>Hofer Str. 40</t>
  </si>
  <si>
    <t>Münchberg</t>
  </si>
  <si>
    <t>Bayern (Bavaria)</t>
  </si>
  <si>
    <t>Kliniken Ostallgäu-Kaufbeuren - Klinik Füssen</t>
  </si>
  <si>
    <t>Füssen</t>
  </si>
  <si>
    <t>Kliniken Ostallgäu-Kaufbeuren, Klinikum Kaufbeuren</t>
  </si>
  <si>
    <t>Klinikum Ostallgäu-Kaufbeuren</t>
  </si>
  <si>
    <t>Dr.-Gutermann-Str. 2</t>
  </si>
  <si>
    <t>Kaufbeuren</t>
  </si>
  <si>
    <t>Kliniken Sindelfingen</t>
  </si>
  <si>
    <t>Klinikum Böblingen gGmbH</t>
  </si>
  <si>
    <t>Arthur-Gruber-Str. 70</t>
  </si>
  <si>
    <t>Sindelfingen</t>
  </si>
  <si>
    <t>Kliniken St. Elisabeth Neuburg/Donau</t>
  </si>
  <si>
    <t>Neuburg/Donau</t>
  </si>
  <si>
    <t>Kliniken des Main-Taunus Kreises GmbH</t>
  </si>
  <si>
    <t>Kliniken des Main-Taunus-</t>
  </si>
  <si>
    <t>Kronberger Str. 36</t>
  </si>
  <si>
    <t>Bad Soden</t>
  </si>
  <si>
    <t xml:space="preserve">Klinikum Bremen-Ost </t>
  </si>
  <si>
    <t>Züricher Str. 40</t>
  </si>
  <si>
    <t>Klinikum Delmenhorst gGmbH</t>
  </si>
  <si>
    <t>Delmenhorst</t>
  </si>
  <si>
    <t>ZC110866</t>
  </si>
  <si>
    <t>Klinikum Emden - Hans-Susemihl-Krankenhaus gGmbH</t>
  </si>
  <si>
    <t>Emden</t>
  </si>
  <si>
    <t>Klinikum Garmisch-Partenkirchen Aussenstelle Murnau</t>
  </si>
  <si>
    <t>Klinikum Garmisch-Partenkirchen</t>
  </si>
  <si>
    <t>Prof.-Küntscher-Str. 8</t>
  </si>
  <si>
    <t>Murnau</t>
  </si>
  <si>
    <t>Klinikum Gütersloh</t>
  </si>
  <si>
    <t>Klinikum Gütersloh gGmbH</t>
  </si>
  <si>
    <t>Reckenberger Str. 19</t>
  </si>
  <si>
    <t>Gütersloh</t>
  </si>
  <si>
    <t>Klinikum Idar-Oberstein GmbH</t>
  </si>
  <si>
    <t>SHG-Kliniken</t>
  </si>
  <si>
    <t>Dr. Ottmar-Kohler Str. 2</t>
  </si>
  <si>
    <t>Idar-Oberstein</t>
  </si>
  <si>
    <t>Klinikum Itzehoe</t>
  </si>
  <si>
    <t>Itzehoe</t>
  </si>
  <si>
    <t>Klinikum Kassel GmbH</t>
  </si>
  <si>
    <t>Kassel</t>
  </si>
  <si>
    <t>Klinikum Lüdenscheid, Märkische Gesundheitsholding GmbH &amp; Co. KG</t>
  </si>
  <si>
    <t>Sportklinik Hellersen</t>
  </si>
  <si>
    <t>Paulmannshöher Str. 17</t>
  </si>
  <si>
    <t>Lüdenscheid</t>
  </si>
  <si>
    <t>Klinikum Lünen St.-Marien-Hospital GmbH</t>
  </si>
  <si>
    <t>St.-Marien-Hospital GmbH</t>
  </si>
  <si>
    <t>Altstadtstr. 23</t>
  </si>
  <si>
    <t>Klinikum Mittelbaden Rastatt</t>
  </si>
  <si>
    <t>Klinikum Mittelbaden gGmbH</t>
  </si>
  <si>
    <t>Engelstr. 39</t>
  </si>
  <si>
    <t>Rastatt</t>
  </si>
  <si>
    <t>Klinikum Mittelmosel</t>
  </si>
  <si>
    <t>Zell/Mosel</t>
  </si>
  <si>
    <t>Klinikum Nordfriesland gGmbH, Klinik Niebüll</t>
  </si>
  <si>
    <t>Klinikum Nordfriesland gGmbH</t>
  </si>
  <si>
    <t>Gather Landstr. 75</t>
  </si>
  <si>
    <t>Niebüll</t>
  </si>
  <si>
    <t>Klinikum Obergöltzsch Rodewisch</t>
  </si>
  <si>
    <t>Rodewisch</t>
  </si>
  <si>
    <t>Klinikum Schaumburg, Kreiskrankenhaus Stadthagen</t>
  </si>
  <si>
    <t>Stadthagen</t>
  </si>
  <si>
    <t>zc110214</t>
  </si>
  <si>
    <t>Klinikum Stuttgart - Katharinenhospital (KH) und Olgahospital / Frauenklinik (OH)</t>
  </si>
  <si>
    <t>Klinikum Stuttgart</t>
  </si>
  <si>
    <t>Kriegsbergstr. 60</t>
  </si>
  <si>
    <t>Stuttgart</t>
  </si>
  <si>
    <t>Klinikum Südstadt Rostock</t>
  </si>
  <si>
    <t>Rostock</t>
  </si>
  <si>
    <t>Klinikum Weiden</t>
  </si>
  <si>
    <t>Kliniken Nordoberpfalz AG</t>
  </si>
  <si>
    <t>Söllnerstr. 16</t>
  </si>
  <si>
    <t>Weiden</t>
  </si>
  <si>
    <t>Klinikum Werra-Meißner GmbH</t>
  </si>
  <si>
    <t>Eschwege</t>
  </si>
  <si>
    <t>ZC110185</t>
  </si>
  <si>
    <t>Klinikum Westalläu</t>
  </si>
  <si>
    <t>Wangen</t>
  </si>
  <si>
    <t>Klinikum Westmünsterland</t>
  </si>
  <si>
    <t>Borken</t>
  </si>
  <si>
    <t>Klinikum Wetzlar-Braunfels</t>
  </si>
  <si>
    <t>Lahn-Dill-Kliniken GmbH</t>
  </si>
  <si>
    <t>Forsthausstr. 1 - 3 a</t>
  </si>
  <si>
    <t>Wetzlar</t>
  </si>
  <si>
    <t>Klinikum Wilhelmshaven gGmbH (ehem. RNK Städtische Kliniken gGmbH)</t>
  </si>
  <si>
    <t>Klinikum Wilhelmshaven gGmbH</t>
  </si>
  <si>
    <t>Friedrich-Paffrath-Str. 100</t>
  </si>
  <si>
    <t>Wilhelmshaven</t>
  </si>
  <si>
    <t>Klinikum am Gesundbrunnen</t>
  </si>
  <si>
    <t>SLK Kliniken Heilbronn GmbH</t>
  </si>
  <si>
    <t>Am Gesundbrunnen 20-26</t>
  </si>
  <si>
    <t>Heilbronn</t>
  </si>
  <si>
    <t>Klinikum am Plattenwald</t>
  </si>
  <si>
    <t>Am Plattenwald 1</t>
  </si>
  <si>
    <t>Bad Friedrichshall</t>
  </si>
  <si>
    <t>Klinikum in den Pfeifferschen Stiftungen GmbH</t>
  </si>
  <si>
    <t>Klinikum in den</t>
  </si>
  <si>
    <t>Pfeifferstr. 10</t>
  </si>
  <si>
    <t>Magdeburg</t>
  </si>
  <si>
    <t>Klinikverbund Kempten-Oberallgäu gGmbH</t>
  </si>
  <si>
    <t>Immenstadt</t>
  </si>
  <si>
    <t>Knappschaftskrankenhaus Bottrop GmbH</t>
  </si>
  <si>
    <t>Knappschaftskrankenhaus Bottrop</t>
  </si>
  <si>
    <t>Osterfelder Str. 157</t>
  </si>
  <si>
    <t>Bottrop</t>
  </si>
  <si>
    <t>Krankenhaus Aichach</t>
  </si>
  <si>
    <t>Krankenhausstr. 11</t>
  </si>
  <si>
    <t>Aichach</t>
  </si>
  <si>
    <t>ZC110705</t>
  </si>
  <si>
    <t>Krankenhaus Bad Waldsee</t>
  </si>
  <si>
    <t>Bad Waldsee</t>
  </si>
  <si>
    <t>Krankenhaus Bietigheim</t>
  </si>
  <si>
    <t>Kliniken Ludwigsburg-Bietigheim</t>
  </si>
  <si>
    <t>Riedstr. 12</t>
  </si>
  <si>
    <t>Bietigheim-Bissingen</t>
  </si>
  <si>
    <t>ZC110670</t>
  </si>
  <si>
    <t>Krankenhaus Buchholz</t>
  </si>
  <si>
    <t>Krankenhaus Buchholz und</t>
  </si>
  <si>
    <t>Steinbecker Str. 44</t>
  </si>
  <si>
    <t>Buchholz in der Nordheide</t>
  </si>
  <si>
    <t>Krankenhaus Eichhof Lauterbach</t>
  </si>
  <si>
    <t>Lauterbach</t>
  </si>
  <si>
    <t>Krankenhaus Freudenstadt</t>
  </si>
  <si>
    <t>Freudenstadt</t>
  </si>
  <si>
    <t>Krankenhaus Friedberg</t>
  </si>
  <si>
    <t>Gesundheitszentrum Wetterau gGmbH</t>
  </si>
  <si>
    <t>Ockstädter Str. 3-5</t>
  </si>
  <si>
    <t>Friedberg</t>
  </si>
  <si>
    <t>Krankenhaus Gelnhausen</t>
  </si>
  <si>
    <t>Main-Kinzig-Kliniken gGmbH</t>
  </si>
  <si>
    <t>Herzbachweg 14</t>
  </si>
  <si>
    <t>Gelnhausen</t>
  </si>
  <si>
    <t>Krankenhaus Leonberg</t>
  </si>
  <si>
    <t>Kreiskliniken Böblingen gGmbH</t>
  </si>
  <si>
    <t>Rutesheimer Str. 50</t>
  </si>
  <si>
    <t>Leonberg</t>
  </si>
  <si>
    <t>ZC110905</t>
  </si>
  <si>
    <t>Krankenhaus Lübbecke-Rahden, Standort Rahden</t>
  </si>
  <si>
    <t>Rahden</t>
  </si>
  <si>
    <t>Krankenhaus Mainburg</t>
  </si>
  <si>
    <t>Mainburg</t>
  </si>
  <si>
    <t>Kliniken Maria Hilf GmbH</t>
  </si>
  <si>
    <t>Sandradstr. 43</t>
  </si>
  <si>
    <t>zc110190</t>
  </si>
  <si>
    <t>Krankenhaus Markt Werneck</t>
  </si>
  <si>
    <t>Krankenhaus</t>
  </si>
  <si>
    <t>Balthasar-Neumann-Platz 5</t>
  </si>
  <si>
    <t>Werneck</t>
  </si>
  <si>
    <t>Krankenhaus Martha-Maria Halle-Dölau</t>
  </si>
  <si>
    <t>Krankenhaus St.-Elisabeth und</t>
  </si>
  <si>
    <t>Mauerstr. 5</t>
  </si>
  <si>
    <t>Halle (Saale)</t>
  </si>
  <si>
    <t>Krankenhaus Nordwest</t>
  </si>
  <si>
    <t>Krankenhaus Nordwest GmbH</t>
  </si>
  <si>
    <t>Steinbacher Hohl 2-26</t>
  </si>
  <si>
    <t>Krankenhaus Roding</t>
  </si>
  <si>
    <t>Roding</t>
  </si>
  <si>
    <t>Krankenhaus St. Barbara Schwandorf</t>
  </si>
  <si>
    <t>Schwandorf</t>
  </si>
  <si>
    <t>Krankenhaus St. Elisabeth</t>
  </si>
  <si>
    <t>Oberschwaben-Klinik GmbH</t>
  </si>
  <si>
    <t>Elisabethenstr. 15</t>
  </si>
  <si>
    <t>Ravensburg</t>
  </si>
  <si>
    <t>Krankenhaus St. Elisabeth g GmbH</t>
  </si>
  <si>
    <t>Damme</t>
  </si>
  <si>
    <t>Krankenhaus St. Elisabeth und St. Barbara Halle/Saale GmbH</t>
  </si>
  <si>
    <t>Krankenhaus St. Franziskus</t>
  </si>
  <si>
    <t>Krankenhaus St. Josef Schweinfurt</t>
  </si>
  <si>
    <t>Schweinfurt</t>
  </si>
  <si>
    <t>Krankenhaus St. Vinzenz Braunschweig</t>
  </si>
  <si>
    <t>Braunschweig</t>
  </si>
  <si>
    <t>Krankenhaus Vilsbiburg</t>
  </si>
  <si>
    <t>Vilsbiburg</t>
  </si>
  <si>
    <t>110231</t>
  </si>
  <si>
    <t>Krankenhaus Vilshofen</t>
  </si>
  <si>
    <t>Vilshofen</t>
  </si>
  <si>
    <t>Krankenhaus Wegscheid</t>
  </si>
  <si>
    <t>Wegscheid</t>
  </si>
  <si>
    <t>ZC111048</t>
  </si>
  <si>
    <t>Krankenhaus Wermelskirchen GmbH</t>
  </si>
  <si>
    <t>Wermelskirchen</t>
  </si>
  <si>
    <t>zc110948</t>
  </si>
  <si>
    <t>Krankenhaus der Barmherzigen Brüder Trier</t>
  </si>
  <si>
    <t>Trier</t>
  </si>
  <si>
    <t>Krankenhaus und MVZ Maria-Hilf Stadtlohn GmbH</t>
  </si>
  <si>
    <t>Stadtlohn</t>
  </si>
  <si>
    <t>Krankenhäuser Nürnberger Land GmbH</t>
  </si>
  <si>
    <t>Lauf</t>
  </si>
  <si>
    <t>Krankenhäuser Nürnberger Land GmbH - Krankenhaus Altdorf</t>
  </si>
  <si>
    <t>Altdorf</t>
  </si>
  <si>
    <t>Krankenhäuser Nürnberger Land GmbH - Krankenhaus Lauf</t>
  </si>
  <si>
    <t>Lauf a. d. Pegnitz</t>
  </si>
  <si>
    <t>ZC110664</t>
  </si>
  <si>
    <t>Kreisklinik Burghausen</t>
  </si>
  <si>
    <t>Kreisklinik</t>
  </si>
  <si>
    <t>Krankenhausstr. 1</t>
  </si>
  <si>
    <t>Burghausen</t>
  </si>
  <si>
    <t>Kreisklinik Ebersberg gemeinnützige GmbH</t>
  </si>
  <si>
    <t>Kreisklinik Ebersberg gGmbH</t>
  </si>
  <si>
    <t>Pfarrer-Guggetzer-Str. 3</t>
  </si>
  <si>
    <t>Ebersberg</t>
  </si>
  <si>
    <t>Kreisklinik Roth</t>
  </si>
  <si>
    <t>Roth</t>
  </si>
  <si>
    <t>Kreisklinik Trostberg</t>
  </si>
  <si>
    <t>Trostberg</t>
  </si>
  <si>
    <t>Kreiskliniken Günzburg-Krumbach/Klinik Krumbach</t>
  </si>
  <si>
    <t>Krumbach</t>
  </si>
  <si>
    <t>Kreisklinikum Siegen gGmbH</t>
  </si>
  <si>
    <t>Siegen</t>
  </si>
  <si>
    <t>Kreiskrankenhaus Alzenau-Wasserlos</t>
  </si>
  <si>
    <t>Alzenau-Wasserlos</t>
  </si>
  <si>
    <t>zc111005</t>
  </si>
  <si>
    <t>Kreiskrankenhaus Frankenberg</t>
  </si>
  <si>
    <t>Frankenberg</t>
  </si>
  <si>
    <t>Kreiskrankenhaus Parsberg</t>
  </si>
  <si>
    <t>Parsberg</t>
  </si>
  <si>
    <t>Kreiskrankenhaus Schrobenhausen GmbH</t>
  </si>
  <si>
    <t>Schrobenhausen</t>
  </si>
  <si>
    <t>Kreiskrankenhaus Torgau "Johann Kentmann" gGmbH</t>
  </si>
  <si>
    <t>Torgau</t>
  </si>
  <si>
    <t>ZC110224</t>
  </si>
  <si>
    <t>Kreiskrankenhaus Waldbröl</t>
  </si>
  <si>
    <t>Waldbröl</t>
  </si>
  <si>
    <t>Landkreis Schwäbisch Hall Klinikum gGmbH</t>
  </si>
  <si>
    <t>Crailsheim</t>
  </si>
  <si>
    <t>Dusseldorf</t>
  </si>
  <si>
    <t>Herrsching</t>
  </si>
  <si>
    <t>Ludwigsfelde</t>
  </si>
  <si>
    <t>Lubeck</t>
  </si>
  <si>
    <t>Reimscheid</t>
  </si>
  <si>
    <t>zc110995</t>
  </si>
  <si>
    <t>Luisenhospital</t>
  </si>
  <si>
    <t>Aachen</t>
  </si>
  <si>
    <t>Main-Klinik Ochsenfurt</t>
  </si>
  <si>
    <t>Ochsenfurt</t>
  </si>
  <si>
    <t>Malteser Krankenhaus St. Josefshospital Uerdingen</t>
  </si>
  <si>
    <t>Krefeld</t>
  </si>
  <si>
    <t>Maria-Hilf-Krankenhaus</t>
  </si>
  <si>
    <t>Bergheim</t>
  </si>
  <si>
    <t>Marien Hospital Herne, Klinikum der Ruhr-Universität Bochum</t>
  </si>
  <si>
    <t>Herne</t>
  </si>
  <si>
    <t>Marien-Hospital Erftstadt-Frauenthal</t>
  </si>
  <si>
    <t>Münchweg 3</t>
  </si>
  <si>
    <t>Erftstadt</t>
  </si>
  <si>
    <t>Marienhaus Klinikum Saarlouis - Dillingen, Standort Saarlouis</t>
  </si>
  <si>
    <t>Saarlouis</t>
  </si>
  <si>
    <t>Marienhaus Klinikum St. Elisabeth Neuwied</t>
  </si>
  <si>
    <t>Neuwied</t>
  </si>
  <si>
    <t>Marienhof Koblenz</t>
  </si>
  <si>
    <t>Marienkrankenhaus gGmbH</t>
  </si>
  <si>
    <t>Soest</t>
  </si>
  <si>
    <t>Bochum</t>
  </si>
  <si>
    <t>Mathilden Hospital</t>
  </si>
  <si>
    <t>Herford</t>
  </si>
  <si>
    <t>MediClin Herzzentrum Lahr/Baden</t>
  </si>
  <si>
    <t>Lahr/Schwarzwald</t>
  </si>
  <si>
    <t>Niels Stensen Kliniken Krankenhaus St. Raphael Ostercappeln</t>
  </si>
  <si>
    <t>Ostercappeln</t>
  </si>
  <si>
    <t>Niels-Stensen-Kliniken / Christliches Klinikum Melle GmbH</t>
  </si>
  <si>
    <t>Melle</t>
  </si>
  <si>
    <t>Niels-Stensen-Kliniken Marienhospital Ankum-Bersenbrück</t>
  </si>
  <si>
    <t>Lingener Str. 11</t>
  </si>
  <si>
    <t>Ankum</t>
  </si>
  <si>
    <t>Ortenau Klinikum Kehl</t>
  </si>
  <si>
    <t>Kehl</t>
  </si>
  <si>
    <t>Ostalb-Klinikum Aalen</t>
  </si>
  <si>
    <t>Kliniken Ostalb gKAöR</t>
  </si>
  <si>
    <t>Im Kälblesrain 1</t>
  </si>
  <si>
    <t>Aalen</t>
  </si>
  <si>
    <t>Other</t>
  </si>
  <si>
    <t>Paracelsus-Klinik Golzheim</t>
  </si>
  <si>
    <t>Paracelsus-Klinik Hemer</t>
  </si>
  <si>
    <t>Hemer</t>
  </si>
  <si>
    <t>Paracelsus-Klinik Osnabrück</t>
  </si>
  <si>
    <t>Osnabrück</t>
  </si>
  <si>
    <t>Praxisklinik Herz und Gefäße</t>
  </si>
  <si>
    <t>Heinrich-Cotta-Str. 12</t>
  </si>
  <si>
    <t>Dresden</t>
  </si>
  <si>
    <t>RKU - Universitäts- und Rehabilitationskliniken Ulm gGmbH</t>
  </si>
  <si>
    <t>Raphaelsklinik Münster</t>
  </si>
  <si>
    <t>Münster</t>
  </si>
  <si>
    <t>Regio Kliniken GmbH - Klinikum Elmshorn</t>
  </si>
  <si>
    <t>Regio Kliniken GmbH</t>
  </si>
  <si>
    <t>Agnes-Karll-Allee</t>
  </si>
  <si>
    <t>Elmshorn</t>
  </si>
  <si>
    <t>Regio Kliniken GmbH - Klinikum Pinneberg</t>
  </si>
  <si>
    <t>Pinneberg</t>
  </si>
  <si>
    <t>Robert-Bosch-Krankenhaus</t>
  </si>
  <si>
    <t>Rotes Kreuz Krankenhaus Kassel Gemeinnützige GmbH</t>
  </si>
  <si>
    <t>Sana Hanse-Klinikum Wismar</t>
  </si>
  <si>
    <t>Wismar</t>
  </si>
  <si>
    <t>Sana Klinik Riedlingen</t>
  </si>
  <si>
    <t>Riedlingen</t>
  </si>
  <si>
    <t>Sana Kliniken Leipziger Land</t>
  </si>
  <si>
    <t>Borna</t>
  </si>
  <si>
    <t>Sana Klinikum Biberach</t>
  </si>
  <si>
    <t>Sana Klinikum Lichtenberg</t>
  </si>
  <si>
    <t>Fanningerstr. 32</t>
  </si>
  <si>
    <t>Biberach</t>
  </si>
  <si>
    <t>Sana Krankenhaus Benrath</t>
  </si>
  <si>
    <t>zc111001</t>
  </si>
  <si>
    <t>Sana Krankenhaus Gerresheim</t>
  </si>
  <si>
    <t>Gräulinger Str. 120</t>
  </si>
  <si>
    <t>110447</t>
  </si>
  <si>
    <t>Sana-Herzzentrum Cottbus GmbH</t>
  </si>
  <si>
    <t>Carl-Thiem-Klinikum</t>
  </si>
  <si>
    <t>Thiemstr. 111</t>
  </si>
  <si>
    <t>Cottbus</t>
  </si>
  <si>
    <t>Sankt Gertrauden-Krankenhaus GmbH</t>
  </si>
  <si>
    <t>Schön Klinik Hamburg Eilbek</t>
  </si>
  <si>
    <t>Sophien- und Hufeland-Klinikum gGmbH</t>
  </si>
  <si>
    <t>Weimar</t>
  </si>
  <si>
    <t>St Josefskrankenhaus (RkK) Freiburg</t>
  </si>
  <si>
    <t>St. Josefskrankenhaus</t>
  </si>
  <si>
    <t>Sautierstr. 1</t>
  </si>
  <si>
    <t>Freiburg</t>
  </si>
  <si>
    <t>St. Antonius Krankenhaus, Köln</t>
  </si>
  <si>
    <t>St. Barbara-Klinik Hamm-Heessen</t>
  </si>
  <si>
    <t>Hamm-Heessen</t>
  </si>
  <si>
    <t>St. Bernhard-Hospital Kamp-Lintfort GmbH</t>
  </si>
  <si>
    <t>Kamp-Lintfort</t>
  </si>
  <si>
    <t>St. Christophorus-Krankenhaus GmbH</t>
  </si>
  <si>
    <t>Werne</t>
  </si>
  <si>
    <t>St. Elisabeth Krankenhaus Wittlich</t>
  </si>
  <si>
    <t>Wittlich</t>
  </si>
  <si>
    <t>St. Elisabeth-Krankenhaus Dorsten</t>
  </si>
  <si>
    <t>Dorsten</t>
  </si>
  <si>
    <t>St. Elisabeth-Krankenhaus Jülich</t>
  </si>
  <si>
    <t>Jülich</t>
  </si>
  <si>
    <t>St. Georg Klinikum Eisenach gGmbH</t>
  </si>
  <si>
    <t>Eisenach</t>
  </si>
  <si>
    <t>St. Johannes Klinik</t>
  </si>
  <si>
    <t>Auerbach/OPf.</t>
  </si>
  <si>
    <t>St. Josef Hospital</t>
  </si>
  <si>
    <t>Bad Driburg</t>
  </si>
  <si>
    <t>St. Josef Krankenhaus GmbH Moers - Betriebsstätte St. Josef Moers</t>
  </si>
  <si>
    <t>Moers</t>
  </si>
  <si>
    <t>St. Josef-Hospital</t>
  </si>
  <si>
    <t>St. Josefs Krankenhaus Balserische Stiftung</t>
  </si>
  <si>
    <t>St. Josefs-Hospital gemeinnützige GmbH</t>
  </si>
  <si>
    <t>St.-Josefs-Hospital Cloppenburg</t>
  </si>
  <si>
    <t>Krankenhausstr. 13</t>
  </si>
  <si>
    <t>Cloppenburg</t>
  </si>
  <si>
    <t>St. Marien-Hospital Hamm gGmbH</t>
  </si>
  <si>
    <t>Hamm</t>
  </si>
  <si>
    <t>ZC110137</t>
  </si>
  <si>
    <t>St. Marien-Hospital Mülheim an der Ruhr GmbH</t>
  </si>
  <si>
    <t>Mülheim an der Ruhr</t>
  </si>
  <si>
    <t>St. Marien-Krankenhaus Siegen gem. GmbH</t>
  </si>
  <si>
    <t>St. Martini Krankenhaus Duderstadt</t>
  </si>
  <si>
    <t>Duderstadt</t>
  </si>
  <si>
    <t>St. Martinus-Hospital, Olpe</t>
  </si>
  <si>
    <t>Olpe</t>
  </si>
  <si>
    <t>St. Nikolaus-Stiftshospital GmbH Andernach</t>
  </si>
  <si>
    <t>St. Nikolaus-Stiftshospital GmbH</t>
  </si>
  <si>
    <t>Ernestus-Platz 1</t>
  </si>
  <si>
    <t>Andernach</t>
  </si>
  <si>
    <t>St. Rochus-Hospital</t>
  </si>
  <si>
    <t>St. Sixtus-Hospital Haltern am See</t>
  </si>
  <si>
    <t>Haltern am See</t>
  </si>
  <si>
    <t>St. Vincentius-Kliniken gAG</t>
  </si>
  <si>
    <t>Karlsruhe</t>
  </si>
  <si>
    <t>zc110976</t>
  </si>
  <si>
    <t>St. Vincenz-Krankenhaus</t>
  </si>
  <si>
    <t>Datteln</t>
  </si>
  <si>
    <t>St. Vinzenz-Hospital</t>
  </si>
  <si>
    <t>St. Walburga-Krankenhaus Meschede GmbH</t>
  </si>
  <si>
    <t>Meschede</t>
  </si>
  <si>
    <t>zc110990</t>
  </si>
  <si>
    <t>St.-Antonius-Hospital</t>
  </si>
  <si>
    <t>St. Antonius-Hospital</t>
  </si>
  <si>
    <t>Dechant-Deckers-Str. 8</t>
  </si>
  <si>
    <t>Eschweiler</t>
  </si>
  <si>
    <t>Stadtkrankenhaus Schwabach gGmbH</t>
  </si>
  <si>
    <t>Schwabach</t>
  </si>
  <si>
    <t>Stauferklinikum Schwäbisch-Gmünd</t>
  </si>
  <si>
    <t>Mutlangen</t>
  </si>
  <si>
    <t>Städt. Krankenhaus Maria-Hilf Brilon gGmbH</t>
  </si>
  <si>
    <t>Brilon</t>
  </si>
  <si>
    <t>Städtisches Klinikum Brandenburg GmbH</t>
  </si>
  <si>
    <t>Städt. Klinikum Brandenburg GmbH</t>
  </si>
  <si>
    <t>Hochstr. 29</t>
  </si>
  <si>
    <t>Brandenburg an der Havel</t>
  </si>
  <si>
    <t>Städtisches Krankenhaus Dresden-Neustadt</t>
  </si>
  <si>
    <t>Städtisches Klinikum Dresden</t>
  </si>
  <si>
    <t>Industriestr. 40</t>
  </si>
  <si>
    <t>Städtisches Krankenhaus Eisenhüttenstadt GmbH</t>
  </si>
  <si>
    <t>Eisenhüttenstadt</t>
  </si>
  <si>
    <t>ZC110031</t>
  </si>
  <si>
    <t>Städtisches Krankenhaus Heinsberg GmbH</t>
  </si>
  <si>
    <t>Heinsberg</t>
  </si>
  <si>
    <t>Städtisches Krankenhaus Pirmasens gem. GmbH</t>
  </si>
  <si>
    <t>Pirmasens</t>
  </si>
  <si>
    <t>Südharz Klinikum Nordhausen gGmbH</t>
  </si>
  <si>
    <t>Nordhausen</t>
  </si>
  <si>
    <t>Theresienkrankenhaus</t>
  </si>
  <si>
    <t>Theresienkrankenhaus Mannheim</t>
  </si>
  <si>
    <t>Bassermannstr. 1</t>
  </si>
  <si>
    <t>Thüringen-Kliniken "Georgius Agricola" GmbH</t>
  </si>
  <si>
    <t>Saalfeld</t>
  </si>
  <si>
    <t>Uniklinik RWTH Aachen</t>
  </si>
  <si>
    <t>Universitätsklinikum Aachen -UKA-</t>
  </si>
  <si>
    <t>Pauwelsstr. 30</t>
  </si>
  <si>
    <t>Universitäres Herzzentrum Hamburg GmbH</t>
  </si>
  <si>
    <t>Universitätsklinikum Frankfurt</t>
  </si>
  <si>
    <t>Vinzenz Pallotti Hospital GmbH</t>
  </si>
  <si>
    <t>Vinzenz-Pallotti</t>
  </si>
  <si>
    <t>Vinzenz-Pallotti-Str. 20-24</t>
  </si>
  <si>
    <t>Bergisch-Gladbach Bensberg</t>
  </si>
  <si>
    <t>Vinzenzkrankenhaus Hannover gGmbH</t>
  </si>
  <si>
    <t>Vivantes Humboldt-Klinikum</t>
  </si>
  <si>
    <t>Vivantes</t>
  </si>
  <si>
    <t>Am Nordgraben 2</t>
  </si>
  <si>
    <t>Vivantes Wenckebach-Klinikum</t>
  </si>
  <si>
    <t>Wenckebachstr. 23</t>
  </si>
  <si>
    <t>zc110955</t>
  </si>
  <si>
    <t>Erlangen</t>
  </si>
  <si>
    <t>Westküstenklinikum Brunsbüttel</t>
  </si>
  <si>
    <t>Westküstenkliniken Brunsbüttel und</t>
  </si>
  <si>
    <t>Delbrückstr. 2</t>
  </si>
  <si>
    <t>Brunsbüttel</t>
  </si>
  <si>
    <t>Westmecklenburg Klinikum Helene von Bülow</t>
  </si>
  <si>
    <t>Ludwigslust</t>
  </si>
  <si>
    <t>[NEU] HELIOS Klinikum Warburg GmbH</t>
  </si>
  <si>
    <t>Warburg</t>
  </si>
  <si>
    <t>zc110215</t>
  </si>
  <si>
    <t>[NEU] Helios Kliniken Attendorn</t>
  </si>
  <si>
    <t>Attendorn</t>
  </si>
  <si>
    <t>ZC110897</t>
  </si>
  <si>
    <t>von Bodelschwingh-Krankenhaus</t>
  </si>
  <si>
    <t>Ibbenbüren</t>
  </si>
  <si>
    <t>ZC110927</t>
  </si>
  <si>
    <t>00138000016PKzC</t>
  </si>
  <si>
    <t>Nordwest-Krankenhaus Sanderbusch</t>
  </si>
  <si>
    <t>Nordwest-Krankenhaus</t>
  </si>
  <si>
    <t>Hauptstr.</t>
  </si>
  <si>
    <t>Sande</t>
  </si>
  <si>
    <t>00138000016hIjK</t>
  </si>
  <si>
    <t>Gotha</t>
  </si>
  <si>
    <t>00138000016w1yf</t>
  </si>
  <si>
    <t>Bad Neuenahr-Ahrweiler</t>
  </si>
  <si>
    <t>00138000017VhQP</t>
  </si>
  <si>
    <t>Barmherzige Brüder gemeinnützige</t>
  </si>
  <si>
    <t>Prüfeninger Str. 86</t>
  </si>
  <si>
    <t>Regensburg</t>
  </si>
  <si>
    <t>00138000017WOU4</t>
  </si>
  <si>
    <t>Dr. Horst-Schmidt-Kliniken Wiesbaden</t>
  </si>
  <si>
    <t>HELIOS Dr. Horst Schmidt Kliniken</t>
  </si>
  <si>
    <t>Ludwig-Erhard-Str. 100</t>
  </si>
  <si>
    <t>00138000017mudn</t>
  </si>
  <si>
    <t>"KRANKENHAUS PORZ AM RHEIN" gGmbH</t>
  </si>
  <si>
    <t>Urbacher Weg 19</t>
  </si>
  <si>
    <t>00138000017nCwQ</t>
  </si>
  <si>
    <t>Katholisches Krankenhaus Hagen gem. GmbH St.-Johannes-Hospital</t>
  </si>
  <si>
    <t>00138000017occZ</t>
  </si>
  <si>
    <t>Krankenhaus Martha-Maria</t>
  </si>
  <si>
    <t>Stadenstr. 58</t>
  </si>
  <si>
    <t>Nürnberg</t>
  </si>
  <si>
    <t>001380000180w37</t>
  </si>
  <si>
    <t>Krankenhaus Düren gem. GmbH</t>
  </si>
  <si>
    <t>Roonstr. 30</t>
  </si>
  <si>
    <t>Düren</t>
  </si>
  <si>
    <t>001380000186Z4D</t>
  </si>
  <si>
    <t>Hospital zum Heiligen Geist gemeinnützige GmbH</t>
  </si>
  <si>
    <t>Fritzlar</t>
  </si>
  <si>
    <t>00138000018Fmtg</t>
  </si>
  <si>
    <t>Greiz</t>
  </si>
  <si>
    <t>0015000000SENjK</t>
  </si>
  <si>
    <t>Alb Fils Kliniken GmbH</t>
  </si>
  <si>
    <t>Eichertstr. 3</t>
  </si>
  <si>
    <t>Göppingen</t>
  </si>
  <si>
    <t>0015000000Jrenc</t>
  </si>
  <si>
    <t>Lausitzer Seenland Klinikum GmbH</t>
  </si>
  <si>
    <t>Maria-Grollmuß-Str. 10</t>
  </si>
  <si>
    <t>Hoyerswerda</t>
  </si>
  <si>
    <t>0015000000QEKKN</t>
  </si>
  <si>
    <t>Bismarckstr. 23</t>
  </si>
  <si>
    <t>Memmingen</t>
  </si>
  <si>
    <t>0015000000TDciM</t>
  </si>
  <si>
    <t>Zollernalb Klinikum gGmbH</t>
  </si>
  <si>
    <t>Tübinger Str. 30</t>
  </si>
  <si>
    <t>Balingen</t>
  </si>
  <si>
    <t>0015000000UqoIF</t>
  </si>
  <si>
    <t>Paul-Ehrlich-Str. 1</t>
  </si>
  <si>
    <t>0015000000jMHRZ</t>
  </si>
  <si>
    <t>Klinikum Bad Hersfeld GmbH</t>
  </si>
  <si>
    <t>Seilerweg 29</t>
  </si>
  <si>
    <t>Bad Hersfeld</t>
  </si>
  <si>
    <t>0015000000SEUbM</t>
  </si>
  <si>
    <t>Ludmillenstr. 4-6</t>
  </si>
  <si>
    <t>Meppen</t>
  </si>
  <si>
    <t>0015000000Jremm</t>
  </si>
  <si>
    <t>UNIVERSITÄTSKLINIKUM Schleswig-Holstein, Campus Lübeck</t>
  </si>
  <si>
    <t>Lübeck</t>
  </si>
  <si>
    <t>0015000000TCzwu</t>
  </si>
  <si>
    <t>Klinikum Esslingen GmbH</t>
  </si>
  <si>
    <t>Hirschlandstr. 97</t>
  </si>
  <si>
    <t>Esslingen a.N.</t>
  </si>
  <si>
    <t>0015000000JremY</t>
  </si>
  <si>
    <t>0015000000Jreqj</t>
  </si>
  <si>
    <t>Kerckhoff-Klinik GmbH</t>
  </si>
  <si>
    <t>Benekestr. 2-8</t>
  </si>
  <si>
    <t>Bad Nauheim</t>
  </si>
  <si>
    <t>0015000000SfkN5</t>
  </si>
  <si>
    <t>Zentralklinik</t>
  </si>
  <si>
    <t>Robert-Koch-Allee 9</t>
  </si>
  <si>
    <t>Bad Berka</t>
  </si>
  <si>
    <t>0015000000JremX</t>
  </si>
  <si>
    <t>Herz- und Gefäß- Klinik GmbH</t>
  </si>
  <si>
    <t>Kliniken Ludwigsburg -</t>
  </si>
  <si>
    <t>Posilipostr. 4</t>
  </si>
  <si>
    <t>Bad Neustadt an der Saale</t>
  </si>
  <si>
    <t>0015000000JremZ</t>
  </si>
  <si>
    <t>Charité - Universitätsmedizin Berlin</t>
  </si>
  <si>
    <t>Charité - Universitätsmedizin</t>
  </si>
  <si>
    <t>Augustenburger Platz 1</t>
  </si>
  <si>
    <t>0015000000Jremb</t>
  </si>
  <si>
    <t>Universitätskrankenhaus Düsseldorf</t>
  </si>
  <si>
    <t>Universitätsklinikum</t>
  </si>
  <si>
    <t>Moorenstr. 5</t>
  </si>
  <si>
    <t>0015000000Jremc</t>
  </si>
  <si>
    <t>Alfried Krupp Krankenhaus Rüttenscheid</t>
  </si>
  <si>
    <t>0015000000Jremf</t>
  </si>
  <si>
    <t>Universitätsmedizin Göttingen</t>
  </si>
  <si>
    <t>0015000000Jremi</t>
  </si>
  <si>
    <t>[NEU] Herzzentrum Leipzig GmbH - Universitätsklinik</t>
  </si>
  <si>
    <t>HELIOS Herzzentrum Leipzig GmbH</t>
  </si>
  <si>
    <t>Strümpellstr. 39</t>
  </si>
  <si>
    <t>Leipzig</t>
  </si>
  <si>
    <t>0015000000Jremj</t>
  </si>
  <si>
    <t>Universitäts-Herzzentrum Freiburg  Bad Krozingen GmbH - Standort Bad Krozingen</t>
  </si>
  <si>
    <t>Universitäts-Herzzentrum Freiburg -</t>
  </si>
  <si>
    <t>Südring 15</t>
  </si>
  <si>
    <t>Bad Krozingen</t>
  </si>
  <si>
    <t>0015000000Jremr</t>
  </si>
  <si>
    <t>Klinikum der Stadt Ludwigshafen am Rhein gGmbH</t>
  </si>
  <si>
    <t>Klinikum der Stadt Ludwigshafen</t>
  </si>
  <si>
    <t>Bremserstr. 79</t>
  </si>
  <si>
    <t>Ludwigshafen</t>
  </si>
  <si>
    <t>0015000000JrenA</t>
  </si>
  <si>
    <t>UNIVERSITÄTSKLINIKUM Schleswig-Holstein, Campus Kiel</t>
  </si>
  <si>
    <t>Kiel</t>
  </si>
  <si>
    <t>0015000000Jrems</t>
  </si>
  <si>
    <t>Herzzentrum Dresden GmbH Universitätsklinik - an der Technischen Universität Dresden</t>
  </si>
  <si>
    <t>Herzzentrum Dresden GmbH</t>
  </si>
  <si>
    <t>Fetscherstr. 76</t>
  </si>
  <si>
    <t>0015000000Jremu</t>
  </si>
  <si>
    <t>Universitätsklinikum Regensburg</t>
  </si>
  <si>
    <t>Klinikum der Universität Regensburg</t>
  </si>
  <si>
    <t>Franz-Josef-Strauß-Allee 11</t>
  </si>
  <si>
    <t>0015000000Jremw</t>
  </si>
  <si>
    <t>Leopoldina-Krankenhaus der Stadt Schweinfurt GmbH</t>
  </si>
  <si>
    <t>Leopoldina-Krankenhaus</t>
  </si>
  <si>
    <t>Gustav-Adolf-Str. 8</t>
  </si>
  <si>
    <t>0015000000JrenL</t>
  </si>
  <si>
    <t>Universitätsklinikum Carl Gustav Carus Dresden an der Technischen Universität Dresden, Anstalt des ö</t>
  </si>
  <si>
    <t>Universitätsklinikum Carl Gustav</t>
  </si>
  <si>
    <t>Fetscherstr. 74</t>
  </si>
  <si>
    <t>zc110971</t>
  </si>
  <si>
    <t>0015000000Jremx</t>
  </si>
  <si>
    <t>Klinikum Ludwigsburg</t>
  </si>
  <si>
    <t>Ludwigsburg</t>
  </si>
  <si>
    <t>0015000000Jremy</t>
  </si>
  <si>
    <t>Herz- und Diabeteszentrum NRW</t>
  </si>
  <si>
    <t>Herz- und Diabeteszentrum</t>
  </si>
  <si>
    <t>Georgstr. 11</t>
  </si>
  <si>
    <t>0015000000Jremz</t>
  </si>
  <si>
    <t>Schüchtermann-Klinik</t>
  </si>
  <si>
    <t>Bad Rothenfelde</t>
  </si>
  <si>
    <t>0015000000Jren0</t>
  </si>
  <si>
    <t>Augusta-Kranken-Anstalt Bochum-Mitte</t>
  </si>
  <si>
    <t>Augusta Krankenanstalt gGmbH</t>
  </si>
  <si>
    <t>Bergstr. 26</t>
  </si>
  <si>
    <t>0015000000Jren2</t>
  </si>
  <si>
    <t>Deutsches Herzzentrum Berlin, Stiftung des bürgerlichen Rechts</t>
  </si>
  <si>
    <t>0015000000Jren3</t>
  </si>
  <si>
    <t>Marienhospital Gelsenkirchen GmbH</t>
  </si>
  <si>
    <t>Virchowstr. 122</t>
  </si>
  <si>
    <t>0015000000Jren4</t>
  </si>
  <si>
    <t>Carl-Thiem-Klinikum Cottbus gGmbH</t>
  </si>
  <si>
    <t>0015000000Jren6</t>
  </si>
  <si>
    <t>Universitätsmedizin Rostock - Teilkörperschaft der Universität Rostock</t>
  </si>
  <si>
    <t>0015000000JrenE</t>
  </si>
  <si>
    <t>Ruppiner Kliniken</t>
  </si>
  <si>
    <t>Ruppiner Kliniken GmbH</t>
  </si>
  <si>
    <t>Fehrbelliner Str. 38</t>
  </si>
  <si>
    <t>Neuruppin</t>
  </si>
  <si>
    <t>0015000000Jrenk</t>
  </si>
  <si>
    <t>Evangelisches Krankenhaus Bergisch Gladbach gGmbH</t>
  </si>
  <si>
    <t>Ferrenbergstr. 24</t>
  </si>
  <si>
    <t>Bergisch Gladbach</t>
  </si>
  <si>
    <t>0015000000Jrenm</t>
  </si>
  <si>
    <t>HELIOS Klinikum Siegburg</t>
  </si>
  <si>
    <t>Siegburg</t>
  </si>
  <si>
    <t>ZC110944</t>
  </si>
  <si>
    <t>0015000000JrenG</t>
  </si>
  <si>
    <t>Klinikum Oldenburg gGmbH</t>
  </si>
  <si>
    <t>Klinikum Oldenburg AöR</t>
  </si>
  <si>
    <t>Rahel-Straus-Str. 10</t>
  </si>
  <si>
    <t>Oldenburg</t>
  </si>
  <si>
    <t>0015000000JrenJ</t>
  </si>
  <si>
    <t>[NEU] HELIOS Klinikum Pforzheim GmbH</t>
  </si>
  <si>
    <t>HELIOS Klinikum Pforzheim GmbH</t>
  </si>
  <si>
    <t>Kanzlerstr. 2-6</t>
  </si>
  <si>
    <t>Pforzheim</t>
  </si>
  <si>
    <t>zc110221</t>
  </si>
  <si>
    <t>0015000000Jrenr</t>
  </si>
  <si>
    <t>Klinikum rechts der Isar der Technischen Universität München</t>
  </si>
  <si>
    <t>Klinikum rechts der Isar</t>
  </si>
  <si>
    <t>Ismaninger Str. 34</t>
  </si>
  <si>
    <t>München</t>
  </si>
  <si>
    <t>0015000000Jrens</t>
  </si>
  <si>
    <t>Universitäts-Herzzentrum Freiburg  Bad Krozingen GmbH - Standort Freiburg</t>
  </si>
  <si>
    <t>Hugstetter Str. 55</t>
  </si>
  <si>
    <t>110030</t>
  </si>
  <si>
    <t>0015000000JrenP</t>
  </si>
  <si>
    <t>MediClin Herzzentrum Coswig</t>
  </si>
  <si>
    <t>MediClin Herz-Zentrum</t>
  </si>
  <si>
    <t>Lerchenfeld 1</t>
  </si>
  <si>
    <t>Coswig (Anhalt)</t>
  </si>
  <si>
    <t>0015000000JrenT</t>
  </si>
  <si>
    <t>HELIOS Park-Klinikum Leipzig</t>
  </si>
  <si>
    <t>0015000000Jrenx</t>
  </si>
  <si>
    <t>Herz-Zentrum Bodensee</t>
  </si>
  <si>
    <t>Herz-Zentrum Bodensee GmbH</t>
  </si>
  <si>
    <t>Luisenstr. 9 a</t>
  </si>
  <si>
    <t>Konstanz</t>
  </si>
  <si>
    <t>0015000000JrenW</t>
  </si>
  <si>
    <t>Klinikum Garmisch-Partenkirchen Haupthaus</t>
  </si>
  <si>
    <t>Klinikum</t>
  </si>
  <si>
    <t>Auenstr. 6</t>
  </si>
  <si>
    <t>Garmisch-Partenkirchen</t>
  </si>
  <si>
    <t>0015000000JreqT</t>
  </si>
  <si>
    <t>HELIOS Klinikum Pirna</t>
  </si>
  <si>
    <t>HELIOS Klinikum Pirna GmbH</t>
  </si>
  <si>
    <t>Struppener Str. 13</t>
  </si>
  <si>
    <t>Pirna</t>
  </si>
  <si>
    <t>0015000000JrenY</t>
  </si>
  <si>
    <t>Städtische Kliniken Neuss - Lukaskrankenhaus - GmbH</t>
  </si>
  <si>
    <t>Städtische Kliniken Neuss</t>
  </si>
  <si>
    <t>Preußenstr. 84</t>
  </si>
  <si>
    <t>Neuss</t>
  </si>
  <si>
    <t>0015000000JreqW</t>
  </si>
  <si>
    <t>St. Elisabeth-Hospital</t>
  </si>
  <si>
    <t>0015000000JreqZ</t>
  </si>
  <si>
    <t>Klinikum Frankfurt Höchst</t>
  </si>
  <si>
    <t>Klinikum Frankfurt Höchst GmbH</t>
  </si>
  <si>
    <t>Gotenstr. 6 - 8</t>
  </si>
  <si>
    <t>0015000000Jreqc</t>
  </si>
  <si>
    <t>Carl-von-Basedow-Klinikum Saalekreis gGmbH</t>
  </si>
  <si>
    <t>Carl-von-Basedow-Klinikum</t>
  </si>
  <si>
    <t>Weiße Mauer 52</t>
  </si>
  <si>
    <t>Merseburg</t>
  </si>
  <si>
    <t>0015000000Jreqf</t>
  </si>
  <si>
    <t>Klinikum Ernst von Bergmann gemeinützige GmbH</t>
  </si>
  <si>
    <t>Klinikum Ernst von Bergmann gGmbH</t>
  </si>
  <si>
    <t>Charlottenstr. 72</t>
  </si>
  <si>
    <t>Potsdam</t>
  </si>
  <si>
    <t>ZC110148</t>
  </si>
  <si>
    <t>0015000000Jreqg</t>
  </si>
  <si>
    <t>BG-Unfallklinik - Unfallkrankenhaus Berlin gGmbH</t>
  </si>
  <si>
    <t>0015000000Jrenb</t>
  </si>
  <si>
    <t>Universitätsklinikum Tübingen</t>
  </si>
  <si>
    <t>Universität Tübingen</t>
  </si>
  <si>
    <t>Hoppe-Seyler-Str. 3</t>
  </si>
  <si>
    <t>0015000000Jrend</t>
  </si>
  <si>
    <t>Berufsgenossenschaftliches Universitätsklinikum Bergmannsheil GmbH</t>
  </si>
  <si>
    <t>Berufsgenossenschaftliches</t>
  </si>
  <si>
    <t>Bürkle de la Camp-Platz 1</t>
  </si>
  <si>
    <t>ZC110173</t>
  </si>
  <si>
    <t>0015000000JrpEr</t>
  </si>
  <si>
    <t>Sana-Klinikum Remscheid GmbH</t>
  </si>
  <si>
    <t>Med 360º Sana GmbH</t>
  </si>
  <si>
    <t>Burger Str. 211</t>
  </si>
  <si>
    <t>Remscheid</t>
  </si>
  <si>
    <t>ZC110180</t>
  </si>
  <si>
    <t>0015000000JrpF8</t>
  </si>
  <si>
    <t>HELIOS Klinikum Meiningen</t>
  </si>
  <si>
    <t>HELIOS Klinikum Meiningen GmbH</t>
  </si>
  <si>
    <t>Bergstr. 3</t>
  </si>
  <si>
    <t>Meiningen</t>
  </si>
  <si>
    <t>0015000000JrpFL</t>
  </si>
  <si>
    <t>DRK Kliniken Berlin | Westend</t>
  </si>
  <si>
    <t>DRK-Kliniken Berlin - Köpenick</t>
  </si>
  <si>
    <t>Salvador-Allende-Str.2-8</t>
  </si>
  <si>
    <t>0015000000JrpFM</t>
  </si>
  <si>
    <t>Oberhavel Kliniken / Klinik Hennigsdorf</t>
  </si>
  <si>
    <t>Hennigsdorf</t>
  </si>
  <si>
    <t>ZC111081</t>
  </si>
  <si>
    <t>0015000000JrpFr</t>
  </si>
  <si>
    <t>Klinikum Nürnberg Süd</t>
  </si>
  <si>
    <t>0015000000JrpHO</t>
  </si>
  <si>
    <t>Klinikum am Steinenberg</t>
  </si>
  <si>
    <t>Kreiskliniken Reutlingen GmbH</t>
  </si>
  <si>
    <t>Steinenbergstr. 31</t>
  </si>
  <si>
    <t>Reutlingen</t>
  </si>
  <si>
    <t>0015000000JrpHT</t>
  </si>
  <si>
    <t>Kreiskliniken Altötting-Burghausen / Altötting</t>
  </si>
  <si>
    <t>Kreisklinik Altötting</t>
  </si>
  <si>
    <t>Vinzenz-von-Paul-Str. 10</t>
  </si>
  <si>
    <t>Altötting</t>
  </si>
  <si>
    <t>0015000000JrpHp</t>
  </si>
  <si>
    <t>Schwarzwald-Baar Klinikum Villingen-Schwenningen GmbH</t>
  </si>
  <si>
    <t>Schwarzwald Baar Klinikum</t>
  </si>
  <si>
    <t>Klinikstr. 11</t>
  </si>
  <si>
    <t>Villingen-Schwenningen</t>
  </si>
  <si>
    <t>0015000000Jreng</t>
  </si>
  <si>
    <t>0015000000JrpIn</t>
  </si>
  <si>
    <t xml:space="preserve">Klinikum Links der Weser </t>
  </si>
  <si>
    <t>0015000000Jrenh</t>
  </si>
  <si>
    <t>Klinikum Augsburg mit Kliniken für Kinder und Jugendliche</t>
  </si>
  <si>
    <t>Klinikum Augsburg</t>
  </si>
  <si>
    <t>Stenglinstr. 2</t>
  </si>
  <si>
    <t>Augsburg</t>
  </si>
  <si>
    <t>0015000000Kc0FO</t>
  </si>
  <si>
    <t>Westpfalz-Klinikum GmbH - Standort I Kaiserslautern</t>
  </si>
  <si>
    <t>Westpfalz Klinikum GmbH</t>
  </si>
  <si>
    <t>Hellmut-Hartert-Str. 1</t>
  </si>
  <si>
    <t>Kaiserslautern</t>
  </si>
  <si>
    <t>0015000000Jrenj</t>
  </si>
  <si>
    <t>Immanuel Klinikum Bernau Herzzentrum Brandenburg</t>
  </si>
  <si>
    <t>Bernau</t>
  </si>
  <si>
    <t>0015000000LqPB6</t>
  </si>
  <si>
    <t>Klinikum Bayreuth GmbH</t>
  </si>
  <si>
    <t>Hohe Warte 8</t>
  </si>
  <si>
    <t>Bayreuth</t>
  </si>
  <si>
    <t>0015000000Lt3Uj</t>
  </si>
  <si>
    <t>GFO Kliniken Bonn - Betriebstätte St. Marien</t>
  </si>
  <si>
    <t>GFO Kliniken Bonn</t>
  </si>
  <si>
    <t>Robert-Koch-Str. 1</t>
  </si>
  <si>
    <t>0015000000Jrenn</t>
  </si>
  <si>
    <t>Sankt Katharinen-Krankenhaus GmbH</t>
  </si>
  <si>
    <t>CVC</t>
  </si>
  <si>
    <t>Seckbacher Landstr. 65</t>
  </si>
  <si>
    <t>Frankfurt</t>
  </si>
  <si>
    <t>0015000000Ng3Br</t>
  </si>
  <si>
    <t>Universitätsklinikum Magdeburg A. ö. R.</t>
  </si>
  <si>
    <t>Universitätsklinikum Magdeburg</t>
  </si>
  <si>
    <t>Leipziger Str. 44</t>
  </si>
  <si>
    <t>0015000000Ng8Js</t>
  </si>
  <si>
    <t>Klinikum Kulmbach mit Fachklinik Stadtsteinach</t>
  </si>
  <si>
    <t>Albert-Schweitzer-Str. 10</t>
  </si>
  <si>
    <t>Kulmbach</t>
  </si>
  <si>
    <t>0015000000PJJ4e</t>
  </si>
  <si>
    <t>Ev. Amalie Sieveking - Krankenhaus</t>
  </si>
  <si>
    <t>Evangelische Amalie-Sieveking-</t>
  </si>
  <si>
    <t>Haselkamp 33</t>
  </si>
  <si>
    <t>0015000000PJJ4g</t>
  </si>
  <si>
    <t>Gesundheitszentrum Bitterfeld/Wolfen gGmbH</t>
  </si>
  <si>
    <t>Gesundheitszentrum</t>
  </si>
  <si>
    <t>Friedrich-Ludwig-Jahn-Str. 2</t>
  </si>
  <si>
    <t>Bitterfeld-Wolfen</t>
  </si>
  <si>
    <t>0015000000PJLFa</t>
  </si>
  <si>
    <t>Niels-Stensen-Kliniken Marienhospital Osnabrück</t>
  </si>
  <si>
    <t>Bischofstr. 1</t>
  </si>
  <si>
    <t>0015000000Jrenp</t>
  </si>
  <si>
    <t>Klinikum Saarbrücken</t>
  </si>
  <si>
    <t>0015000000PKU77</t>
  </si>
  <si>
    <t>Städtisches Klinikum München GmbH, Klinikum Harlaching</t>
  </si>
  <si>
    <t>Oskar-Maria-Graf-Ring 51</t>
  </si>
  <si>
    <t>0015000000Jrent</t>
  </si>
  <si>
    <t>Städtisches Klinikum Solingen gemeinnützige GmbH</t>
  </si>
  <si>
    <t>Solingen</t>
  </si>
  <si>
    <t>0015000000QC63z</t>
  </si>
  <si>
    <t>St. Agnes-Hospital Bocholt</t>
  </si>
  <si>
    <t>Bocholt</t>
  </si>
  <si>
    <t>0015000000Jrenu</t>
  </si>
  <si>
    <t>Krankenhaus Dresden-Friedrichstadt, Städtisches Klinikum</t>
  </si>
  <si>
    <t>0015000000QcHkN</t>
  </si>
  <si>
    <t>Johanniter-Krankenhaus Rheinhausen GmbH</t>
  </si>
  <si>
    <t>Johanniter-Krankenhaus</t>
  </si>
  <si>
    <t>Kreuzacker 1-7</t>
  </si>
  <si>
    <t>0015000000QvLMZ</t>
  </si>
  <si>
    <t>Hermann-Josef-Krankenhaus</t>
  </si>
  <si>
    <t>Hermann-Josef-Krankenhaus I</t>
  </si>
  <si>
    <t>Tenholter Str. 43</t>
  </si>
  <si>
    <t>Erkelenz</t>
  </si>
  <si>
    <t>0015000000QzFMO</t>
  </si>
  <si>
    <t>Deutsches Herzzentrum München des Freistaates Bayern</t>
  </si>
  <si>
    <t>Deutsches Herzzentrum München</t>
  </si>
  <si>
    <t>Lazarettstr. 36</t>
  </si>
  <si>
    <t>0015000000Jreny</t>
  </si>
  <si>
    <t>Universitätsklinikum Gießen und Marburg, Standort Gießen</t>
  </si>
  <si>
    <t>Universitätsklinikum Gießen und</t>
  </si>
  <si>
    <t>Klinikstr. 33</t>
  </si>
  <si>
    <t>0015000000RcnSp</t>
  </si>
  <si>
    <t>Städtisches Krankenhaus Kiel GmbH</t>
  </si>
  <si>
    <t>Städt. Krankenhaus Kiel GmbH</t>
  </si>
  <si>
    <t>Chemnitzstr. 33</t>
  </si>
  <si>
    <t>0015000000JreqU</t>
  </si>
  <si>
    <t>HELIOS Klinikum Wuppertal Herzzentrum, Standort Elberfeld</t>
  </si>
  <si>
    <t>Helios Klinikum Wuppertal</t>
  </si>
  <si>
    <t>Heusnerstr. 40</t>
  </si>
  <si>
    <t>Wuppertal</t>
  </si>
  <si>
    <t>0015000000Jreqi</t>
  </si>
  <si>
    <t>Universitätsmedizin der Johannes Gutenberg-Universität Mainz</t>
  </si>
  <si>
    <t>Universitätsmedizin der Johannes</t>
  </si>
  <si>
    <t>Langenbeckstr. 1</t>
  </si>
  <si>
    <t>Mainz</t>
  </si>
  <si>
    <t>0015000000Jreqm</t>
  </si>
  <si>
    <t>Klinikum Mannheim GmbH, Universitätsklinikum</t>
  </si>
  <si>
    <t>Klinikum Mannheim gGmbH</t>
  </si>
  <si>
    <t>Theodor-Kutzer-Ufer</t>
  </si>
  <si>
    <t>0015000000JrpIP</t>
  </si>
  <si>
    <t>Städtisches Klinikum München GmbH, Klinikum Bogenhausen</t>
  </si>
  <si>
    <t>0015000000SEcdu</t>
  </si>
  <si>
    <t>Isar Klinik</t>
  </si>
  <si>
    <t>Sonnenstr. 24-26</t>
  </si>
  <si>
    <t>0015000000SEysm</t>
  </si>
  <si>
    <t>SRH Kliniken Landkreis Sigmaringen GmbH</t>
  </si>
  <si>
    <t>SRH Krankenhaus Sigmaringen</t>
  </si>
  <si>
    <t>Hohenzollernstr. 40</t>
  </si>
  <si>
    <t>Sigmaringen</t>
  </si>
  <si>
    <t>0015000000KaDc4</t>
  </si>
  <si>
    <t>Kliniken im Naturpark Altmühltal, Klinik Eichstätt</t>
  </si>
  <si>
    <t>Kliniken im Naturpark</t>
  </si>
  <si>
    <t>Ostenstr. 31</t>
  </si>
  <si>
    <t>Eichstätt</t>
  </si>
  <si>
    <t>zc110205</t>
  </si>
  <si>
    <t>0015000000TDgNA</t>
  </si>
  <si>
    <t>DRK Kliniken Berlin | Köpenick</t>
  </si>
  <si>
    <t>0015000000KwLEQ</t>
  </si>
  <si>
    <t>Hufeland Klinikum GmbH - Standort Bad Langensalza</t>
  </si>
  <si>
    <t>Rudolph-Weiss-Str. 1-5</t>
  </si>
  <si>
    <t>Bad Langensalza</t>
  </si>
  <si>
    <t>0015000000M3j06</t>
  </si>
  <si>
    <t>Städtisches Klinikum München GmbH, Klinikum Neuperlach</t>
  </si>
  <si>
    <t>Englschalkinger Str. 77</t>
  </si>
  <si>
    <t>0015000000PJLG1</t>
  </si>
  <si>
    <t>Rems-Murr-Klinikum Winnenden</t>
  </si>
  <si>
    <t>Rems-Murr-Kliniken gGmbH</t>
  </si>
  <si>
    <t>Schlichtener Str. 105</t>
  </si>
  <si>
    <t>Winnenden</t>
  </si>
  <si>
    <t>0015000000Pv31u</t>
  </si>
  <si>
    <t>BundeswehrZentralkrankenhaus Koblenz</t>
  </si>
  <si>
    <t>Bundeswehrzentralkrankenhaus</t>
  </si>
  <si>
    <t>Rübenacher Str. 170</t>
  </si>
  <si>
    <t>0015000000Uu7Fv</t>
  </si>
  <si>
    <t>KLINIKUM MAGDEBURG gemeinnützige GmbH</t>
  </si>
  <si>
    <t>Klinikum Magdeburg</t>
  </si>
  <si>
    <t>Birkenallee 34</t>
  </si>
  <si>
    <t>0015000000UuFd6</t>
  </si>
  <si>
    <t>Johannes Wesling Klinikum Minden</t>
  </si>
  <si>
    <t>Minden</t>
  </si>
  <si>
    <t>0015000000WLdCx</t>
  </si>
  <si>
    <t>Universitätsklinikum Gießen und Marburg GmbH, Standort Marburg</t>
  </si>
  <si>
    <t>Baldingerstr.</t>
  </si>
  <si>
    <t>Marburg</t>
  </si>
  <si>
    <t>0015000000WMhuN</t>
  </si>
  <si>
    <t>Klinikum Barnim GmbH, Werner Forßmann Krankenhaus</t>
  </si>
  <si>
    <t>Klinikum Barnim GmbH</t>
  </si>
  <si>
    <t>Rudolf-Breitscheid-Str. 100</t>
  </si>
  <si>
    <t>Eberswalde</t>
  </si>
  <si>
    <t>0015000000WMjgy</t>
  </si>
  <si>
    <t>Hessenklinik Stadtkrankenhaus Korbach gGmbH</t>
  </si>
  <si>
    <t>Hessenklinik Stadtkrankenhaus</t>
  </si>
  <si>
    <t>Enser Str. 19</t>
  </si>
  <si>
    <t>Korbach</t>
  </si>
  <si>
    <t>0015000000Xjf3s</t>
  </si>
  <si>
    <t>Elisabeth Krankenhaus Recklinghausen</t>
  </si>
  <si>
    <t>Elisabeth Krankenhaus GmbH</t>
  </si>
  <si>
    <t>Röntgenstr. 10</t>
  </si>
  <si>
    <t>Recklinghausen</t>
  </si>
  <si>
    <t>0015000000QEEW5</t>
  </si>
  <si>
    <t>Universitätsklinikum Leipzig Anstalt öffentlichen Rechts</t>
  </si>
  <si>
    <t>0015000000Z8zTM</t>
  </si>
  <si>
    <t>HELIOS Klinikum Erfurt</t>
  </si>
  <si>
    <t>HELIOS Klinikum Erfurt GmbH</t>
  </si>
  <si>
    <t>Nordhäuser Str. 74</t>
  </si>
  <si>
    <t>0015000000RC70I</t>
  </si>
  <si>
    <t>St.-Johannes-Hospital Dortmund</t>
  </si>
  <si>
    <t>Dortmund</t>
  </si>
  <si>
    <t>0015000000Zd7Vw</t>
  </si>
  <si>
    <t>Städtisches Klinikum Braunschweig gGmbH</t>
  </si>
  <si>
    <t>Städtisches Klinikum Braunschweig</t>
  </si>
  <si>
    <t>Salzdahlumer Str. 90</t>
  </si>
  <si>
    <t>0015000000Zd7hp</t>
  </si>
  <si>
    <t>Klinikum Bielefeld, Standort Mitte</t>
  </si>
  <si>
    <t>Klinikum Bielefeld gGmbH</t>
  </si>
  <si>
    <t>Teutoburger Str. 50</t>
  </si>
  <si>
    <t>0015000000aGb9i</t>
  </si>
  <si>
    <t>Kliniken HochFranken - Klinik Naila</t>
  </si>
  <si>
    <t>Kliniken Hochfranken</t>
  </si>
  <si>
    <t>Hofer Str. 45-49</t>
  </si>
  <si>
    <t>Naila</t>
  </si>
  <si>
    <t>0015000000aHkuC</t>
  </si>
  <si>
    <t>Jüdisches Krankenhaus Berlin - Stiftung des bürgerlichen Rechts</t>
  </si>
  <si>
    <t>Jüdisches Krankenhaus</t>
  </si>
  <si>
    <t>Heinz-Galinski-Str. 1</t>
  </si>
  <si>
    <t>0015000000Rd4qi</t>
  </si>
  <si>
    <t>Klinik Kirchheim</t>
  </si>
  <si>
    <t>Kirchheim</t>
  </si>
  <si>
    <t>00138000017yVTL</t>
  </si>
  <si>
    <t>Vivantes Klinikum Am Urban</t>
  </si>
  <si>
    <t>Dieffenbachstr. 1</t>
  </si>
  <si>
    <t>0015000000aJNNK</t>
  </si>
  <si>
    <t>GFO Kliniken Bonn, Betriebstätte St. Josef</t>
  </si>
  <si>
    <t>Hermannstr. 37</t>
  </si>
  <si>
    <t>0015000000Rea5s</t>
  </si>
  <si>
    <t>Krankenhaus Mörsenbroich Rath GmbH / Augusta Krankenhaus</t>
  </si>
  <si>
    <t>0015000000aw7I2</t>
  </si>
  <si>
    <t>Mathias-Spital Rheine</t>
  </si>
  <si>
    <t>Mathias Spital Rheine</t>
  </si>
  <si>
    <t>Frankenburgstr. 31</t>
  </si>
  <si>
    <t>Rheine</t>
  </si>
  <si>
    <t>0015000000bVRCL</t>
  </si>
  <si>
    <t>Internistische Klinik Dr. Müller</t>
  </si>
  <si>
    <t>Kliniken Dr. Müller</t>
  </si>
  <si>
    <t>Am Isarkanal 36</t>
  </si>
  <si>
    <t>0015000000c2Kxi</t>
  </si>
  <si>
    <t>Stiftungskrankenhaus Nördlingen</t>
  </si>
  <si>
    <t>Nördlingen</t>
  </si>
  <si>
    <t>0015000000cMJmZ</t>
  </si>
  <si>
    <t>Klinikum Starnberg</t>
  </si>
  <si>
    <t>Kreiskrankenhaus Starnberg GmbH</t>
  </si>
  <si>
    <t>Oßwaldstr. 1</t>
  </si>
  <si>
    <t>Starnberg</t>
  </si>
  <si>
    <t>0015000000cMz2C</t>
  </si>
  <si>
    <t>Arnsberg-Hüsten</t>
  </si>
  <si>
    <t>0015000000cqXUB</t>
  </si>
  <si>
    <t>KRH Klinikum Robert Koch Gehrden</t>
  </si>
  <si>
    <t>Gehrden</t>
  </si>
  <si>
    <t>0015000000RxcCW</t>
  </si>
  <si>
    <t>Elbe Klinikum Stade</t>
  </si>
  <si>
    <t>Elbe Kliniken</t>
  </si>
  <si>
    <t>Bremervörder Str. 111</t>
  </si>
  <si>
    <t>Stade</t>
  </si>
  <si>
    <t>0015000000dOW2e</t>
  </si>
  <si>
    <t>HELIOS Albert-Schweitzer-Klinik Northeim</t>
  </si>
  <si>
    <t>HELIOS Albert-Schweitzer-Klinik</t>
  </si>
  <si>
    <t>Albert-Schweitzer-Weg 1</t>
  </si>
  <si>
    <t>Northeim</t>
  </si>
  <si>
    <t>0015000000dOW5I</t>
  </si>
  <si>
    <t>HELIOS St. Marienberg Klinik Helmstedt</t>
  </si>
  <si>
    <t>HELIOS St. Marienberg</t>
  </si>
  <si>
    <t>Conringstr. 26</t>
  </si>
  <si>
    <t>Helmstedt</t>
  </si>
  <si>
    <t>0015000000dP40C</t>
  </si>
  <si>
    <t>Elisabeth-Krankenhaus gGmbH</t>
  </si>
  <si>
    <t>0015000000eHhah</t>
  </si>
  <si>
    <t>Marien-Hospital Wesel gGmbH</t>
  </si>
  <si>
    <t>Marien-Hospital gGmbH Wesel</t>
  </si>
  <si>
    <t>Pastor-Janßen-Str. 8-38</t>
  </si>
  <si>
    <t>Wesel</t>
  </si>
  <si>
    <t>0015000000eHhlj</t>
  </si>
  <si>
    <t>Gemeinschaftsklinikum Mittelrhein Kemperhof</t>
  </si>
  <si>
    <t>Koblenzer Str. 115-155</t>
  </si>
  <si>
    <t>0015000000TQRoC</t>
  </si>
  <si>
    <t>Krankenhaus Bethanien Moers</t>
  </si>
  <si>
    <t>Krankenhaus Bethanien</t>
  </si>
  <si>
    <t>Bethanienstr. 21</t>
  </si>
  <si>
    <t>0015000000en1lk</t>
  </si>
  <si>
    <t>Sana Klinik Eutin - Sana Kliniken Ostholstein GmbH</t>
  </si>
  <si>
    <t>Sana Kliniken Ostholstein GmbH</t>
  </si>
  <si>
    <t>Hospitalstr. 22</t>
  </si>
  <si>
    <t>Eutin</t>
  </si>
  <si>
    <t>0015000000TSXGy</t>
  </si>
  <si>
    <t>Karl-Olga-Krankenhaus GmbH - Akademisches Lehrkrankenhaus der Universität Ulm</t>
  </si>
  <si>
    <t>0015000000TTM3R</t>
  </si>
  <si>
    <t>Kreisklinik Groß-Umstadt</t>
  </si>
  <si>
    <t>Kreiskliniken Groß-Umstadt</t>
  </si>
  <si>
    <t>Groß-Umstadt</t>
  </si>
  <si>
    <t>0015000000i2msN</t>
  </si>
  <si>
    <t>Uniklinik Köln</t>
  </si>
  <si>
    <t>Universitätsklinikum Köln AöR</t>
  </si>
  <si>
    <t>Kerpener Str. 62</t>
  </si>
  <si>
    <t>0015000000in1s8</t>
  </si>
  <si>
    <t>HELIOS Vogtland-Klinikum Plauen</t>
  </si>
  <si>
    <t>HELIOS</t>
  </si>
  <si>
    <t>Röntgenstr. 2</t>
  </si>
  <si>
    <t>Plauen</t>
  </si>
  <si>
    <t>0015000000UrMc4</t>
  </si>
  <si>
    <t>Alb-Donau Klinikum
Kreiskrankenhaus Ehingen</t>
  </si>
  <si>
    <t>Spitalstr. 29</t>
  </si>
  <si>
    <t>Ehingen</t>
  </si>
  <si>
    <t>0015000000Y6gdd</t>
  </si>
  <si>
    <t>Kliniken Calw</t>
  </si>
  <si>
    <t>Kreiskliniken Calw gGmbH</t>
  </si>
  <si>
    <t>Eduard-Conz-Str. 6</t>
  </si>
  <si>
    <t>Calw</t>
  </si>
  <si>
    <t>0015000000jMr5u</t>
  </si>
  <si>
    <t>Universitätsmedizin Greifswald - Körperschaft des öffentlichen Rechts</t>
  </si>
  <si>
    <t>Universitätsmedizin Greifswald</t>
  </si>
  <si>
    <t>Fleischmannstr. 42-44</t>
  </si>
  <si>
    <t>Greifswald</t>
  </si>
  <si>
    <t>0015000000jOXXR</t>
  </si>
  <si>
    <t>Heidekreis-Klinikum GmbH Krankenhaus Soltau</t>
  </si>
  <si>
    <t>Heidekreis-Klinikum GmbH</t>
  </si>
  <si>
    <t>Oeninger Weg 30</t>
  </si>
  <si>
    <t>Soltau</t>
  </si>
  <si>
    <t>0015000000k22q2</t>
  </si>
  <si>
    <t>Klinikum Nürnberg Nord</t>
  </si>
  <si>
    <t>0015000000mqxBl</t>
  </si>
  <si>
    <t>Ev. Krankenhaus Bielefeld gGmbH Standort Bethel</t>
  </si>
  <si>
    <t>0015000000mryIX</t>
  </si>
  <si>
    <t>KRH Klinikum Neustadt am Rübenberge</t>
  </si>
  <si>
    <t>Neustadt am Rübenberge</t>
  </si>
  <si>
    <t>0015000000mu69t</t>
  </si>
  <si>
    <t>Diakonie-Klinikum Schwäbisch Hall gGmbH</t>
  </si>
  <si>
    <t>Diakonie-Klinikum</t>
  </si>
  <si>
    <t>Diakoniestr. 10</t>
  </si>
  <si>
    <t>Schwäbisch Hall</t>
  </si>
  <si>
    <t>0015000000muheZ</t>
  </si>
  <si>
    <t>AMEOS Klinikum Schönebeck GmbH</t>
  </si>
  <si>
    <t>Köthener Str. 13</t>
  </si>
  <si>
    <t>Schönebeck</t>
  </si>
  <si>
    <t>0015000000o57Fb</t>
  </si>
  <si>
    <t>Kreiskrankenhaus Bogen</t>
  </si>
  <si>
    <t>Mussinanstr. 8</t>
  </si>
  <si>
    <t>Bogen</t>
  </si>
  <si>
    <t>0015000000oabOr</t>
  </si>
  <si>
    <t>Helmut-G.-Walther-Klinikum Lichtenfels GmbH</t>
  </si>
  <si>
    <t>Helmut-G.-Walther-Klinikum</t>
  </si>
  <si>
    <t>Prof.-Arneth-Str. 2</t>
  </si>
  <si>
    <t>Lichtenfels</t>
  </si>
  <si>
    <t>0015000000obU0L</t>
  </si>
  <si>
    <t>Dreifaltigkeits-Hospital Lippstadt</t>
  </si>
  <si>
    <t>Lippstadt</t>
  </si>
  <si>
    <t>0015000000pQp3S</t>
  </si>
  <si>
    <t>Westküstenklinikum Heide</t>
  </si>
  <si>
    <t>Esmarchstr. 50</t>
  </si>
  <si>
    <t>Heide</t>
  </si>
  <si>
    <t>0015000000ZaoO0</t>
  </si>
  <si>
    <t>Städtisches Klinikum Karlsruhe</t>
  </si>
  <si>
    <t>Städt. Klinikum Karlsruhe gGmbH</t>
  </si>
  <si>
    <t>Moltkestr. 90</t>
  </si>
  <si>
    <t>0015000000pSjxF</t>
  </si>
  <si>
    <t>Eichsfeld Klinikum Haus St. Elisabeth Worbis</t>
  </si>
  <si>
    <t>Leinefelde Worbis</t>
  </si>
  <si>
    <t>0015000000pxcew</t>
  </si>
  <si>
    <t>Katholisches Klinikum Essen - Philippusstift</t>
  </si>
  <si>
    <t>Hospitalstr. 24</t>
  </si>
  <si>
    <t>0015000000aIh35</t>
  </si>
  <si>
    <t>St. Vincenz-Krankenhaus Limburg</t>
  </si>
  <si>
    <t>Krankenhausgesellschaft</t>
  </si>
  <si>
    <t>Auf dem Schafsberg</t>
  </si>
  <si>
    <t>Limburg</t>
  </si>
  <si>
    <t>0015000000qNz13</t>
  </si>
  <si>
    <t>Oberlausitz-Kliniken gGmbH / Krankenhaus Bautzen</t>
  </si>
  <si>
    <t>Oberlausitz-Kliniken gGmbH</t>
  </si>
  <si>
    <t>Am Stadtwall 3</t>
  </si>
  <si>
    <t>Bautzen</t>
  </si>
  <si>
    <t>0015000000qOEQL</t>
  </si>
  <si>
    <t>KRH Klinikum Siloah Oststadt Heidehaus</t>
  </si>
  <si>
    <t>Stadionbrücke 4</t>
  </si>
  <si>
    <t>0015000000qreNF</t>
  </si>
  <si>
    <t>0015000000qtVwy</t>
  </si>
  <si>
    <t>Städtisches Klinikum Lüneburg gemeinnützige GmbH</t>
  </si>
  <si>
    <t>Städtisches Klinikum Lüneburg</t>
  </si>
  <si>
    <t>Bögelstr. 1</t>
  </si>
  <si>
    <t>Lüneburg</t>
  </si>
  <si>
    <t>0015000000aK7Jo</t>
  </si>
  <si>
    <t>Klinik Neustadt an der Aisch</t>
  </si>
  <si>
    <t>Neustadt an der Aisch</t>
  </si>
  <si>
    <t>0015000000qtlHC</t>
  </si>
  <si>
    <t>Evangelisches Krankenhaus Mülheim an der Ruhr GmbH</t>
  </si>
  <si>
    <t>St. Marien-Hospital</t>
  </si>
  <si>
    <t>Kaiserstr. 50</t>
  </si>
  <si>
    <t>0015000000rFd4X</t>
  </si>
  <si>
    <t>Vivantes Klinikum im Friedrichshain</t>
  </si>
  <si>
    <t>0015000000rhX7j</t>
  </si>
  <si>
    <t>Katharinen-Hospital - gGmbH</t>
  </si>
  <si>
    <t>Unna</t>
  </si>
  <si>
    <t>0015000000rxMRG</t>
  </si>
  <si>
    <t>Hochtaunus-Kliniken gGmbH Bad Homburg v.d.H.</t>
  </si>
  <si>
    <t>Zeppelinstr. 20</t>
  </si>
  <si>
    <t>Bad Homburg v.d.H.</t>
  </si>
  <si>
    <t>0015000000sS31b</t>
  </si>
  <si>
    <t>Privatklinik Dr. Robert Schindlbeck GmbH &amp; Co KG.</t>
  </si>
  <si>
    <t>Privatklinik</t>
  </si>
  <si>
    <t>Seestr. 43</t>
  </si>
  <si>
    <t>Herrsching a. Ammersee</t>
  </si>
  <si>
    <t>0015000000sljSR</t>
  </si>
  <si>
    <t>Krankenhaus Winsen ( Luhe )</t>
  </si>
  <si>
    <t>Friedrich-Lichtenauer-Allee 1</t>
  </si>
  <si>
    <t>Winsen ( Luhe )</t>
  </si>
  <si>
    <t>0015000000snkLA</t>
  </si>
  <si>
    <t>Knappschaftskrankenhaus Dortmund, Klinikum Westfalen GmbH</t>
  </si>
  <si>
    <t>Am Knappschaftskrankenhaus 1</t>
  </si>
  <si>
    <t>0015000000ssr3z</t>
  </si>
  <si>
    <t>SRH Wald-Klinikum Gera gGmbH</t>
  </si>
  <si>
    <t>Straße des Friedens 122</t>
  </si>
  <si>
    <t>Gera</t>
  </si>
  <si>
    <t>0015000000suzuf</t>
  </si>
  <si>
    <t>Asklepios Harzkliniken GmbH</t>
  </si>
  <si>
    <t>Kösliner Str. 12</t>
  </si>
  <si>
    <t>Goslar</t>
  </si>
  <si>
    <t>0015000000svKsv</t>
  </si>
  <si>
    <t>Vivantes Klinikum Hellersdorf</t>
  </si>
  <si>
    <t>0015000000svlRH</t>
  </si>
  <si>
    <t>EvK Herne</t>
  </si>
  <si>
    <t>Wiescherstr. 24</t>
  </si>
  <si>
    <t>0015000000tN3AT</t>
  </si>
  <si>
    <t>Klinikum St. Marien</t>
  </si>
  <si>
    <t>Mariahilfbergweg 5-7</t>
  </si>
  <si>
    <t>Amberg</t>
  </si>
  <si>
    <t>0015000000tNzij</t>
  </si>
  <si>
    <t>Vivantes-Klinikum Neukölln</t>
  </si>
  <si>
    <t>Rudower Str. 48</t>
  </si>
  <si>
    <t>0015000000u6u8u</t>
  </si>
  <si>
    <t>Alter Weg 80</t>
  </si>
  <si>
    <t>Wolfenbüttel</t>
  </si>
  <si>
    <t>0015000000uhbma</t>
  </si>
  <si>
    <t>Klinikum Lippe Detmold</t>
  </si>
  <si>
    <t>Klinikum Lippe GmbH</t>
  </si>
  <si>
    <t>Röntgenstr. 18</t>
  </si>
  <si>
    <t>Detmold</t>
  </si>
  <si>
    <t>0015000000vwFwn</t>
  </si>
  <si>
    <t>Bonifatius Hospital Lingen</t>
  </si>
  <si>
    <t>St. Bonifatius Hospital Lingen gGmb</t>
  </si>
  <si>
    <t>Wilhelmstr. 13</t>
  </si>
  <si>
    <t>Lingen</t>
  </si>
  <si>
    <t>0015000000vyT0z</t>
  </si>
  <si>
    <t>Asklepios  Westklinikum Hamburg GmbH</t>
  </si>
  <si>
    <t>0015000000vymK6</t>
  </si>
  <si>
    <t>HELIOS Mariahilf Klinik Hamburg</t>
  </si>
  <si>
    <t>0015000000vytYN</t>
  </si>
  <si>
    <t>Malteser Krankenhaus St. Anna</t>
  </si>
  <si>
    <t>Malteser Krankenhaus</t>
  </si>
  <si>
    <t>Albertus-Magnus-Str. 33</t>
  </si>
  <si>
    <t>0015000000wjtgu</t>
  </si>
  <si>
    <t xml:space="preserve">Knappschaftskrankenhaus </t>
  </si>
  <si>
    <t>0015000000wkvG1</t>
  </si>
  <si>
    <t>Klinukum Duisburg GmbH, Wedau Kliniken</t>
  </si>
  <si>
    <t>0015000000wlV0w</t>
  </si>
  <si>
    <t>Kreiskliniken Unterallgäu</t>
  </si>
  <si>
    <t>Bad-Wörishofer-Str. 44</t>
  </si>
  <si>
    <t>Mindelheim</t>
  </si>
  <si>
    <t>0015000000wmAtU</t>
  </si>
  <si>
    <t>Bad Oldesloe</t>
  </si>
  <si>
    <t>0015000000wmGmB</t>
  </si>
  <si>
    <t>Klinikum Altmühlfranken Gunzenhausen</t>
  </si>
  <si>
    <t>Gunzenhausen</t>
  </si>
  <si>
    <t>0015000000xNpq9</t>
  </si>
  <si>
    <t>St. Franziskus-Hospital GmbH Münster</t>
  </si>
  <si>
    <t>St. Franziskus-Hospital GmbH</t>
  </si>
  <si>
    <t>Hohenzollernring 72</t>
  </si>
  <si>
    <t>0015000000xOMC2</t>
  </si>
  <si>
    <t>Neue Bergstr. 6</t>
  </si>
  <si>
    <t>0015000000xP6Fk</t>
  </si>
  <si>
    <t>Internistische Klinik Dr. Steger AG</t>
  </si>
  <si>
    <t>Internistische Fachklinik Dr.Steger</t>
  </si>
  <si>
    <t>Philipp-Kittler-Str. 27</t>
  </si>
  <si>
    <t>0015000000yUf7Q</t>
  </si>
  <si>
    <t>Kliniken der Stadt Köln gGmbH - Krankenhaus Merheim</t>
  </si>
  <si>
    <t>Kliniken der Stadt Köln gGmbH</t>
  </si>
  <si>
    <t>Ostmerheimer Str. 200</t>
  </si>
  <si>
    <t>0015000000zMMT5</t>
  </si>
  <si>
    <t>Heinrich-Braun-Klinikum gemeinnützige GmbH, Standort Zwickau</t>
  </si>
  <si>
    <t>Heinrich-Braun-Klinikum gGmbH</t>
  </si>
  <si>
    <t>Karl-Keil-Str. 35</t>
  </si>
  <si>
    <t>Zwickau</t>
  </si>
  <si>
    <t>001500000104h7u</t>
  </si>
  <si>
    <t>Evangelisches Krankenhaus Hamm</t>
  </si>
  <si>
    <t>Evang. Krankenhaus Hamm</t>
  </si>
  <si>
    <t>Werler Str. 110</t>
  </si>
  <si>
    <t>00150000011Eq7j</t>
  </si>
  <si>
    <t>ANregiomed Klinikum Ansbach</t>
  </si>
  <si>
    <t>Ansbach</t>
  </si>
  <si>
    <t>00150000011EqAs</t>
  </si>
  <si>
    <t>die stadtklinik im diako</t>
  </si>
  <si>
    <t>00150000011EqDr</t>
  </si>
  <si>
    <t>Kreisklinik Bad Reichenhall</t>
  </si>
  <si>
    <t>Kliniken Südostbayern AG</t>
  </si>
  <si>
    <t>Riedelstr. 5</t>
  </si>
  <si>
    <t>Bad Reichenhall</t>
  </si>
  <si>
    <t>00150000011EqF4</t>
  </si>
  <si>
    <t>Asklepios Stadtklinik Bad Toelz</t>
  </si>
  <si>
    <t>Bad Tölz</t>
  </si>
  <si>
    <t>00150000011EqG7</t>
  </si>
  <si>
    <t>Schön Klinik Starnberger See GmbH &amp; Co KG</t>
  </si>
  <si>
    <t>Berg-Kempfenhausen</t>
  </si>
  <si>
    <t>00150000011EqH0</t>
  </si>
  <si>
    <t>Krankenhaus Burglengenfeld</t>
  </si>
  <si>
    <t>Burglengenfeld</t>
  </si>
  <si>
    <t>00150000011EqLR</t>
  </si>
  <si>
    <t>DONAUISAR Klinikum Deggendorf</t>
  </si>
  <si>
    <t>DONAUISAR</t>
  </si>
  <si>
    <t>Perlasberger Str. 41</t>
  </si>
  <si>
    <t>Deggendorf</t>
  </si>
  <si>
    <t>00150000011FWiS</t>
  </si>
  <si>
    <t>Rottal-Inn Kliniken Kommunalunternehmen (KU)</t>
  </si>
  <si>
    <t>Kreiskrankenhaus Eggenfelden</t>
  </si>
  <si>
    <t>Simonsöder Allee 20</t>
  </si>
  <si>
    <t>Eggenfelden</t>
  </si>
  <si>
    <t>00150000011FWqM</t>
  </si>
  <si>
    <t>Kreiskliniken Günzburg-Krumbach, Klinik Günzburg</t>
  </si>
  <si>
    <t>CKM Centrum für kardiovaskuläre</t>
  </si>
  <si>
    <t>Ludwig-Heilmeyer-Str. 1 A</t>
  </si>
  <si>
    <t>Günzburg</t>
  </si>
  <si>
    <t>00150000011FWvM</t>
  </si>
  <si>
    <t>Klinikverbund Kempten-Oberallgäu gGmbH - Klinikum Kempten</t>
  </si>
  <si>
    <t>Klinikum Kempten-Oberallgäu gGmbH</t>
  </si>
  <si>
    <t>Robert-Weixler-Str. 50</t>
  </si>
  <si>
    <t>Kempten</t>
  </si>
  <si>
    <t>00150000011FWwt</t>
  </si>
  <si>
    <t>Kliniken im Naturpark Altmühltal, Klinik Kösching</t>
  </si>
  <si>
    <t>Krankenhausstr. 19</t>
  </si>
  <si>
    <t>Kösching</t>
  </si>
  <si>
    <t>00150000011FWy6</t>
  </si>
  <si>
    <t>Klinikum Landshut gemeinnützige GmbH</t>
  </si>
  <si>
    <t>Klinikum Landshut gGmbH</t>
  </si>
  <si>
    <t>Landshut</t>
  </si>
  <si>
    <t>00150000011FX3G</t>
  </si>
  <si>
    <t>Krankenhaus Barmherzige Brüder München</t>
  </si>
  <si>
    <t>00150000011FXNs</t>
  </si>
  <si>
    <t>Clinic Neuendettelsau</t>
  </si>
  <si>
    <t>Neuendettelsau</t>
  </si>
  <si>
    <t>00150000011FXez</t>
  </si>
  <si>
    <t>Klinikum Neumarkt</t>
  </si>
  <si>
    <t>Klinikum Landkreis Neumarkt</t>
  </si>
  <si>
    <t>Nürnberger Str. 12</t>
  </si>
  <si>
    <t>Neumarkt i.d.OPf.</t>
  </si>
  <si>
    <t>00150000011FXfY</t>
  </si>
  <si>
    <t>Ilmtalklinik GmbH Pfaffenhofen</t>
  </si>
  <si>
    <t>Pfaffenhofen</t>
  </si>
  <si>
    <t>00150000011FXgL</t>
  </si>
  <si>
    <t>RoMed Klinikum Rosenheim</t>
  </si>
  <si>
    <t>RoMed Kliniken,</t>
  </si>
  <si>
    <t>Pettenkoferstr. 10</t>
  </si>
  <si>
    <t>Rosenheim</t>
  </si>
  <si>
    <t>00150000011FXgQ</t>
  </si>
  <si>
    <t>ANregiomed Klinik Rothenburg o.d.T.</t>
  </si>
  <si>
    <t>Rothenburg o.d.T.</t>
  </si>
  <si>
    <t>00150000011FXga</t>
  </si>
  <si>
    <t>Krankenhaus Rotthalmünster</t>
  </si>
  <si>
    <t>Landkreis Passau</t>
  </si>
  <si>
    <t>Simbacher Str. 35</t>
  </si>
  <si>
    <t>Rotthalmünster</t>
  </si>
  <si>
    <t>00150000011FXhO</t>
  </si>
  <si>
    <t>Klinikum St. Elisabeth Straubing GmbH</t>
  </si>
  <si>
    <t>Klinikum St. Elisabeth</t>
  </si>
  <si>
    <t>St.-Elisabeth-Str. 23</t>
  </si>
  <si>
    <t>Straubing</t>
  </si>
  <si>
    <t>00150000011FXiC</t>
  </si>
  <si>
    <t>Klinikum Traunstein</t>
  </si>
  <si>
    <t>Traunstein</t>
  </si>
  <si>
    <t>00150000011FXkh</t>
  </si>
  <si>
    <t>Stiftungsklinik Weißenhorn</t>
  </si>
  <si>
    <t>Krankenhaus der Kreisspitalstiftung</t>
  </si>
  <si>
    <t>Günzburger Str. 41</t>
  </si>
  <si>
    <t>Weißenhorn</t>
  </si>
  <si>
    <t>00150000011FXm4</t>
  </si>
  <si>
    <t>Kreisklinik Wertingen</t>
  </si>
  <si>
    <t>Wertingen</t>
  </si>
  <si>
    <t>00150000011WjsO</t>
  </si>
  <si>
    <t>Caritas-Krankenhaus Bad Mergentheim</t>
  </si>
  <si>
    <t>Bad Mergentheim</t>
  </si>
  <si>
    <t>00150000011nvga</t>
  </si>
  <si>
    <t>Klinikum Nordfriesland gGmbH, Klinik Husum</t>
  </si>
  <si>
    <t>Erichsenweg 16</t>
  </si>
  <si>
    <t>Husum</t>
  </si>
  <si>
    <t>00150000012qLp0</t>
  </si>
  <si>
    <t>Maria Heimsuchung Caritas-Klinik Pankow</t>
  </si>
  <si>
    <t>00150000012yQyg</t>
  </si>
  <si>
    <t>Elbe Klinikum Buxtehude</t>
  </si>
  <si>
    <t>Klinik Dr. Hancken GmbH</t>
  </si>
  <si>
    <t>Am Krankenhaus 1</t>
  </si>
  <si>
    <t>Buxtehude</t>
  </si>
  <si>
    <t>00150000013Galw</t>
  </si>
  <si>
    <t>Marien Hospital Witten</t>
  </si>
  <si>
    <t>Marien-Hospital Witten gGmbH</t>
  </si>
  <si>
    <t>Marienplatz 2</t>
  </si>
  <si>
    <t>Witten</t>
  </si>
  <si>
    <t>00150000013gFSb</t>
  </si>
  <si>
    <t>Asklepios Klinikum Harburg</t>
  </si>
  <si>
    <t>00150000013jTHU</t>
  </si>
  <si>
    <t>Städtische Kliniken</t>
  </si>
  <si>
    <t>Hubertusstr. 100</t>
  </si>
  <si>
    <t>00150000015TFx0</t>
  </si>
  <si>
    <t>Marienkrankenhaus Papenburg</t>
  </si>
  <si>
    <t>Hauptkanal Rechts 75</t>
  </si>
  <si>
    <t>Papenburg</t>
  </si>
  <si>
    <t>Asklepios Klinik Wandsbek</t>
  </si>
  <si>
    <t>Alphonsstr. 14</t>
  </si>
  <si>
    <t>Diakonissenkrankenhaus</t>
  </si>
  <si>
    <t>Gropiusallee 3</t>
  </si>
  <si>
    <t>Flensburg</t>
  </si>
  <si>
    <t>Ev. Krankenhaus</t>
  </si>
  <si>
    <t>Bredenscheider Str. 54</t>
  </si>
  <si>
    <t>GRN-Klinik Schwetzingen</t>
  </si>
  <si>
    <t>Bodelschwinghstr. 10</t>
  </si>
  <si>
    <t>Schwetzingen</t>
  </si>
  <si>
    <t>Geomed-Klinik</t>
  </si>
  <si>
    <t>Dingolshäuser Str. 5</t>
  </si>
  <si>
    <t>Gerolzhofen</t>
  </si>
  <si>
    <t>HELIOS Klinikum Hildesheim GmbH</t>
  </si>
  <si>
    <t>Senator-Braun-Allee 33</t>
  </si>
  <si>
    <t>Hildesheim</t>
  </si>
  <si>
    <t>HELIOS Spital Überlingen GmbH</t>
  </si>
  <si>
    <t>HELIOS St. Elisabeth-Krankenhaus</t>
  </si>
  <si>
    <t>Kissinger Str. 150</t>
  </si>
  <si>
    <t>Bad Kissingen</t>
  </si>
  <si>
    <t>Herz-Jesu-Krankenhaus Dernbach</t>
  </si>
  <si>
    <t>Südring 8</t>
  </si>
  <si>
    <t>Dernbach</t>
  </si>
  <si>
    <t>Hospital zum heiligen Geist</t>
  </si>
  <si>
    <t>Hospital zum Heiligen Geist</t>
  </si>
  <si>
    <t>Von-Broichhausen-Allee 1</t>
  </si>
  <si>
    <t>Johanna-Etienne-Krankenhaus</t>
  </si>
  <si>
    <t>Am Hasenberg 46</t>
  </si>
  <si>
    <t>Josephs-Hospital Warendorf</t>
  </si>
  <si>
    <t>Am Krankenhaus 2</t>
  </si>
  <si>
    <t>Warendorf</t>
  </si>
  <si>
    <t>An der Goldgrube 11</t>
  </si>
  <si>
    <t>Klinikum Dahme-Spreewald GmbH</t>
  </si>
  <si>
    <t>Königs Wusterhausen</t>
  </si>
  <si>
    <t>Klinikum Hanau GmbH</t>
  </si>
  <si>
    <t>Leimenstr. 20</t>
  </si>
  <si>
    <t>Hanau</t>
  </si>
  <si>
    <t>Klinikum Niederlausitz GmbH</t>
  </si>
  <si>
    <t>Krankenhausstr. 10</t>
  </si>
  <si>
    <t>Senftenberg</t>
  </si>
  <si>
    <t>Klinikum Osnabrück GmbH</t>
  </si>
  <si>
    <t>Am Finkenhügel 1</t>
  </si>
  <si>
    <t>Lukas-Krankenhaus Bünde</t>
  </si>
  <si>
    <t>Hindenburgstr. 56</t>
  </si>
  <si>
    <t>Bünde</t>
  </si>
  <si>
    <t>Ortenau Klinikum Lahr-Ettenheim</t>
  </si>
  <si>
    <t>Klostenstr. 19</t>
  </si>
  <si>
    <t>Lahr</t>
  </si>
  <si>
    <t>Hubertusstr. 4</t>
  </si>
  <si>
    <t>Sana Klinikum Offenbach GmbH</t>
  </si>
  <si>
    <t>Starkenburgring 66</t>
  </si>
  <si>
    <t>Offenbach</t>
  </si>
  <si>
    <t>0015000000Jrenw</t>
  </si>
  <si>
    <t>Segeberger Kliniken GmbH</t>
  </si>
  <si>
    <t>Am Kurpark 1</t>
  </si>
  <si>
    <t>Bad Segeberg</t>
  </si>
  <si>
    <t>St. Marien-Krankenhaus</t>
  </si>
  <si>
    <t>Kampenstr. 51</t>
  </si>
  <si>
    <t>Rtingen</t>
  </si>
  <si>
    <t>St. Vinzenz-Krankenhaus</t>
  </si>
  <si>
    <t>Am Frankfurter Tor 25</t>
  </si>
  <si>
    <t>Albert-Schweitzer-Campus 1</t>
  </si>
  <si>
    <t>Universitätsklinikum Ulm</t>
  </si>
  <si>
    <t>Prittwitzstr. 43</t>
  </si>
  <si>
    <t>imland Klinik Rendsburg</t>
  </si>
  <si>
    <t>Lilienstr. 20-28</t>
  </si>
  <si>
    <t>Rendsburg</t>
  </si>
  <si>
    <t>0015000000dNacx</t>
  </si>
  <si>
    <t>0015000000emXxE</t>
  </si>
  <si>
    <t>St. Ansgar Krankenhaus</t>
  </si>
  <si>
    <t>Höxter</t>
  </si>
  <si>
    <t>0015000000f8jpk</t>
  </si>
  <si>
    <t>Kreiskliniken Esslingen gGmbH, Paracelsus- Krankenhaus Ruit</t>
  </si>
  <si>
    <t>Ostfildern</t>
  </si>
  <si>
    <t>0015000000Jremg</t>
  </si>
  <si>
    <t>Carl-Neuberg-Str. 1</t>
  </si>
  <si>
    <t>0015000000gSa9i</t>
  </si>
  <si>
    <t>Sana Klinikum Hof GmbH</t>
  </si>
  <si>
    <t>Hof</t>
  </si>
  <si>
    <t>0015000000ippBt</t>
  </si>
  <si>
    <t>Rotes Kreuz Krankenhaus Bremen gGmbH</t>
  </si>
  <si>
    <t>Rotes Kreuz Krankenhaus</t>
  </si>
  <si>
    <t>St.-Pauli-Deich 24</t>
  </si>
  <si>
    <t>0015000000jKOGa</t>
  </si>
  <si>
    <t>Havelland Kliniken Gmbh, Klinik Nauen</t>
  </si>
  <si>
    <t>Havelland Kliniken GmbH</t>
  </si>
  <si>
    <t>Ketziner Str. 21</t>
  </si>
  <si>
    <t>Nauen</t>
  </si>
  <si>
    <t>0015000000Jren1</t>
  </si>
  <si>
    <t>Asklepios Klinik Barmbek</t>
  </si>
  <si>
    <t>Rübenkamp 220</t>
  </si>
  <si>
    <t>0015000000Jren7</t>
  </si>
  <si>
    <t>Universitätsklinikum Halle (Saale)</t>
  </si>
  <si>
    <t>Ernst-Grube-Str. 40</t>
  </si>
  <si>
    <t>0015000000pSISg</t>
  </si>
  <si>
    <t>Städtisches Klinikum München GmbH, Klinikum Schwabing</t>
  </si>
  <si>
    <t>Kölner Platz 1</t>
  </si>
  <si>
    <t>0015000000pyKyu</t>
  </si>
  <si>
    <t>Asklepios Klinik Nord, Heidberg</t>
  </si>
  <si>
    <t>0015000000JrenM</t>
  </si>
  <si>
    <t>Klinikum Chemnitz gGmbH</t>
  </si>
  <si>
    <t>Bürgerstr. 2</t>
  </si>
  <si>
    <t>Chemnitz</t>
  </si>
  <si>
    <t>0015000000JrenO</t>
  </si>
  <si>
    <t>Greifswalder Str. 11</t>
  </si>
  <si>
    <t>Karlsburg</t>
  </si>
  <si>
    <t>0015000000JrenZ</t>
  </si>
  <si>
    <t>Universitätsklinikum Erlangen</t>
  </si>
  <si>
    <t>Maximiliansplatz 2</t>
  </si>
  <si>
    <t>0015000000qtgKs</t>
  </si>
  <si>
    <t>Kreiskrankenhaus Bergstraße -eine Einrichtung des Universitätsklinikums Heidelberg-</t>
  </si>
  <si>
    <t>Kreiskrankenhaus</t>
  </si>
  <si>
    <t>Viernheimer Str. 2</t>
  </si>
  <si>
    <t>Heppenheim</t>
  </si>
  <si>
    <t>0015000000Jrenf</t>
  </si>
  <si>
    <t>Klinikum Worms gGmbH</t>
  </si>
  <si>
    <t>Gabriel-von-Seidl-Str. 81</t>
  </si>
  <si>
    <t>Worms</t>
  </si>
  <si>
    <t>00138000017yVY0</t>
  </si>
  <si>
    <t>Kronsforder Allee 71-73</t>
  </si>
  <si>
    <t>0015000000JreqV</t>
  </si>
  <si>
    <t>Klinikum Leverkusen gGmbH</t>
  </si>
  <si>
    <t>Am Gesundheitspark 11</t>
  </si>
  <si>
    <t>Leverkusen</t>
  </si>
  <si>
    <t>0015000000JremW</t>
  </si>
  <si>
    <t>Universitätsklinikum Heidelberg</t>
  </si>
  <si>
    <t>Im Neuenheimer Feld 400</t>
  </si>
  <si>
    <t>Heidelberg</t>
  </si>
  <si>
    <t>0015000000JreqY</t>
  </si>
  <si>
    <t>Klinikum Dortmund gGmbH</t>
  </si>
  <si>
    <t>Münsterstr. 240</t>
  </si>
  <si>
    <t>0015000000Jremh</t>
  </si>
  <si>
    <t>Frankfurter Rotkreuz-Kliniken e.V.</t>
  </si>
  <si>
    <t>Königswarterstr. 16</t>
  </si>
  <si>
    <t>0015000000Jremo</t>
  </si>
  <si>
    <t>Hufelandstr. 55</t>
  </si>
  <si>
    <t>0015000000Jremv</t>
  </si>
  <si>
    <t>Universitätsklinikum des Saarlandes</t>
  </si>
  <si>
    <t>Kirrberger Str.</t>
  </si>
  <si>
    <t>Homburg</t>
  </si>
  <si>
    <t>0015000000JrpDv</t>
  </si>
  <si>
    <t>Universitätsklinikum Bonn</t>
  </si>
  <si>
    <t>Sigmund-Freud-Str. 25</t>
  </si>
  <si>
    <t>0015000000JrpDx</t>
  </si>
  <si>
    <t>Pacelliallee 4</t>
  </si>
  <si>
    <t>Fulda</t>
  </si>
  <si>
    <t>0015000000JrpIM</t>
  </si>
  <si>
    <t>HELIOS Amper-Klinikum Dachau</t>
  </si>
  <si>
    <t>Krankenhausstr. 15</t>
  </si>
  <si>
    <t>Dachau</t>
  </si>
  <si>
    <t>0015000000JrenC</t>
  </si>
  <si>
    <t>Lessingstr. 1</t>
  </si>
  <si>
    <t>Jena</t>
  </si>
  <si>
    <t>0015000000JrenH</t>
  </si>
  <si>
    <t>Klinikum der Universität München</t>
  </si>
  <si>
    <t>Marchioninistr. 15</t>
  </si>
  <si>
    <t>0015000000Jreni</t>
  </si>
  <si>
    <t>Steinweg 13-17</t>
  </si>
  <si>
    <t>Bad Dürkheim</t>
  </si>
  <si>
    <t>0015000000JreqX</t>
  </si>
  <si>
    <t>Kliniken Landkreis Heidenheim gGmbH</t>
  </si>
  <si>
    <t>Schloßhaustr. 100</t>
  </si>
  <si>
    <t>Heidenheim</t>
  </si>
  <si>
    <t>0015000000Jreqe</t>
  </si>
  <si>
    <t>Universitätsklinikum Würzburg</t>
  </si>
  <si>
    <t>Oberdürrbacher Str. 6</t>
  </si>
  <si>
    <t>Würzburg</t>
  </si>
  <si>
    <t>0015000000Jreqk</t>
  </si>
  <si>
    <t>Klinikum Coburg GmbH</t>
  </si>
  <si>
    <t>Ketschendorfer Str. 33</t>
  </si>
  <si>
    <t>Coburg</t>
  </si>
  <si>
    <t>0015000000LUPI0</t>
  </si>
  <si>
    <t>HELIOS Klinikum München West</t>
  </si>
  <si>
    <t>Steinerweg 5</t>
  </si>
  <si>
    <t>0015000000RcscF</t>
  </si>
  <si>
    <t>0015000000WL6Om</t>
  </si>
  <si>
    <t>Kliniken Nagold</t>
  </si>
  <si>
    <t>Nagold</t>
  </si>
  <si>
    <t>0015000000WMK7u</t>
  </si>
  <si>
    <t>HELIOS Kliniken Schwerin</t>
  </si>
  <si>
    <t>Helios Kliniken Schwerin</t>
  </si>
  <si>
    <t>Lübecker Str. 276</t>
  </si>
  <si>
    <t>Schwerin</t>
  </si>
  <si>
    <t>0015000000Y6iiK</t>
  </si>
  <si>
    <t>Stiftstr. 10</t>
  </si>
  <si>
    <t>Neustadt an der Weinstraße</t>
  </si>
  <si>
    <t>0015000000UraqD</t>
  </si>
  <si>
    <t>Klinikum Leer gGmbH</t>
  </si>
  <si>
    <t>Augustenstr. 35-37</t>
  </si>
  <si>
    <t>Leer</t>
  </si>
  <si>
    <t>0015000000ZdFjf</t>
  </si>
  <si>
    <t>Klinikum Altenburger Land GmbH</t>
  </si>
  <si>
    <t>Am Waldessaum 10</t>
  </si>
  <si>
    <t>Altenburg</t>
  </si>
  <si>
    <t>0015000000bU5vO</t>
  </si>
  <si>
    <t>Klinikum Herford</t>
  </si>
  <si>
    <t>Schwarzenmoorstr. 70</t>
  </si>
  <si>
    <t>0015000000bV1Wx</t>
  </si>
  <si>
    <t>Marien-Hospital Euskirchen</t>
  </si>
  <si>
    <t>Gottfried-Disse-Str. 40</t>
  </si>
  <si>
    <t>Euskirchen</t>
  </si>
  <si>
    <t>0015000000blTaV</t>
  </si>
  <si>
    <t>Vivantes Auguste-Viktoria-Klinikum</t>
  </si>
  <si>
    <t>Rubensstr. 125</t>
  </si>
  <si>
    <t>0015000000c1QJq</t>
  </si>
  <si>
    <t>Dachauer Str. 33</t>
  </si>
  <si>
    <t>Fürstenfeldbruck</t>
  </si>
  <si>
    <t>0015000000c3Kz6</t>
  </si>
  <si>
    <t>Krumenauerstr. 25</t>
  </si>
  <si>
    <t>Ingolstadt</t>
  </si>
  <si>
    <t>0015000000Zag3g</t>
  </si>
  <si>
    <t>Herz- und Gefäßzentrum Bad Bevensen</t>
  </si>
  <si>
    <t>Römstedter Str. 25</t>
  </si>
  <si>
    <t>Bad Bevensen</t>
  </si>
  <si>
    <t>0015000000emKuX</t>
  </si>
  <si>
    <t>HELIOS Klinikum Bad Saarow</t>
  </si>
  <si>
    <t>Helios Klinikum Bad Saarow</t>
  </si>
  <si>
    <t>Pieskower Str. 33</t>
  </si>
  <si>
    <t>Bad Saarow</t>
  </si>
  <si>
    <t>0015000000dDz8y</t>
  </si>
  <si>
    <t>Virchowstr. 8 h</t>
  </si>
  <si>
    <t>Peine</t>
  </si>
  <si>
    <t>0015000000ipBS6</t>
  </si>
  <si>
    <t>Klinikum Freising GmbH</t>
  </si>
  <si>
    <t>Alois-Steinecker-Str. 18</t>
  </si>
  <si>
    <t>Freising</t>
  </si>
  <si>
    <t>0015000000jKx2x</t>
  </si>
  <si>
    <t>HELIOS Klinikum Aue</t>
  </si>
  <si>
    <t>Gartenstr. 6</t>
  </si>
  <si>
    <t>Aue</t>
  </si>
  <si>
    <t>0015000000in1sD</t>
  </si>
  <si>
    <t>St. Marienhospital Vechta</t>
  </si>
  <si>
    <t>Marienstr. 6-8</t>
  </si>
  <si>
    <t>Vechta</t>
  </si>
  <si>
    <t>0015000000kzuY4</t>
  </si>
  <si>
    <t>Treibestr. 9</t>
  </si>
  <si>
    <t>0015000000ld518</t>
  </si>
  <si>
    <t>Böheimstr. 37</t>
  </si>
  <si>
    <t>0015000000m7aOj</t>
  </si>
  <si>
    <t>Wilferdinger Str. 67</t>
  </si>
  <si>
    <t>0015000000mqxCA</t>
  </si>
  <si>
    <t>Klinikum Frankfurt (Oder) GmbH</t>
  </si>
  <si>
    <t>Müllroser Chaussee 7</t>
  </si>
  <si>
    <t>Frankfurt (Oder)</t>
  </si>
  <si>
    <t>0015000000rFXsE</t>
  </si>
  <si>
    <t>Beethovenstr. 20</t>
  </si>
  <si>
    <t>0015000000rhDIm</t>
  </si>
  <si>
    <t>Delitzscher Str. 141</t>
  </si>
  <si>
    <t>0015000000stcFP</t>
  </si>
  <si>
    <t>Klinik Augustinum München</t>
  </si>
  <si>
    <t>Wolkerweg 16</t>
  </si>
  <si>
    <t>0015000000svBlP</t>
  </si>
  <si>
    <t>St.-Elisabeth-Str. 2-6</t>
  </si>
  <si>
    <t>Mechernich</t>
  </si>
  <si>
    <t>0015000000sw1lu</t>
  </si>
  <si>
    <t>ALLGEMEINES KRANKENHAUS CELLE</t>
  </si>
  <si>
    <t>Siemensplatz 4</t>
  </si>
  <si>
    <t>Celle</t>
  </si>
  <si>
    <t>0015000000uhcUI</t>
  </si>
  <si>
    <t>HELIOS Klinikum Krefeld</t>
  </si>
  <si>
    <t>Lutherplatz 40</t>
  </si>
  <si>
    <t>0015000000yYQxW</t>
  </si>
  <si>
    <t>KMG Klinikum Güstrow GmbH</t>
  </si>
  <si>
    <t>Friedrich-Trendelenburg-Allee 1</t>
  </si>
  <si>
    <t>Güstrow</t>
  </si>
  <si>
    <t>00150000011FWjk</t>
  </si>
  <si>
    <t>Klinikum Landkreis Erding</t>
  </si>
  <si>
    <t>Bajuwarenstr. 5</t>
  </si>
  <si>
    <t>Erding</t>
  </si>
  <si>
    <t>00150000011FXgG</t>
  </si>
  <si>
    <t>Caritas-Krankenhaus St. Josef</t>
  </si>
  <si>
    <t>Landshuter Str. 65</t>
  </si>
  <si>
    <t>00150000011FXkD</t>
  </si>
  <si>
    <t>Krankenhaus Weilheim</t>
  </si>
  <si>
    <t>Johann-Baur-Str. 4</t>
  </si>
  <si>
    <t>Weilheim</t>
  </si>
  <si>
    <t>00150000013lLvD</t>
  </si>
  <si>
    <t>Achdorfer Weg 3</t>
  </si>
  <si>
    <t>00150000014ajoQ</t>
  </si>
  <si>
    <t>Innstr. 76</t>
  </si>
  <si>
    <t>Passau</t>
  </si>
  <si>
    <t>Only Integrated Accounts</t>
  </si>
  <si>
    <t>Only Mobile Accounts</t>
  </si>
  <si>
    <t>High PCI Volume with 2 to 3 Cathlabs</t>
  </si>
  <si>
    <t>Sales in Only Integrated Accounts</t>
  </si>
  <si>
    <t>Sales in Only Mobile Accounts</t>
  </si>
  <si>
    <t>Account_Classification_2014</t>
  </si>
  <si>
    <t>Account</t>
  </si>
  <si>
    <t>PCI</t>
  </si>
  <si>
    <t>2014_Integrated</t>
  </si>
  <si>
    <t>2015_Integrated</t>
  </si>
  <si>
    <t>2016_Integrated</t>
  </si>
  <si>
    <t>2014-Mobile</t>
  </si>
  <si>
    <t>2015_Mobile</t>
  </si>
  <si>
    <t>2016_Mobile</t>
  </si>
  <si>
    <t>Cathlabs</t>
  </si>
  <si>
    <t>2014_Sales</t>
  </si>
  <si>
    <t>2015_Sales</t>
  </si>
  <si>
    <t>2016_Sales</t>
  </si>
  <si>
    <t>IntegrationShare</t>
  </si>
  <si>
    <t>MobileSystemsShare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</si>
</sst>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onsolas"/>
      <family val="3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2" borderId="3" xfId="0" applyFont="1" applyFill="1" applyBorder="1"/>
    <xf numFmtId="0" fontId="0" fillId="2" borderId="4" xfId="0" applyFill="1" applyBorder="1"/>
    <xf numFmtId="0" fontId="1" fillId="0" borderId="2" xfId="0" applyFont="1" applyFill="1" applyBorder="1"/>
    <xf numFmtId="0" fontId="7" fillId="0" borderId="0" xfId="0" applyFont="1"/>
    <xf numFmtId="0" fontId="7" fillId="12" borderId="11" xfId="0" applyFont="1" applyFill="1" applyBorder="1"/>
    <xf numFmtId="0" fontId="7" fillId="12" borderId="12" xfId="0" applyFont="1" applyFill="1" applyBorder="1"/>
    <xf numFmtId="0" fontId="7" fillId="12" borderId="13" xfId="0" applyFont="1" applyFill="1" applyBorder="1"/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10" borderId="15" xfId="0" applyFont="1" applyFill="1" applyBorder="1" applyAlignment="1">
      <alignment horizontal="left" vertical="center"/>
    </xf>
    <xf numFmtId="0" fontId="6" fillId="10" borderId="15" xfId="0" applyFont="1" applyFill="1" applyBorder="1" applyAlignment="1">
      <alignment horizontal="left" vertical="center" wrapText="1"/>
    </xf>
    <xf numFmtId="0" fontId="6" fillId="6" borderId="15" xfId="0" applyFont="1" applyFill="1" applyBorder="1" applyAlignment="1">
      <alignment horizontal="left" vertical="center" wrapText="1"/>
    </xf>
    <xf numFmtId="9" fontId="6" fillId="6" borderId="15" xfId="2" applyNumberFormat="1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6" fillId="11" borderId="15" xfId="0" applyFont="1" applyFill="1" applyBorder="1" applyAlignment="1">
      <alignment horizontal="left" vertical="center" wrapText="1"/>
    </xf>
    <xf numFmtId="0" fontId="6" fillId="11" borderId="16" xfId="0" applyFont="1" applyFill="1" applyBorder="1" applyAlignment="1">
      <alignment horizontal="left" vertical="center" wrapText="1"/>
    </xf>
    <xf numFmtId="0" fontId="7" fillId="12" borderId="14" xfId="0" applyFont="1" applyFill="1" applyBorder="1"/>
    <xf numFmtId="0" fontId="7" fillId="12" borderId="15" xfId="0" applyFont="1" applyFill="1" applyBorder="1"/>
    <xf numFmtId="9" fontId="7" fillId="12" borderId="15" xfId="2" applyNumberFormat="1" applyFont="1" applyFill="1" applyBorder="1"/>
    <xf numFmtId="164" fontId="7" fillId="12" borderId="15" xfId="1" applyNumberFormat="1" applyFont="1" applyFill="1" applyBorder="1"/>
    <xf numFmtId="0" fontId="7" fillId="12" borderId="16" xfId="0" applyFont="1" applyFill="1" applyBorder="1"/>
    <xf numFmtId="0" fontId="7" fillId="0" borderId="14" xfId="0" applyFont="1" applyBorder="1"/>
    <xf numFmtId="0" fontId="7" fillId="0" borderId="15" xfId="0" applyFont="1" applyBorder="1"/>
    <xf numFmtId="9" fontId="7" fillId="0" borderId="15" xfId="2" applyNumberFormat="1" applyFont="1" applyBorder="1"/>
    <xf numFmtId="164" fontId="7" fillId="0" borderId="15" xfId="1" applyNumberFormat="1" applyFont="1" applyBorder="1"/>
    <xf numFmtId="0" fontId="7" fillId="0" borderId="16" xfId="0" applyFont="1" applyBorder="1"/>
    <xf numFmtId="9" fontId="7" fillId="12" borderId="11" xfId="2" applyNumberFormat="1" applyFont="1" applyFill="1" applyBorder="1"/>
    <xf numFmtId="164" fontId="7" fillId="12" borderId="11" xfId="1" applyNumberFormat="1" applyFont="1" applyFill="1" applyBorder="1"/>
    <xf numFmtId="0" fontId="1" fillId="5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7" fillId="7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6" fillId="2" borderId="0" xfId="0" applyFont="1" applyFill="1" applyBorder="1" applyAlignment="1">
      <alignment horizontal="left" vertical="center" wrapText="1"/>
    </xf>
    <xf numFmtId="0" fontId="9" fillId="0" borderId="0" xfId="0" applyFont="1"/>
    <xf numFmtId="0" fontId="10" fillId="10" borderId="15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0" borderId="15" xfId="0" applyFont="1" applyFill="1" applyBorder="1"/>
    <xf numFmtId="0" fontId="9" fillId="0" borderId="11" xfId="0" applyFont="1" applyFill="1" applyBorder="1"/>
    <xf numFmtId="0" fontId="1" fillId="6" borderId="1" xfId="0" applyFont="1" applyFill="1" applyBorder="1" applyAlignment="1">
      <alignment wrapText="1"/>
    </xf>
    <xf numFmtId="9" fontId="7" fillId="0" borderId="0" xfId="2" applyFont="1"/>
    <xf numFmtId="9" fontId="0" fillId="0" borderId="0" xfId="2" applyFont="1"/>
    <xf numFmtId="0" fontId="1" fillId="0" borderId="1" xfId="0" applyFont="1" applyBorder="1" applyAlignment="1">
      <alignment horizontal="center"/>
    </xf>
    <xf numFmtId="0" fontId="6" fillId="11" borderId="0" xfId="0" applyFont="1" applyFill="1" applyBorder="1" applyAlignment="1">
      <alignment horizontal="left" vertical="center" wrapText="1"/>
    </xf>
    <xf numFmtId="0" fontId="0" fillId="0" borderId="15" xfId="0" applyBorder="1"/>
    <xf numFmtId="0" fontId="7" fillId="12" borderId="0" xfId="0" applyFont="1" applyFill="1" applyBorder="1"/>
    <xf numFmtId="0" fontId="7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Charts_v0!$B$2</c:f>
          <c:strCache>
            <c:ptCount val="1"/>
            <c:pt idx="0">
              <c:v>High PCI Volume with 2 to 3 Cathlabs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Charts_v0!$B$3</c:f>
              <c:strCache>
                <c:ptCount val="1"/>
                <c:pt idx="0">
                  <c:v>Only Integrated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Charts_v0!$A$4:$A$6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Charts_v0!$B$4:$B$6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Charts_v0!$D$3</c:f>
              <c:strCache>
                <c:ptCount val="1"/>
                <c:pt idx="0">
                  <c:v>Only Mobile Accounts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Charts_v0!$A$4:$A$6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Charts_v0!$D$4:$D$6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96272"/>
        <c:axId val="527795880"/>
      </c:barChart>
      <c:lineChart>
        <c:grouping val="standard"/>
        <c:varyColors val="0"/>
        <c:ser>
          <c:idx val="1"/>
          <c:order val="1"/>
          <c:tx>
            <c:strRef>
              <c:f>Charts_v0!$C$3</c:f>
              <c:strCache>
                <c:ptCount val="1"/>
                <c:pt idx="0">
                  <c:v>Sales in Only Integrated Accounts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Charts_v0!$A$4:$A$6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Charts_v0!$C$4:$C$6</c:f>
              <c:numCache>
                <c:formatCode>General</c:formatCode>
                <c:ptCount val="3"/>
                <c:pt idx="0">
                  <c:v>1378</c:v>
                </c:pt>
                <c:pt idx="1">
                  <c:v>1485</c:v>
                </c:pt>
                <c:pt idx="2">
                  <c:v>1412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Charts_v0!$E$3</c:f>
              <c:strCache>
                <c:ptCount val="1"/>
                <c:pt idx="0">
                  <c:v>Sales in Only Mobile Accounts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Charts_v0!$A$4:$A$6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Charts_v0!$E$4:$E$6</c:f>
              <c:numCache>
                <c:formatCode>General</c:formatCode>
                <c:ptCount val="3"/>
                <c:pt idx="0">
                  <c:v>656</c:v>
                </c:pt>
                <c:pt idx="1">
                  <c:v>615</c:v>
                </c:pt>
                <c:pt idx="2">
                  <c:v>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97448"/>
        <c:axId val="527797056"/>
      </c:lineChart>
      <c:catAx>
        <c:axId val="5277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5880"/>
        <c:crosses val="autoZero"/>
        <c:auto val="1"/>
        <c:lblAlgn val="ctr"/>
        <c:lblOffset val="100"/>
        <c:noMultiLvlLbl val="0"/>
      </c:catAx>
      <c:valAx>
        <c:axId val="52779588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6272"/>
        <c:crosses val="autoZero"/>
        <c:crossBetween val="between"/>
      </c:valAx>
      <c:valAx>
        <c:axId val="527797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7448"/>
        <c:crosses val="max"/>
        <c:crossBetween val="between"/>
      </c:valAx>
      <c:catAx>
        <c:axId val="52779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79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0</xdr:row>
      <xdr:rowOff>186265</xdr:rowOff>
    </xdr:from>
    <xdr:to>
      <xdr:col>4</xdr:col>
      <xdr:colOff>169333</xdr:colOff>
      <xdr:row>4</xdr:row>
      <xdr:rowOff>8465</xdr:rowOff>
    </xdr:to>
    <xdr:sp macro="" textlink="">
      <xdr:nvSpPr>
        <xdr:cNvPr id="3" name="Line Callout 1 2"/>
        <xdr:cNvSpPr/>
      </xdr:nvSpPr>
      <xdr:spPr>
        <a:xfrm>
          <a:off x="211667" y="186265"/>
          <a:ext cx="2768599" cy="567267"/>
        </a:xfrm>
        <a:prstGeom prst="borderCallout1">
          <a:avLst>
            <a:gd name="adj1" fmla="val 102332"/>
            <a:gd name="adj2" fmla="val 30409"/>
            <a:gd name="adj3" fmla="val 205037"/>
            <a:gd name="adj4" fmla="val 3772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Key accounts per market</a:t>
          </a:r>
        </a:p>
        <a:p>
          <a:pPr algn="l"/>
          <a:r>
            <a:rPr lang="en-US" sz="1100"/>
            <a:t>-</a:t>
          </a:r>
          <a:r>
            <a:rPr lang="en-US" sz="1100" baseline="0"/>
            <a:t> Contribute to 70% of disposable revenue </a:t>
          </a:r>
          <a:endParaRPr lang="en-US" sz="1100"/>
        </a:p>
      </xdr:txBody>
    </xdr:sp>
    <xdr:clientData/>
  </xdr:twoCellAnchor>
  <xdr:twoCellAnchor>
    <xdr:from>
      <xdr:col>6</xdr:col>
      <xdr:colOff>372533</xdr:colOff>
      <xdr:row>21</xdr:row>
      <xdr:rowOff>59266</xdr:rowOff>
    </xdr:from>
    <xdr:to>
      <xdr:col>9</xdr:col>
      <xdr:colOff>169333</xdr:colOff>
      <xdr:row>23</xdr:row>
      <xdr:rowOff>93133</xdr:rowOff>
    </xdr:to>
    <xdr:sp macro="" textlink="">
      <xdr:nvSpPr>
        <xdr:cNvPr id="5" name="Rounded Rectangle 4"/>
        <xdr:cNvSpPr/>
      </xdr:nvSpPr>
      <xdr:spPr>
        <a:xfrm>
          <a:off x="13191066" y="245533"/>
          <a:ext cx="1625600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Key accounts</a:t>
          </a:r>
        </a:p>
      </xdr:txBody>
    </xdr:sp>
    <xdr:clientData/>
  </xdr:twoCellAnchor>
  <xdr:twoCellAnchor>
    <xdr:from>
      <xdr:col>2</xdr:col>
      <xdr:colOff>601132</xdr:colOff>
      <xdr:row>27</xdr:row>
      <xdr:rowOff>110066</xdr:rowOff>
    </xdr:from>
    <xdr:to>
      <xdr:col>5</xdr:col>
      <xdr:colOff>397932</xdr:colOff>
      <xdr:row>29</xdr:row>
      <xdr:rowOff>143933</xdr:rowOff>
    </xdr:to>
    <xdr:sp macro="" textlink="">
      <xdr:nvSpPr>
        <xdr:cNvPr id="6" name="Rounded Rectangle 5"/>
        <xdr:cNvSpPr/>
      </xdr:nvSpPr>
      <xdr:spPr>
        <a:xfrm>
          <a:off x="1820332" y="5139266"/>
          <a:ext cx="1735667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30%</a:t>
          </a:r>
          <a:endParaRPr lang="en-US" sz="1200">
            <a:effectLst/>
          </a:endParaRPr>
        </a:p>
      </xdr:txBody>
    </xdr:sp>
    <xdr:clientData/>
  </xdr:twoCellAnchor>
  <xdr:twoCellAnchor>
    <xdr:from>
      <xdr:col>9</xdr:col>
      <xdr:colOff>905934</xdr:colOff>
      <xdr:row>27</xdr:row>
      <xdr:rowOff>101598</xdr:rowOff>
    </xdr:from>
    <xdr:to>
      <xdr:col>12</xdr:col>
      <xdr:colOff>321734</xdr:colOff>
      <xdr:row>29</xdr:row>
      <xdr:rowOff>135465</xdr:rowOff>
    </xdr:to>
    <xdr:sp macro="" textlink="">
      <xdr:nvSpPr>
        <xdr:cNvPr id="7" name="Rounded Rectangle 6"/>
        <xdr:cNvSpPr/>
      </xdr:nvSpPr>
      <xdr:spPr>
        <a:xfrm>
          <a:off x="6849534" y="5130798"/>
          <a:ext cx="2023533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70%</a:t>
          </a:r>
          <a:endParaRPr lang="en-US" sz="1800">
            <a:effectLst/>
          </a:endParaRPr>
        </a:p>
      </xdr:txBody>
    </xdr:sp>
    <xdr:clientData/>
  </xdr:twoCellAnchor>
  <xdr:twoCellAnchor>
    <xdr:from>
      <xdr:col>3</xdr:col>
      <xdr:colOff>605366</xdr:colOff>
      <xdr:row>23</xdr:row>
      <xdr:rowOff>93133</xdr:rowOff>
    </xdr:from>
    <xdr:to>
      <xdr:col>8</xdr:col>
      <xdr:colOff>139700</xdr:colOff>
      <xdr:row>27</xdr:row>
      <xdr:rowOff>110066</xdr:rowOff>
    </xdr:to>
    <xdr:cxnSp macro="">
      <xdr:nvCxnSpPr>
        <xdr:cNvPr id="9" name="Straight Arrow Connector 8"/>
        <xdr:cNvCxnSpPr>
          <a:stCxn id="5" idx="2"/>
          <a:endCxn id="6" idx="0"/>
        </xdr:cNvCxnSpPr>
      </xdr:nvCxnSpPr>
      <xdr:spPr>
        <a:xfrm flipH="1">
          <a:off x="2688166" y="4377266"/>
          <a:ext cx="2404534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23</xdr:row>
      <xdr:rowOff>93133</xdr:rowOff>
    </xdr:from>
    <xdr:to>
      <xdr:col>11</xdr:col>
      <xdr:colOff>46568</xdr:colOff>
      <xdr:row>27</xdr:row>
      <xdr:rowOff>101598</xdr:rowOff>
    </xdr:to>
    <xdr:cxnSp macro="">
      <xdr:nvCxnSpPr>
        <xdr:cNvPr id="10" name="Straight Arrow Connector 9"/>
        <xdr:cNvCxnSpPr>
          <a:stCxn id="5" idx="2"/>
          <a:endCxn id="7" idx="0"/>
        </xdr:cNvCxnSpPr>
      </xdr:nvCxnSpPr>
      <xdr:spPr>
        <a:xfrm>
          <a:off x="5092700" y="4377266"/>
          <a:ext cx="2768601" cy="753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465666</xdr:colOff>
      <xdr:row>23</xdr:row>
      <xdr:rowOff>160866</xdr:rowOff>
    </xdr:from>
    <xdr:to>
      <xdr:col>9</xdr:col>
      <xdr:colOff>16933</xdr:colOff>
      <xdr:row>26</xdr:row>
      <xdr:rowOff>33866</xdr:rowOff>
    </xdr:to>
    <xdr:sp macro="" textlink="">
      <xdr:nvSpPr>
        <xdr:cNvPr id="15" name="Oval 14"/>
        <xdr:cNvSpPr/>
      </xdr:nvSpPr>
      <xdr:spPr>
        <a:xfrm>
          <a:off x="13284199" y="719666"/>
          <a:ext cx="1380067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# Cath labs</a:t>
          </a:r>
        </a:p>
      </xdr:txBody>
    </xdr:sp>
    <xdr:clientData/>
  </xdr:twoCellAnchor>
  <xdr:twoCellAnchor>
    <xdr:from>
      <xdr:col>1</xdr:col>
      <xdr:colOff>450687</xdr:colOff>
      <xdr:row>29</xdr:row>
      <xdr:rowOff>143933</xdr:rowOff>
    </xdr:from>
    <xdr:to>
      <xdr:col>3</xdr:col>
      <xdr:colOff>605366</xdr:colOff>
      <xdr:row>36</xdr:row>
      <xdr:rowOff>144762</xdr:rowOff>
    </xdr:to>
    <xdr:cxnSp macro="">
      <xdr:nvCxnSpPr>
        <xdr:cNvPr id="27" name="Straight Arrow Connector 26"/>
        <xdr:cNvCxnSpPr>
          <a:stCxn id="6" idx="2"/>
          <a:endCxn id="36" idx="0"/>
        </xdr:cNvCxnSpPr>
      </xdr:nvCxnSpPr>
      <xdr:spPr>
        <a:xfrm flipH="1">
          <a:off x="1060287" y="5545666"/>
          <a:ext cx="1627879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605366</xdr:colOff>
      <xdr:row>29</xdr:row>
      <xdr:rowOff>143933</xdr:rowOff>
    </xdr:from>
    <xdr:to>
      <xdr:col>6</xdr:col>
      <xdr:colOff>196687</xdr:colOff>
      <xdr:row>36</xdr:row>
      <xdr:rowOff>144762</xdr:rowOff>
    </xdr:to>
    <xdr:cxnSp macro="">
      <xdr:nvCxnSpPr>
        <xdr:cNvPr id="28" name="Straight Arrow Connector 27"/>
        <xdr:cNvCxnSpPr>
          <a:stCxn id="6" idx="2"/>
          <a:endCxn id="40" idx="0"/>
        </xdr:cNvCxnSpPr>
      </xdr:nvCxnSpPr>
      <xdr:spPr>
        <a:xfrm>
          <a:off x="2688166" y="5545666"/>
          <a:ext cx="1208454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524933</xdr:colOff>
      <xdr:row>30</xdr:row>
      <xdr:rowOff>126999</xdr:rowOff>
    </xdr:from>
    <xdr:to>
      <xdr:col>5</xdr:col>
      <xdr:colOff>76200</xdr:colOff>
      <xdr:row>32</xdr:row>
      <xdr:rowOff>186266</xdr:rowOff>
    </xdr:to>
    <xdr:sp macro="" textlink="">
      <xdr:nvSpPr>
        <xdr:cNvPr id="31" name="Oval 30"/>
        <xdr:cNvSpPr/>
      </xdr:nvSpPr>
      <xdr:spPr>
        <a:xfrm>
          <a:off x="10905066" y="1989666"/>
          <a:ext cx="1380067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System</a:t>
          </a:r>
          <a:r>
            <a:rPr lang="en-US" sz="1100" baseline="0"/>
            <a:t> Type</a:t>
          </a:r>
          <a:endParaRPr lang="en-US" sz="1100"/>
        </a:p>
      </xdr:txBody>
    </xdr:sp>
    <xdr:clientData/>
  </xdr:twoCellAnchor>
  <xdr:twoCellAnchor>
    <xdr:from>
      <xdr:col>3</xdr:col>
      <xdr:colOff>605366</xdr:colOff>
      <xdr:row>29</xdr:row>
      <xdr:rowOff>143933</xdr:rowOff>
    </xdr:from>
    <xdr:to>
      <xdr:col>3</xdr:col>
      <xdr:colOff>611553</xdr:colOff>
      <xdr:row>36</xdr:row>
      <xdr:rowOff>144762</xdr:rowOff>
    </xdr:to>
    <xdr:cxnSp macro="">
      <xdr:nvCxnSpPr>
        <xdr:cNvPr id="32" name="Straight Arrow Connector 31"/>
        <xdr:cNvCxnSpPr>
          <a:stCxn id="6" idx="2"/>
          <a:endCxn id="38" idx="0"/>
        </xdr:cNvCxnSpPr>
      </xdr:nvCxnSpPr>
      <xdr:spPr>
        <a:xfrm>
          <a:off x="2688166" y="5545666"/>
          <a:ext cx="6187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511647</xdr:colOff>
      <xdr:row>36</xdr:row>
      <xdr:rowOff>144762</xdr:rowOff>
    </xdr:from>
    <xdr:to>
      <xdr:col>2</xdr:col>
      <xdr:colOff>389727</xdr:colOff>
      <xdr:row>38</xdr:row>
      <xdr:rowOff>24572</xdr:rowOff>
    </xdr:to>
    <xdr:sp macro="" textlink="">
      <xdr:nvSpPr>
        <xdr:cNvPr id="36" name="Rounded Rectangle 35"/>
        <xdr:cNvSpPr/>
      </xdr:nvSpPr>
      <xdr:spPr>
        <a:xfrm>
          <a:off x="511647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13%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62913</xdr:colOff>
      <xdr:row>36</xdr:row>
      <xdr:rowOff>144762</xdr:rowOff>
    </xdr:from>
    <xdr:to>
      <xdr:col>5</xdr:col>
      <xdr:colOff>84926</xdr:colOff>
      <xdr:row>38</xdr:row>
      <xdr:rowOff>24572</xdr:rowOff>
    </xdr:to>
    <xdr:sp macro="" textlink="">
      <xdr:nvSpPr>
        <xdr:cNvPr id="38" name="Rounded Rectangle 37"/>
        <xdr:cNvSpPr/>
      </xdr:nvSpPr>
      <xdr:spPr>
        <a:xfrm>
          <a:off x="2145713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9%</a:t>
          </a:r>
          <a:endParaRPr lang="en-US" sz="1000">
            <a:effectLst/>
          </a:endParaRPr>
        </a:p>
      </xdr:txBody>
    </xdr:sp>
    <xdr:clientData/>
  </xdr:twoCellAnchor>
  <xdr:twoCellAnchor>
    <xdr:from>
      <xdr:col>5</xdr:col>
      <xdr:colOff>189913</xdr:colOff>
      <xdr:row>36</xdr:row>
      <xdr:rowOff>144762</xdr:rowOff>
    </xdr:from>
    <xdr:to>
      <xdr:col>7</xdr:col>
      <xdr:colOff>305060</xdr:colOff>
      <xdr:row>38</xdr:row>
      <xdr:rowOff>24572</xdr:rowOff>
    </xdr:to>
    <xdr:sp macro="" textlink="">
      <xdr:nvSpPr>
        <xdr:cNvPr id="40" name="Rounded Rectangle 39"/>
        <xdr:cNvSpPr/>
      </xdr:nvSpPr>
      <xdr:spPr>
        <a:xfrm>
          <a:off x="3347980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8%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501499</xdr:colOff>
      <xdr:row>29</xdr:row>
      <xdr:rowOff>135465</xdr:rowOff>
    </xdr:from>
    <xdr:to>
      <xdr:col>11</xdr:col>
      <xdr:colOff>46568</xdr:colOff>
      <xdr:row>36</xdr:row>
      <xdr:rowOff>144762</xdr:rowOff>
    </xdr:to>
    <xdr:cxnSp macro="">
      <xdr:nvCxnSpPr>
        <xdr:cNvPr id="43" name="Straight Arrow Connector 42"/>
        <xdr:cNvCxnSpPr>
          <a:stCxn id="7" idx="2"/>
          <a:endCxn id="47" idx="0"/>
        </xdr:cNvCxnSpPr>
      </xdr:nvCxnSpPr>
      <xdr:spPr>
        <a:xfrm flipH="1">
          <a:off x="6445099" y="5537198"/>
          <a:ext cx="1416202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46568</xdr:colOff>
      <xdr:row>29</xdr:row>
      <xdr:rowOff>135465</xdr:rowOff>
    </xdr:from>
    <xdr:to>
      <xdr:col>13</xdr:col>
      <xdr:colOff>450697</xdr:colOff>
      <xdr:row>36</xdr:row>
      <xdr:rowOff>144762</xdr:rowOff>
    </xdr:to>
    <xdr:cxnSp macro="">
      <xdr:nvCxnSpPr>
        <xdr:cNvPr id="44" name="Straight Arrow Connector 43"/>
        <xdr:cNvCxnSpPr>
          <a:stCxn id="7" idx="2"/>
          <a:endCxn id="49" idx="0"/>
        </xdr:cNvCxnSpPr>
      </xdr:nvCxnSpPr>
      <xdr:spPr>
        <a:xfrm>
          <a:off x="7861301" y="5537198"/>
          <a:ext cx="1750329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237077</xdr:colOff>
      <xdr:row>30</xdr:row>
      <xdr:rowOff>143932</xdr:rowOff>
    </xdr:from>
    <xdr:to>
      <xdr:col>12</xdr:col>
      <xdr:colOff>397944</xdr:colOff>
      <xdr:row>33</xdr:row>
      <xdr:rowOff>16932</xdr:rowOff>
    </xdr:to>
    <xdr:sp macro="" textlink="">
      <xdr:nvSpPr>
        <xdr:cNvPr id="45" name="Oval 44"/>
        <xdr:cNvSpPr/>
      </xdr:nvSpPr>
      <xdr:spPr>
        <a:xfrm>
          <a:off x="15494010" y="2006599"/>
          <a:ext cx="1380067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System</a:t>
          </a:r>
          <a:r>
            <a:rPr lang="en-US" sz="1100" baseline="0"/>
            <a:t> Type</a:t>
          </a:r>
          <a:endParaRPr lang="en-US" sz="1100"/>
        </a:p>
      </xdr:txBody>
    </xdr:sp>
    <xdr:clientData/>
  </xdr:twoCellAnchor>
  <xdr:twoCellAnchor>
    <xdr:from>
      <xdr:col>11</xdr:col>
      <xdr:colOff>46568</xdr:colOff>
      <xdr:row>29</xdr:row>
      <xdr:rowOff>135465</xdr:rowOff>
    </xdr:from>
    <xdr:to>
      <xdr:col>11</xdr:col>
      <xdr:colOff>52764</xdr:colOff>
      <xdr:row>36</xdr:row>
      <xdr:rowOff>144762</xdr:rowOff>
    </xdr:to>
    <xdr:cxnSp macro="">
      <xdr:nvCxnSpPr>
        <xdr:cNvPr id="46" name="Straight Arrow Connector 45"/>
        <xdr:cNvCxnSpPr>
          <a:stCxn id="7" idx="2"/>
          <a:endCxn id="48" idx="0"/>
        </xdr:cNvCxnSpPr>
      </xdr:nvCxnSpPr>
      <xdr:spPr>
        <a:xfrm>
          <a:off x="7861301" y="5537198"/>
          <a:ext cx="6196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943459</xdr:colOff>
      <xdr:row>36</xdr:row>
      <xdr:rowOff>144762</xdr:rowOff>
    </xdr:from>
    <xdr:to>
      <xdr:col>10</xdr:col>
      <xdr:colOff>59539</xdr:colOff>
      <xdr:row>38</xdr:row>
      <xdr:rowOff>24572</xdr:rowOff>
    </xdr:to>
    <xdr:sp macro="" textlink="">
      <xdr:nvSpPr>
        <xdr:cNvPr id="47" name="Rounded Rectangle 46"/>
        <xdr:cNvSpPr/>
      </xdr:nvSpPr>
      <xdr:spPr>
        <a:xfrm>
          <a:off x="5896459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28%</a:t>
          </a:r>
          <a:endParaRPr lang="en-US" sz="1000">
            <a:effectLst/>
          </a:endParaRPr>
        </a:p>
      </xdr:txBody>
    </xdr:sp>
    <xdr:clientData/>
  </xdr:twoCellAnchor>
  <xdr:twoCellAnchor>
    <xdr:from>
      <xdr:col>10</xdr:col>
      <xdr:colOff>384657</xdr:colOff>
      <xdr:row>36</xdr:row>
      <xdr:rowOff>144762</xdr:rowOff>
    </xdr:from>
    <xdr:to>
      <xdr:col>11</xdr:col>
      <xdr:colOff>601404</xdr:colOff>
      <xdr:row>38</xdr:row>
      <xdr:rowOff>24572</xdr:rowOff>
    </xdr:to>
    <xdr:sp macro="" textlink="">
      <xdr:nvSpPr>
        <xdr:cNvPr id="48" name="Rounded Rectangle 47"/>
        <xdr:cNvSpPr/>
      </xdr:nvSpPr>
      <xdr:spPr>
        <a:xfrm>
          <a:off x="7318857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23%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511657</xdr:colOff>
      <xdr:row>36</xdr:row>
      <xdr:rowOff>144762</xdr:rowOff>
    </xdr:from>
    <xdr:to>
      <xdr:col>14</xdr:col>
      <xdr:colOff>389737</xdr:colOff>
      <xdr:row>38</xdr:row>
      <xdr:rowOff>24572</xdr:rowOff>
    </xdr:to>
    <xdr:sp macro="" textlink="">
      <xdr:nvSpPr>
        <xdr:cNvPr id="49" name="Rounded Rectangle 48"/>
        <xdr:cNvSpPr/>
      </xdr:nvSpPr>
      <xdr:spPr>
        <a:xfrm>
          <a:off x="9062990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19%</a:t>
          </a:r>
          <a:endParaRPr lang="en-US" sz="1000">
            <a:effectLst/>
          </a:endParaRPr>
        </a:p>
      </xdr:txBody>
    </xdr:sp>
    <xdr:clientData/>
  </xdr:twoCellAnchor>
  <xdr:twoCellAnchor>
    <xdr:from>
      <xdr:col>7</xdr:col>
      <xdr:colOff>626533</xdr:colOff>
      <xdr:row>18</xdr:row>
      <xdr:rowOff>67733</xdr:rowOff>
    </xdr:from>
    <xdr:to>
      <xdr:col>8</xdr:col>
      <xdr:colOff>457200</xdr:colOff>
      <xdr:row>20</xdr:row>
      <xdr:rowOff>0</xdr:rowOff>
    </xdr:to>
    <xdr:sp macro="" textlink="">
      <xdr:nvSpPr>
        <xdr:cNvPr id="50" name="Down Arrow 49"/>
        <xdr:cNvSpPr/>
      </xdr:nvSpPr>
      <xdr:spPr>
        <a:xfrm>
          <a:off x="4766733" y="3606800"/>
          <a:ext cx="643467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372533</xdr:colOff>
      <xdr:row>43</xdr:row>
      <xdr:rowOff>59266</xdr:rowOff>
    </xdr:from>
    <xdr:to>
      <xdr:col>9</xdr:col>
      <xdr:colOff>169333</xdr:colOff>
      <xdr:row>45</xdr:row>
      <xdr:rowOff>93133</xdr:rowOff>
    </xdr:to>
    <xdr:sp macro="" textlink="">
      <xdr:nvSpPr>
        <xdr:cNvPr id="58" name="Rounded Rectangle 57"/>
        <xdr:cNvSpPr/>
      </xdr:nvSpPr>
      <xdr:spPr>
        <a:xfrm>
          <a:off x="4072466" y="3970866"/>
          <a:ext cx="2040467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Key accounts</a:t>
          </a:r>
        </a:p>
      </xdr:txBody>
    </xdr:sp>
    <xdr:clientData/>
  </xdr:twoCellAnchor>
  <xdr:twoCellAnchor>
    <xdr:from>
      <xdr:col>2</xdr:col>
      <xdr:colOff>601132</xdr:colOff>
      <xdr:row>49</xdr:row>
      <xdr:rowOff>110066</xdr:rowOff>
    </xdr:from>
    <xdr:to>
      <xdr:col>5</xdr:col>
      <xdr:colOff>397932</xdr:colOff>
      <xdr:row>51</xdr:row>
      <xdr:rowOff>143933</xdr:rowOff>
    </xdr:to>
    <xdr:sp macro="" textlink="">
      <xdr:nvSpPr>
        <xdr:cNvPr id="59" name="Rounded Rectangle 58"/>
        <xdr:cNvSpPr/>
      </xdr:nvSpPr>
      <xdr:spPr>
        <a:xfrm>
          <a:off x="1820332" y="5139266"/>
          <a:ext cx="1735667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30%</a:t>
          </a:r>
          <a:endParaRPr lang="en-US" sz="1200">
            <a:effectLst/>
          </a:endParaRPr>
        </a:p>
      </xdr:txBody>
    </xdr:sp>
    <xdr:clientData/>
  </xdr:twoCellAnchor>
  <xdr:twoCellAnchor>
    <xdr:from>
      <xdr:col>9</xdr:col>
      <xdr:colOff>905934</xdr:colOff>
      <xdr:row>49</xdr:row>
      <xdr:rowOff>101598</xdr:rowOff>
    </xdr:from>
    <xdr:to>
      <xdr:col>12</xdr:col>
      <xdr:colOff>321734</xdr:colOff>
      <xdr:row>51</xdr:row>
      <xdr:rowOff>135465</xdr:rowOff>
    </xdr:to>
    <xdr:sp macro="" textlink="">
      <xdr:nvSpPr>
        <xdr:cNvPr id="60" name="Rounded Rectangle 59"/>
        <xdr:cNvSpPr/>
      </xdr:nvSpPr>
      <xdr:spPr>
        <a:xfrm>
          <a:off x="6849534" y="5130798"/>
          <a:ext cx="2023533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70%</a:t>
          </a:r>
          <a:endParaRPr lang="en-US" sz="1800">
            <a:effectLst/>
          </a:endParaRPr>
        </a:p>
      </xdr:txBody>
    </xdr:sp>
    <xdr:clientData/>
  </xdr:twoCellAnchor>
  <xdr:twoCellAnchor>
    <xdr:from>
      <xdr:col>3</xdr:col>
      <xdr:colOff>605366</xdr:colOff>
      <xdr:row>45</xdr:row>
      <xdr:rowOff>93133</xdr:rowOff>
    </xdr:from>
    <xdr:to>
      <xdr:col>8</xdr:col>
      <xdr:colOff>139700</xdr:colOff>
      <xdr:row>49</xdr:row>
      <xdr:rowOff>110066</xdr:rowOff>
    </xdr:to>
    <xdr:cxnSp macro="">
      <xdr:nvCxnSpPr>
        <xdr:cNvPr id="61" name="Straight Arrow Connector 60"/>
        <xdr:cNvCxnSpPr>
          <a:stCxn id="58" idx="2"/>
          <a:endCxn id="59" idx="0"/>
        </xdr:cNvCxnSpPr>
      </xdr:nvCxnSpPr>
      <xdr:spPr>
        <a:xfrm flipH="1">
          <a:off x="2688166" y="4377266"/>
          <a:ext cx="2404534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45</xdr:row>
      <xdr:rowOff>93133</xdr:rowOff>
    </xdr:from>
    <xdr:to>
      <xdr:col>11</xdr:col>
      <xdr:colOff>46568</xdr:colOff>
      <xdr:row>49</xdr:row>
      <xdr:rowOff>101598</xdr:rowOff>
    </xdr:to>
    <xdr:cxnSp macro="">
      <xdr:nvCxnSpPr>
        <xdr:cNvPr id="62" name="Straight Arrow Connector 61"/>
        <xdr:cNvCxnSpPr>
          <a:stCxn id="58" idx="2"/>
          <a:endCxn id="60" idx="0"/>
        </xdr:cNvCxnSpPr>
      </xdr:nvCxnSpPr>
      <xdr:spPr>
        <a:xfrm>
          <a:off x="5092700" y="4377266"/>
          <a:ext cx="2768601" cy="753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465666</xdr:colOff>
      <xdr:row>45</xdr:row>
      <xdr:rowOff>160866</xdr:rowOff>
    </xdr:from>
    <xdr:to>
      <xdr:col>9</xdr:col>
      <xdr:colOff>16933</xdr:colOff>
      <xdr:row>48</xdr:row>
      <xdr:rowOff>33866</xdr:rowOff>
    </xdr:to>
    <xdr:sp macro="" textlink="">
      <xdr:nvSpPr>
        <xdr:cNvPr id="63" name="Oval 62"/>
        <xdr:cNvSpPr/>
      </xdr:nvSpPr>
      <xdr:spPr>
        <a:xfrm>
          <a:off x="4142739" y="4444999"/>
          <a:ext cx="1817794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PCI</a:t>
          </a:r>
        </a:p>
      </xdr:txBody>
    </xdr:sp>
    <xdr:clientData/>
  </xdr:twoCellAnchor>
  <xdr:twoCellAnchor>
    <xdr:from>
      <xdr:col>1</xdr:col>
      <xdr:colOff>450687</xdr:colOff>
      <xdr:row>51</xdr:row>
      <xdr:rowOff>143933</xdr:rowOff>
    </xdr:from>
    <xdr:to>
      <xdr:col>3</xdr:col>
      <xdr:colOff>605366</xdr:colOff>
      <xdr:row>58</xdr:row>
      <xdr:rowOff>144762</xdr:rowOff>
    </xdr:to>
    <xdr:cxnSp macro="">
      <xdr:nvCxnSpPr>
        <xdr:cNvPr id="64" name="Straight Arrow Connector 63"/>
        <xdr:cNvCxnSpPr>
          <a:stCxn id="59" idx="2"/>
          <a:endCxn id="68" idx="0"/>
        </xdr:cNvCxnSpPr>
      </xdr:nvCxnSpPr>
      <xdr:spPr>
        <a:xfrm flipH="1">
          <a:off x="1060287" y="5545666"/>
          <a:ext cx="1627879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605366</xdr:colOff>
      <xdr:row>51</xdr:row>
      <xdr:rowOff>143933</xdr:rowOff>
    </xdr:from>
    <xdr:to>
      <xdr:col>6</xdr:col>
      <xdr:colOff>196687</xdr:colOff>
      <xdr:row>58</xdr:row>
      <xdr:rowOff>144762</xdr:rowOff>
    </xdr:to>
    <xdr:cxnSp macro="">
      <xdr:nvCxnSpPr>
        <xdr:cNvPr id="65" name="Straight Arrow Connector 64"/>
        <xdr:cNvCxnSpPr>
          <a:stCxn id="59" idx="2"/>
          <a:endCxn id="70" idx="0"/>
        </xdr:cNvCxnSpPr>
      </xdr:nvCxnSpPr>
      <xdr:spPr>
        <a:xfrm>
          <a:off x="2688166" y="5545666"/>
          <a:ext cx="1208454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524933</xdr:colOff>
      <xdr:row>52</xdr:row>
      <xdr:rowOff>126999</xdr:rowOff>
    </xdr:from>
    <xdr:to>
      <xdr:col>5</xdr:col>
      <xdr:colOff>76200</xdr:colOff>
      <xdr:row>54</xdr:row>
      <xdr:rowOff>186266</xdr:rowOff>
    </xdr:to>
    <xdr:sp macro="" textlink="">
      <xdr:nvSpPr>
        <xdr:cNvPr id="66" name="Oval 65"/>
        <xdr:cNvSpPr/>
      </xdr:nvSpPr>
      <xdr:spPr>
        <a:xfrm>
          <a:off x="1744133" y="5714999"/>
          <a:ext cx="1490134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System</a:t>
          </a:r>
          <a:r>
            <a:rPr lang="en-US" sz="1100" baseline="0"/>
            <a:t> Type</a:t>
          </a:r>
          <a:endParaRPr lang="en-US" sz="1100"/>
        </a:p>
      </xdr:txBody>
    </xdr:sp>
    <xdr:clientData/>
  </xdr:twoCellAnchor>
  <xdr:twoCellAnchor>
    <xdr:from>
      <xdr:col>3</xdr:col>
      <xdr:colOff>605366</xdr:colOff>
      <xdr:row>51</xdr:row>
      <xdr:rowOff>143933</xdr:rowOff>
    </xdr:from>
    <xdr:to>
      <xdr:col>3</xdr:col>
      <xdr:colOff>611553</xdr:colOff>
      <xdr:row>58</xdr:row>
      <xdr:rowOff>144762</xdr:rowOff>
    </xdr:to>
    <xdr:cxnSp macro="">
      <xdr:nvCxnSpPr>
        <xdr:cNvPr id="67" name="Straight Arrow Connector 66"/>
        <xdr:cNvCxnSpPr>
          <a:stCxn id="59" idx="2"/>
          <a:endCxn id="69" idx="0"/>
        </xdr:cNvCxnSpPr>
      </xdr:nvCxnSpPr>
      <xdr:spPr>
        <a:xfrm>
          <a:off x="2688166" y="5545666"/>
          <a:ext cx="6187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511647</xdr:colOff>
      <xdr:row>58</xdr:row>
      <xdr:rowOff>144762</xdr:rowOff>
    </xdr:from>
    <xdr:to>
      <xdr:col>2</xdr:col>
      <xdr:colOff>389727</xdr:colOff>
      <xdr:row>60</xdr:row>
      <xdr:rowOff>24572</xdr:rowOff>
    </xdr:to>
    <xdr:sp macro="" textlink="">
      <xdr:nvSpPr>
        <xdr:cNvPr id="68" name="Rounded Rectangle 67"/>
        <xdr:cNvSpPr/>
      </xdr:nvSpPr>
      <xdr:spPr>
        <a:xfrm>
          <a:off x="511647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13%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62913</xdr:colOff>
      <xdr:row>58</xdr:row>
      <xdr:rowOff>144762</xdr:rowOff>
    </xdr:from>
    <xdr:to>
      <xdr:col>5</xdr:col>
      <xdr:colOff>84926</xdr:colOff>
      <xdr:row>60</xdr:row>
      <xdr:rowOff>24572</xdr:rowOff>
    </xdr:to>
    <xdr:sp macro="" textlink="">
      <xdr:nvSpPr>
        <xdr:cNvPr id="69" name="Rounded Rectangle 68"/>
        <xdr:cNvSpPr/>
      </xdr:nvSpPr>
      <xdr:spPr>
        <a:xfrm>
          <a:off x="2145713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9%</a:t>
          </a:r>
          <a:endParaRPr lang="en-US" sz="1000">
            <a:effectLst/>
          </a:endParaRPr>
        </a:p>
      </xdr:txBody>
    </xdr:sp>
    <xdr:clientData/>
  </xdr:twoCellAnchor>
  <xdr:twoCellAnchor>
    <xdr:from>
      <xdr:col>5</xdr:col>
      <xdr:colOff>189913</xdr:colOff>
      <xdr:row>58</xdr:row>
      <xdr:rowOff>144762</xdr:rowOff>
    </xdr:from>
    <xdr:to>
      <xdr:col>7</xdr:col>
      <xdr:colOff>305060</xdr:colOff>
      <xdr:row>60</xdr:row>
      <xdr:rowOff>24572</xdr:rowOff>
    </xdr:to>
    <xdr:sp macro="" textlink="">
      <xdr:nvSpPr>
        <xdr:cNvPr id="70" name="Rounded Rectangle 69"/>
        <xdr:cNvSpPr/>
      </xdr:nvSpPr>
      <xdr:spPr>
        <a:xfrm>
          <a:off x="3347980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8%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501499</xdr:colOff>
      <xdr:row>51</xdr:row>
      <xdr:rowOff>135465</xdr:rowOff>
    </xdr:from>
    <xdr:to>
      <xdr:col>11</xdr:col>
      <xdr:colOff>46568</xdr:colOff>
      <xdr:row>58</xdr:row>
      <xdr:rowOff>144762</xdr:rowOff>
    </xdr:to>
    <xdr:cxnSp macro="">
      <xdr:nvCxnSpPr>
        <xdr:cNvPr id="71" name="Straight Arrow Connector 70"/>
        <xdr:cNvCxnSpPr>
          <a:stCxn id="60" idx="2"/>
          <a:endCxn id="75" idx="0"/>
        </xdr:cNvCxnSpPr>
      </xdr:nvCxnSpPr>
      <xdr:spPr>
        <a:xfrm flipH="1">
          <a:off x="6445099" y="5537198"/>
          <a:ext cx="1416202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46568</xdr:colOff>
      <xdr:row>51</xdr:row>
      <xdr:rowOff>135465</xdr:rowOff>
    </xdr:from>
    <xdr:to>
      <xdr:col>13</xdr:col>
      <xdr:colOff>450697</xdr:colOff>
      <xdr:row>58</xdr:row>
      <xdr:rowOff>144762</xdr:rowOff>
    </xdr:to>
    <xdr:cxnSp macro="">
      <xdr:nvCxnSpPr>
        <xdr:cNvPr id="72" name="Straight Arrow Connector 71"/>
        <xdr:cNvCxnSpPr>
          <a:stCxn id="60" idx="2"/>
          <a:endCxn id="77" idx="0"/>
        </xdr:cNvCxnSpPr>
      </xdr:nvCxnSpPr>
      <xdr:spPr>
        <a:xfrm>
          <a:off x="7861301" y="5537198"/>
          <a:ext cx="1750329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237077</xdr:colOff>
      <xdr:row>52</xdr:row>
      <xdr:rowOff>143932</xdr:rowOff>
    </xdr:from>
    <xdr:to>
      <xdr:col>12</xdr:col>
      <xdr:colOff>397944</xdr:colOff>
      <xdr:row>55</xdr:row>
      <xdr:rowOff>16932</xdr:rowOff>
    </xdr:to>
    <xdr:sp macro="" textlink="">
      <xdr:nvSpPr>
        <xdr:cNvPr id="73" name="Oval 72"/>
        <xdr:cNvSpPr/>
      </xdr:nvSpPr>
      <xdr:spPr>
        <a:xfrm>
          <a:off x="7171277" y="5731932"/>
          <a:ext cx="1778000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System</a:t>
          </a:r>
          <a:r>
            <a:rPr lang="en-US" sz="1100" baseline="0"/>
            <a:t> Type</a:t>
          </a:r>
          <a:endParaRPr lang="en-US" sz="1100"/>
        </a:p>
      </xdr:txBody>
    </xdr:sp>
    <xdr:clientData/>
  </xdr:twoCellAnchor>
  <xdr:twoCellAnchor>
    <xdr:from>
      <xdr:col>11</xdr:col>
      <xdr:colOff>46568</xdr:colOff>
      <xdr:row>51</xdr:row>
      <xdr:rowOff>135465</xdr:rowOff>
    </xdr:from>
    <xdr:to>
      <xdr:col>11</xdr:col>
      <xdr:colOff>52764</xdr:colOff>
      <xdr:row>58</xdr:row>
      <xdr:rowOff>144762</xdr:rowOff>
    </xdr:to>
    <xdr:cxnSp macro="">
      <xdr:nvCxnSpPr>
        <xdr:cNvPr id="74" name="Straight Arrow Connector 73"/>
        <xdr:cNvCxnSpPr>
          <a:stCxn id="60" idx="2"/>
          <a:endCxn id="76" idx="0"/>
        </xdr:cNvCxnSpPr>
      </xdr:nvCxnSpPr>
      <xdr:spPr>
        <a:xfrm>
          <a:off x="7861301" y="5537198"/>
          <a:ext cx="6196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943459</xdr:colOff>
      <xdr:row>58</xdr:row>
      <xdr:rowOff>144762</xdr:rowOff>
    </xdr:from>
    <xdr:to>
      <xdr:col>10</xdr:col>
      <xdr:colOff>59539</xdr:colOff>
      <xdr:row>60</xdr:row>
      <xdr:rowOff>24572</xdr:rowOff>
    </xdr:to>
    <xdr:sp macro="" textlink="">
      <xdr:nvSpPr>
        <xdr:cNvPr id="75" name="Rounded Rectangle 74"/>
        <xdr:cNvSpPr/>
      </xdr:nvSpPr>
      <xdr:spPr>
        <a:xfrm>
          <a:off x="5896459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28%</a:t>
          </a:r>
          <a:endParaRPr lang="en-US" sz="1000">
            <a:effectLst/>
          </a:endParaRPr>
        </a:p>
      </xdr:txBody>
    </xdr:sp>
    <xdr:clientData/>
  </xdr:twoCellAnchor>
  <xdr:twoCellAnchor>
    <xdr:from>
      <xdr:col>10</xdr:col>
      <xdr:colOff>384657</xdr:colOff>
      <xdr:row>58</xdr:row>
      <xdr:rowOff>144762</xdr:rowOff>
    </xdr:from>
    <xdr:to>
      <xdr:col>11</xdr:col>
      <xdr:colOff>601404</xdr:colOff>
      <xdr:row>60</xdr:row>
      <xdr:rowOff>24572</xdr:rowOff>
    </xdr:to>
    <xdr:sp macro="" textlink="">
      <xdr:nvSpPr>
        <xdr:cNvPr id="76" name="Rounded Rectangle 75"/>
        <xdr:cNvSpPr/>
      </xdr:nvSpPr>
      <xdr:spPr>
        <a:xfrm>
          <a:off x="7318857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23%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511657</xdr:colOff>
      <xdr:row>58</xdr:row>
      <xdr:rowOff>144762</xdr:rowOff>
    </xdr:from>
    <xdr:to>
      <xdr:col>14</xdr:col>
      <xdr:colOff>389737</xdr:colOff>
      <xdr:row>60</xdr:row>
      <xdr:rowOff>24572</xdr:rowOff>
    </xdr:to>
    <xdr:sp macro="" textlink="">
      <xdr:nvSpPr>
        <xdr:cNvPr id="77" name="Rounded Rectangle 76"/>
        <xdr:cNvSpPr/>
      </xdr:nvSpPr>
      <xdr:spPr>
        <a:xfrm>
          <a:off x="9062990" y="6850362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19%</a:t>
          </a:r>
          <a:endParaRPr lang="en-US" sz="1000">
            <a:effectLst/>
          </a:endParaRPr>
        </a:p>
      </xdr:txBody>
    </xdr:sp>
    <xdr:clientData/>
  </xdr:twoCellAnchor>
  <xdr:twoCellAnchor>
    <xdr:from>
      <xdr:col>6</xdr:col>
      <xdr:colOff>372533</xdr:colOff>
      <xdr:row>65</xdr:row>
      <xdr:rowOff>59266</xdr:rowOff>
    </xdr:from>
    <xdr:to>
      <xdr:col>9</xdr:col>
      <xdr:colOff>169333</xdr:colOff>
      <xdr:row>67</xdr:row>
      <xdr:rowOff>93133</xdr:rowOff>
    </xdr:to>
    <xdr:sp macro="" textlink="">
      <xdr:nvSpPr>
        <xdr:cNvPr id="78" name="Rounded Rectangle 77"/>
        <xdr:cNvSpPr/>
      </xdr:nvSpPr>
      <xdr:spPr>
        <a:xfrm>
          <a:off x="4072466" y="8094133"/>
          <a:ext cx="2040467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Key accounts</a:t>
          </a:r>
        </a:p>
      </xdr:txBody>
    </xdr:sp>
    <xdr:clientData/>
  </xdr:twoCellAnchor>
  <xdr:twoCellAnchor>
    <xdr:from>
      <xdr:col>2</xdr:col>
      <xdr:colOff>601132</xdr:colOff>
      <xdr:row>71</xdr:row>
      <xdr:rowOff>110066</xdr:rowOff>
    </xdr:from>
    <xdr:to>
      <xdr:col>5</xdr:col>
      <xdr:colOff>397932</xdr:colOff>
      <xdr:row>73</xdr:row>
      <xdr:rowOff>143933</xdr:rowOff>
    </xdr:to>
    <xdr:sp macro="" textlink="">
      <xdr:nvSpPr>
        <xdr:cNvPr id="79" name="Rounded Rectangle 78"/>
        <xdr:cNvSpPr/>
      </xdr:nvSpPr>
      <xdr:spPr>
        <a:xfrm>
          <a:off x="1820332" y="9262533"/>
          <a:ext cx="1735667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30%</a:t>
          </a:r>
          <a:endParaRPr lang="en-US" sz="1200">
            <a:effectLst/>
          </a:endParaRPr>
        </a:p>
      </xdr:txBody>
    </xdr:sp>
    <xdr:clientData/>
  </xdr:twoCellAnchor>
  <xdr:twoCellAnchor>
    <xdr:from>
      <xdr:col>9</xdr:col>
      <xdr:colOff>905934</xdr:colOff>
      <xdr:row>71</xdr:row>
      <xdr:rowOff>101598</xdr:rowOff>
    </xdr:from>
    <xdr:to>
      <xdr:col>12</xdr:col>
      <xdr:colOff>321734</xdr:colOff>
      <xdr:row>73</xdr:row>
      <xdr:rowOff>135465</xdr:rowOff>
    </xdr:to>
    <xdr:sp macro="" textlink="">
      <xdr:nvSpPr>
        <xdr:cNvPr id="80" name="Rounded Rectangle 79"/>
        <xdr:cNvSpPr/>
      </xdr:nvSpPr>
      <xdr:spPr>
        <a:xfrm>
          <a:off x="6849534" y="9254065"/>
          <a:ext cx="2023533" cy="4064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70%</a:t>
          </a:r>
          <a:endParaRPr lang="en-US" sz="1800">
            <a:effectLst/>
          </a:endParaRPr>
        </a:p>
      </xdr:txBody>
    </xdr:sp>
    <xdr:clientData/>
  </xdr:twoCellAnchor>
  <xdr:twoCellAnchor>
    <xdr:from>
      <xdr:col>3</xdr:col>
      <xdr:colOff>605366</xdr:colOff>
      <xdr:row>67</xdr:row>
      <xdr:rowOff>93133</xdr:rowOff>
    </xdr:from>
    <xdr:to>
      <xdr:col>8</xdr:col>
      <xdr:colOff>139700</xdr:colOff>
      <xdr:row>71</xdr:row>
      <xdr:rowOff>110066</xdr:rowOff>
    </xdr:to>
    <xdr:cxnSp macro="">
      <xdr:nvCxnSpPr>
        <xdr:cNvPr id="81" name="Straight Arrow Connector 80"/>
        <xdr:cNvCxnSpPr>
          <a:stCxn id="78" idx="2"/>
          <a:endCxn id="79" idx="0"/>
        </xdr:cNvCxnSpPr>
      </xdr:nvCxnSpPr>
      <xdr:spPr>
        <a:xfrm flipH="1">
          <a:off x="2688166" y="8500533"/>
          <a:ext cx="2404534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67</xdr:row>
      <xdr:rowOff>93133</xdr:rowOff>
    </xdr:from>
    <xdr:to>
      <xdr:col>11</xdr:col>
      <xdr:colOff>46568</xdr:colOff>
      <xdr:row>71</xdr:row>
      <xdr:rowOff>101598</xdr:rowOff>
    </xdr:to>
    <xdr:cxnSp macro="">
      <xdr:nvCxnSpPr>
        <xdr:cNvPr id="82" name="Straight Arrow Connector 81"/>
        <xdr:cNvCxnSpPr>
          <a:stCxn id="78" idx="2"/>
          <a:endCxn id="80" idx="0"/>
        </xdr:cNvCxnSpPr>
      </xdr:nvCxnSpPr>
      <xdr:spPr>
        <a:xfrm>
          <a:off x="5092700" y="8500533"/>
          <a:ext cx="2768601" cy="753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465666</xdr:colOff>
      <xdr:row>67</xdr:row>
      <xdr:rowOff>160866</xdr:rowOff>
    </xdr:from>
    <xdr:to>
      <xdr:col>9</xdr:col>
      <xdr:colOff>16933</xdr:colOff>
      <xdr:row>70</xdr:row>
      <xdr:rowOff>33866</xdr:rowOff>
    </xdr:to>
    <xdr:sp macro="" textlink="">
      <xdr:nvSpPr>
        <xdr:cNvPr id="83" name="Oval 82"/>
        <xdr:cNvSpPr/>
      </xdr:nvSpPr>
      <xdr:spPr>
        <a:xfrm>
          <a:off x="4142739" y="8568266"/>
          <a:ext cx="1817794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Dx</a:t>
          </a:r>
        </a:p>
      </xdr:txBody>
    </xdr:sp>
    <xdr:clientData/>
  </xdr:twoCellAnchor>
  <xdr:twoCellAnchor>
    <xdr:from>
      <xdr:col>1</xdr:col>
      <xdr:colOff>450687</xdr:colOff>
      <xdr:row>73</xdr:row>
      <xdr:rowOff>143933</xdr:rowOff>
    </xdr:from>
    <xdr:to>
      <xdr:col>3</xdr:col>
      <xdr:colOff>605366</xdr:colOff>
      <xdr:row>80</xdr:row>
      <xdr:rowOff>144762</xdr:rowOff>
    </xdr:to>
    <xdr:cxnSp macro="">
      <xdr:nvCxnSpPr>
        <xdr:cNvPr id="84" name="Straight Arrow Connector 83"/>
        <xdr:cNvCxnSpPr>
          <a:stCxn id="79" idx="2"/>
          <a:endCxn id="88" idx="0"/>
        </xdr:cNvCxnSpPr>
      </xdr:nvCxnSpPr>
      <xdr:spPr>
        <a:xfrm flipH="1">
          <a:off x="1060287" y="9668933"/>
          <a:ext cx="1627879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605366</xdr:colOff>
      <xdr:row>73</xdr:row>
      <xdr:rowOff>143933</xdr:rowOff>
    </xdr:from>
    <xdr:to>
      <xdr:col>6</xdr:col>
      <xdr:colOff>196687</xdr:colOff>
      <xdr:row>80</xdr:row>
      <xdr:rowOff>144762</xdr:rowOff>
    </xdr:to>
    <xdr:cxnSp macro="">
      <xdr:nvCxnSpPr>
        <xdr:cNvPr id="85" name="Straight Arrow Connector 84"/>
        <xdr:cNvCxnSpPr>
          <a:stCxn id="79" idx="2"/>
          <a:endCxn id="90" idx="0"/>
        </xdr:cNvCxnSpPr>
      </xdr:nvCxnSpPr>
      <xdr:spPr>
        <a:xfrm>
          <a:off x="2688166" y="9668933"/>
          <a:ext cx="1208454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524933</xdr:colOff>
      <xdr:row>74</xdr:row>
      <xdr:rowOff>126999</xdr:rowOff>
    </xdr:from>
    <xdr:to>
      <xdr:col>5</xdr:col>
      <xdr:colOff>76200</xdr:colOff>
      <xdr:row>76</xdr:row>
      <xdr:rowOff>186266</xdr:rowOff>
    </xdr:to>
    <xdr:sp macro="" textlink="">
      <xdr:nvSpPr>
        <xdr:cNvPr id="86" name="Oval 85"/>
        <xdr:cNvSpPr/>
      </xdr:nvSpPr>
      <xdr:spPr>
        <a:xfrm>
          <a:off x="1744133" y="9838266"/>
          <a:ext cx="1490134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System</a:t>
          </a:r>
          <a:r>
            <a:rPr lang="en-US" sz="1100" baseline="0"/>
            <a:t> Type</a:t>
          </a:r>
          <a:endParaRPr lang="en-US" sz="1100"/>
        </a:p>
      </xdr:txBody>
    </xdr:sp>
    <xdr:clientData/>
  </xdr:twoCellAnchor>
  <xdr:twoCellAnchor>
    <xdr:from>
      <xdr:col>3</xdr:col>
      <xdr:colOff>605366</xdr:colOff>
      <xdr:row>73</xdr:row>
      <xdr:rowOff>143933</xdr:rowOff>
    </xdr:from>
    <xdr:to>
      <xdr:col>3</xdr:col>
      <xdr:colOff>611553</xdr:colOff>
      <xdr:row>80</xdr:row>
      <xdr:rowOff>144762</xdr:rowOff>
    </xdr:to>
    <xdr:cxnSp macro="">
      <xdr:nvCxnSpPr>
        <xdr:cNvPr id="87" name="Straight Arrow Connector 86"/>
        <xdr:cNvCxnSpPr>
          <a:stCxn id="79" idx="2"/>
          <a:endCxn id="89" idx="0"/>
        </xdr:cNvCxnSpPr>
      </xdr:nvCxnSpPr>
      <xdr:spPr>
        <a:xfrm>
          <a:off x="2688166" y="9668933"/>
          <a:ext cx="6187" cy="1304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511647</xdr:colOff>
      <xdr:row>80</xdr:row>
      <xdr:rowOff>144762</xdr:rowOff>
    </xdr:from>
    <xdr:to>
      <xdr:col>2</xdr:col>
      <xdr:colOff>389727</xdr:colOff>
      <xdr:row>82</xdr:row>
      <xdr:rowOff>24572</xdr:rowOff>
    </xdr:to>
    <xdr:sp macro="" textlink="">
      <xdr:nvSpPr>
        <xdr:cNvPr id="88" name="Rounded Rectangle 87"/>
        <xdr:cNvSpPr/>
      </xdr:nvSpPr>
      <xdr:spPr>
        <a:xfrm>
          <a:off x="511647" y="10973629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13%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62913</xdr:colOff>
      <xdr:row>80</xdr:row>
      <xdr:rowOff>144762</xdr:rowOff>
    </xdr:from>
    <xdr:to>
      <xdr:col>5</xdr:col>
      <xdr:colOff>84926</xdr:colOff>
      <xdr:row>82</xdr:row>
      <xdr:rowOff>24572</xdr:rowOff>
    </xdr:to>
    <xdr:sp macro="" textlink="">
      <xdr:nvSpPr>
        <xdr:cNvPr id="89" name="Rounded Rectangle 88"/>
        <xdr:cNvSpPr/>
      </xdr:nvSpPr>
      <xdr:spPr>
        <a:xfrm>
          <a:off x="2145713" y="10973629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9%</a:t>
          </a:r>
          <a:endParaRPr lang="en-US" sz="1000">
            <a:effectLst/>
          </a:endParaRPr>
        </a:p>
      </xdr:txBody>
    </xdr:sp>
    <xdr:clientData/>
  </xdr:twoCellAnchor>
  <xdr:twoCellAnchor>
    <xdr:from>
      <xdr:col>5</xdr:col>
      <xdr:colOff>189913</xdr:colOff>
      <xdr:row>80</xdr:row>
      <xdr:rowOff>144762</xdr:rowOff>
    </xdr:from>
    <xdr:to>
      <xdr:col>7</xdr:col>
      <xdr:colOff>305060</xdr:colOff>
      <xdr:row>82</xdr:row>
      <xdr:rowOff>24572</xdr:rowOff>
    </xdr:to>
    <xdr:sp macro="" textlink="">
      <xdr:nvSpPr>
        <xdr:cNvPr id="90" name="Rounded Rectangle 89"/>
        <xdr:cNvSpPr/>
      </xdr:nvSpPr>
      <xdr:spPr>
        <a:xfrm>
          <a:off x="3347980" y="10973629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8%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501499</xdr:colOff>
      <xdr:row>73</xdr:row>
      <xdr:rowOff>135465</xdr:rowOff>
    </xdr:from>
    <xdr:to>
      <xdr:col>11</xdr:col>
      <xdr:colOff>46568</xdr:colOff>
      <xdr:row>80</xdr:row>
      <xdr:rowOff>144762</xdr:rowOff>
    </xdr:to>
    <xdr:cxnSp macro="">
      <xdr:nvCxnSpPr>
        <xdr:cNvPr id="91" name="Straight Arrow Connector 90"/>
        <xdr:cNvCxnSpPr>
          <a:stCxn id="80" idx="2"/>
          <a:endCxn id="95" idx="0"/>
        </xdr:cNvCxnSpPr>
      </xdr:nvCxnSpPr>
      <xdr:spPr>
        <a:xfrm flipH="1">
          <a:off x="6445099" y="9660465"/>
          <a:ext cx="1416202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46568</xdr:colOff>
      <xdr:row>73</xdr:row>
      <xdr:rowOff>135465</xdr:rowOff>
    </xdr:from>
    <xdr:to>
      <xdr:col>13</xdr:col>
      <xdr:colOff>450697</xdr:colOff>
      <xdr:row>80</xdr:row>
      <xdr:rowOff>144762</xdr:rowOff>
    </xdr:to>
    <xdr:cxnSp macro="">
      <xdr:nvCxnSpPr>
        <xdr:cNvPr id="92" name="Straight Arrow Connector 91"/>
        <xdr:cNvCxnSpPr>
          <a:stCxn id="80" idx="2"/>
          <a:endCxn id="97" idx="0"/>
        </xdr:cNvCxnSpPr>
      </xdr:nvCxnSpPr>
      <xdr:spPr>
        <a:xfrm>
          <a:off x="7861301" y="9660465"/>
          <a:ext cx="1750329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237077</xdr:colOff>
      <xdr:row>74</xdr:row>
      <xdr:rowOff>143932</xdr:rowOff>
    </xdr:from>
    <xdr:to>
      <xdr:col>12</xdr:col>
      <xdr:colOff>397944</xdr:colOff>
      <xdr:row>77</xdr:row>
      <xdr:rowOff>16932</xdr:rowOff>
    </xdr:to>
    <xdr:sp macro="" textlink="">
      <xdr:nvSpPr>
        <xdr:cNvPr id="93" name="Oval 92"/>
        <xdr:cNvSpPr/>
      </xdr:nvSpPr>
      <xdr:spPr>
        <a:xfrm>
          <a:off x="7171277" y="9855199"/>
          <a:ext cx="1778000" cy="4318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System</a:t>
          </a:r>
          <a:r>
            <a:rPr lang="en-US" sz="1100" baseline="0"/>
            <a:t> Type</a:t>
          </a:r>
          <a:endParaRPr lang="en-US" sz="1100"/>
        </a:p>
      </xdr:txBody>
    </xdr:sp>
    <xdr:clientData/>
  </xdr:twoCellAnchor>
  <xdr:twoCellAnchor>
    <xdr:from>
      <xdr:col>11</xdr:col>
      <xdr:colOff>46568</xdr:colOff>
      <xdr:row>73</xdr:row>
      <xdr:rowOff>135465</xdr:rowOff>
    </xdr:from>
    <xdr:to>
      <xdr:col>11</xdr:col>
      <xdr:colOff>52764</xdr:colOff>
      <xdr:row>80</xdr:row>
      <xdr:rowOff>144762</xdr:rowOff>
    </xdr:to>
    <xdr:cxnSp macro="">
      <xdr:nvCxnSpPr>
        <xdr:cNvPr id="94" name="Straight Arrow Connector 93"/>
        <xdr:cNvCxnSpPr>
          <a:stCxn id="80" idx="2"/>
          <a:endCxn id="96" idx="0"/>
        </xdr:cNvCxnSpPr>
      </xdr:nvCxnSpPr>
      <xdr:spPr>
        <a:xfrm>
          <a:off x="7861301" y="9660465"/>
          <a:ext cx="6196" cy="131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943459</xdr:colOff>
      <xdr:row>80</xdr:row>
      <xdr:rowOff>144762</xdr:rowOff>
    </xdr:from>
    <xdr:to>
      <xdr:col>10</xdr:col>
      <xdr:colOff>59539</xdr:colOff>
      <xdr:row>82</xdr:row>
      <xdr:rowOff>24572</xdr:rowOff>
    </xdr:to>
    <xdr:sp macro="" textlink="">
      <xdr:nvSpPr>
        <xdr:cNvPr id="95" name="Rounded Rectangle 94"/>
        <xdr:cNvSpPr/>
      </xdr:nvSpPr>
      <xdr:spPr>
        <a:xfrm>
          <a:off x="5896459" y="10973629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28%</a:t>
          </a:r>
          <a:endParaRPr lang="en-US" sz="1000">
            <a:effectLst/>
          </a:endParaRPr>
        </a:p>
      </xdr:txBody>
    </xdr:sp>
    <xdr:clientData/>
  </xdr:twoCellAnchor>
  <xdr:twoCellAnchor>
    <xdr:from>
      <xdr:col>10</xdr:col>
      <xdr:colOff>384657</xdr:colOff>
      <xdr:row>80</xdr:row>
      <xdr:rowOff>144762</xdr:rowOff>
    </xdr:from>
    <xdr:to>
      <xdr:col>11</xdr:col>
      <xdr:colOff>601404</xdr:colOff>
      <xdr:row>82</xdr:row>
      <xdr:rowOff>24572</xdr:rowOff>
    </xdr:to>
    <xdr:sp macro="" textlink="">
      <xdr:nvSpPr>
        <xdr:cNvPr id="96" name="Rounded Rectangle 95"/>
        <xdr:cNvSpPr/>
      </xdr:nvSpPr>
      <xdr:spPr>
        <a:xfrm>
          <a:off x="7318857" y="10973629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23%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511657</xdr:colOff>
      <xdr:row>80</xdr:row>
      <xdr:rowOff>144762</xdr:rowOff>
    </xdr:from>
    <xdr:to>
      <xdr:col>14</xdr:col>
      <xdr:colOff>389737</xdr:colOff>
      <xdr:row>82</xdr:row>
      <xdr:rowOff>24572</xdr:rowOff>
    </xdr:to>
    <xdr:sp macro="" textlink="">
      <xdr:nvSpPr>
        <xdr:cNvPr id="97" name="Rounded Rectangle 96"/>
        <xdr:cNvSpPr/>
      </xdr:nvSpPr>
      <xdr:spPr>
        <a:xfrm>
          <a:off x="9062990" y="10973629"/>
          <a:ext cx="1097280" cy="25234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disp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19%</a:t>
          </a:r>
          <a:endParaRPr lang="en-US" sz="10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6</xdr:row>
      <xdr:rowOff>148590</xdr:rowOff>
    </xdr:from>
    <xdr:to>
      <xdr:col>9</xdr:col>
      <xdr:colOff>586740</xdr:colOff>
      <xdr:row>25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88"/>
  <sheetViews>
    <sheetView showGridLines="0" topLeftCell="A12" zoomScale="90" zoomScaleNormal="90" workbookViewId="0">
      <selection activeCell="C43" sqref="C43"/>
    </sheetView>
  </sheetViews>
  <sheetFormatPr defaultRowHeight="14.4" x14ac:dyDescent="0.3"/>
  <cols>
    <col min="3" max="3" width="12.5546875" bestFit="1" customWidth="1"/>
    <col min="4" max="4" width="10.6640625" customWidth="1"/>
    <col min="5" max="5" width="5" customWidth="1"/>
    <col min="6" max="6" width="7.88671875" customWidth="1"/>
    <col min="7" max="7" width="6.44140625" customWidth="1"/>
    <col min="8" max="8" width="11.88671875" customWidth="1"/>
    <col min="9" max="10" width="14.44140625" customWidth="1"/>
    <col min="11" max="11" width="12.77734375" customWidth="1"/>
    <col min="12" max="12" width="13.77734375" bestFit="1" customWidth="1"/>
    <col min="13" max="13" width="13" bestFit="1" customWidth="1"/>
    <col min="14" max="14" width="15.21875" bestFit="1" customWidth="1"/>
  </cols>
  <sheetData>
    <row r="7" spans="3:14" x14ac:dyDescent="0.3">
      <c r="C7" s="3" t="s">
        <v>3</v>
      </c>
      <c r="D7" s="68" t="s">
        <v>8</v>
      </c>
      <c r="E7" s="68"/>
      <c r="F7" s="68"/>
      <c r="G7" s="68"/>
      <c r="H7" s="68"/>
      <c r="I7" s="68"/>
      <c r="J7" s="68"/>
      <c r="K7" s="68"/>
      <c r="L7" s="68"/>
    </row>
    <row r="8" spans="3:14" x14ac:dyDescent="0.3">
      <c r="C8" s="4" t="s">
        <v>0</v>
      </c>
      <c r="D8" s="4" t="s">
        <v>1</v>
      </c>
      <c r="E8" s="5" t="s">
        <v>2</v>
      </c>
      <c r="F8" s="4" t="s">
        <v>7</v>
      </c>
      <c r="G8" s="5" t="s">
        <v>2</v>
      </c>
      <c r="H8" s="4" t="s">
        <v>4</v>
      </c>
      <c r="I8" s="4" t="s">
        <v>5</v>
      </c>
      <c r="J8" s="4" t="s">
        <v>9</v>
      </c>
      <c r="K8" s="4" t="s">
        <v>6</v>
      </c>
      <c r="L8" s="6" t="s">
        <v>22</v>
      </c>
      <c r="M8" s="28" t="s">
        <v>26</v>
      </c>
      <c r="N8" s="28" t="s">
        <v>27</v>
      </c>
    </row>
    <row r="9" spans="3:14" x14ac:dyDescent="0.3">
      <c r="C9" s="1">
        <v>1</v>
      </c>
      <c r="D9" s="1"/>
      <c r="E9" s="1"/>
      <c r="F9" s="1"/>
      <c r="G9" s="1"/>
      <c r="H9" s="1">
        <v>1</v>
      </c>
      <c r="I9" s="1">
        <v>0</v>
      </c>
      <c r="J9" s="1"/>
      <c r="K9" s="1"/>
      <c r="L9" s="1"/>
    </row>
    <row r="10" spans="3:14" x14ac:dyDescent="0.3">
      <c r="C10" s="1">
        <v>2</v>
      </c>
      <c r="D10" s="1"/>
      <c r="E10" s="1"/>
      <c r="F10" s="1"/>
      <c r="G10" s="1"/>
      <c r="H10" s="1">
        <v>5</v>
      </c>
      <c r="I10" s="1">
        <v>1</v>
      </c>
      <c r="J10" s="1"/>
      <c r="K10" s="1"/>
      <c r="L10" s="1"/>
    </row>
    <row r="11" spans="3:14" x14ac:dyDescent="0.3">
      <c r="C11" s="1">
        <v>3</v>
      </c>
      <c r="D11" s="1"/>
      <c r="E11" s="1"/>
      <c r="F11" s="1"/>
      <c r="G11" s="1"/>
      <c r="H11" s="1">
        <v>1</v>
      </c>
      <c r="I11" s="1">
        <v>1</v>
      </c>
      <c r="J11" s="1"/>
      <c r="K11" s="1"/>
      <c r="L11" s="1"/>
    </row>
    <row r="12" spans="3:14" x14ac:dyDescent="0.3">
      <c r="C12" s="1">
        <v>4</v>
      </c>
      <c r="D12" s="1"/>
      <c r="E12" s="1"/>
      <c r="F12" s="1"/>
      <c r="G12" s="1"/>
      <c r="H12" s="1">
        <v>1</v>
      </c>
      <c r="I12" s="1">
        <v>2</v>
      </c>
      <c r="J12" s="1"/>
      <c r="K12" s="1"/>
      <c r="L12" s="1"/>
    </row>
    <row r="13" spans="3:14" x14ac:dyDescent="0.3">
      <c r="C13" s="7" t="s">
        <v>14</v>
      </c>
      <c r="D13" s="1"/>
      <c r="E13" s="1"/>
      <c r="F13" s="1"/>
      <c r="G13" s="1"/>
      <c r="H13" s="1"/>
      <c r="I13" s="1"/>
      <c r="J13" s="1"/>
      <c r="K13" s="1"/>
      <c r="L13" s="1"/>
    </row>
    <row r="14" spans="3:14" x14ac:dyDescent="0.3">
      <c r="C14" s="7" t="s">
        <v>14</v>
      </c>
      <c r="D14" s="1"/>
      <c r="E14" s="1"/>
      <c r="F14" s="1"/>
      <c r="G14" s="1"/>
      <c r="H14" s="1"/>
      <c r="I14" s="1"/>
      <c r="J14" s="1"/>
      <c r="K14" s="1"/>
      <c r="L14" s="1"/>
    </row>
    <row r="15" spans="3:14" x14ac:dyDescent="0.3">
      <c r="C15" s="7" t="s">
        <v>14</v>
      </c>
      <c r="D15" s="1"/>
      <c r="E15" s="1"/>
      <c r="F15" s="1"/>
      <c r="G15" s="1"/>
      <c r="H15" s="1"/>
      <c r="I15" s="1"/>
      <c r="J15" s="1"/>
      <c r="K15" s="1"/>
      <c r="L15" s="1"/>
    </row>
    <row r="16" spans="3:14" x14ac:dyDescent="0.3">
      <c r="C16" s="7" t="s">
        <v>14</v>
      </c>
      <c r="D16" s="1"/>
      <c r="E16" s="1"/>
      <c r="F16" s="1"/>
      <c r="G16" s="1"/>
      <c r="H16" s="1"/>
      <c r="I16" s="1"/>
      <c r="J16" s="1"/>
      <c r="K16" s="1"/>
      <c r="L16" s="1"/>
    </row>
    <row r="17" spans="1:25" x14ac:dyDescent="0.3">
      <c r="C17" s="7" t="s">
        <v>13</v>
      </c>
      <c r="D17" s="1"/>
      <c r="E17" s="1"/>
      <c r="F17" s="1"/>
      <c r="G17" s="1"/>
      <c r="H17" s="1"/>
      <c r="I17" s="1"/>
      <c r="J17" s="1"/>
      <c r="K17" s="1"/>
      <c r="L17" s="1"/>
    </row>
    <row r="20" spans="1:25" ht="15" thickBot="1" x14ac:dyDescent="0.35"/>
    <row r="21" spans="1:25" ht="15.6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R21" s="26" t="s">
        <v>19</v>
      </c>
      <c r="S21" s="27"/>
      <c r="T21" s="17"/>
      <c r="U21" s="17"/>
      <c r="V21" s="17"/>
      <c r="W21" s="17"/>
      <c r="X21" s="17"/>
      <c r="Y21" s="18"/>
    </row>
    <row r="22" spans="1:25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R22" s="19" t="s">
        <v>20</v>
      </c>
      <c r="S22" s="20"/>
      <c r="T22" s="20"/>
      <c r="U22" s="20"/>
      <c r="V22" s="20"/>
      <c r="W22" s="20"/>
      <c r="X22" s="20"/>
      <c r="Y22" s="21"/>
    </row>
    <row r="23" spans="1:25" x14ac:dyDescent="0.3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R23" s="22" t="s">
        <v>21</v>
      </c>
      <c r="S23" s="20"/>
      <c r="T23" s="20"/>
      <c r="U23" s="20"/>
      <c r="V23" s="20"/>
      <c r="W23" s="20"/>
      <c r="X23" s="20"/>
      <c r="Y23" s="21"/>
    </row>
    <row r="24" spans="1:25" ht="15" thickBot="1" x14ac:dyDescent="0.3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R24" s="23" t="s">
        <v>23</v>
      </c>
      <c r="S24" s="24"/>
      <c r="T24" s="24"/>
      <c r="U24" s="24"/>
      <c r="V24" s="24"/>
      <c r="W24" s="24"/>
      <c r="X24" s="24"/>
      <c r="Y24" s="25"/>
    </row>
    <row r="25" spans="1:25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</row>
    <row r="26" spans="1:25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</row>
    <row r="27" spans="1:25" x14ac:dyDescent="0.3">
      <c r="A27" s="11"/>
      <c r="B27" s="12"/>
      <c r="C27" s="12"/>
      <c r="D27" s="12" t="s">
        <v>28</v>
      </c>
      <c r="E27" s="12"/>
      <c r="F27" s="12"/>
      <c r="G27" s="12"/>
      <c r="H27" s="12"/>
      <c r="I27" s="12"/>
      <c r="J27" s="12"/>
      <c r="K27" s="12" t="s">
        <v>29</v>
      </c>
      <c r="L27" s="12"/>
      <c r="M27" s="12"/>
      <c r="N27" s="12"/>
      <c r="O27" s="12"/>
      <c r="P27" s="13"/>
    </row>
    <row r="28" spans="1:25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</row>
    <row r="29" spans="1:25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</row>
    <row r="30" spans="1:25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</row>
    <row r="31" spans="1:25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</row>
    <row r="32" spans="1:25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</row>
    <row r="33" spans="1:16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</row>
    <row r="34" spans="1:16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</row>
    <row r="35" spans="1:16" x14ac:dyDescent="0.3">
      <c r="A35" s="11"/>
      <c r="B35" s="12" t="s">
        <v>10</v>
      </c>
      <c r="C35" s="12"/>
      <c r="D35" s="12" t="s">
        <v>11</v>
      </c>
      <c r="E35" s="12"/>
      <c r="F35" s="12" t="s">
        <v>12</v>
      </c>
      <c r="G35" s="12"/>
      <c r="H35" s="12"/>
      <c r="I35" s="12"/>
      <c r="J35" s="12" t="s">
        <v>10</v>
      </c>
      <c r="K35" s="12"/>
      <c r="L35" s="12" t="s">
        <v>11</v>
      </c>
      <c r="M35" s="12"/>
      <c r="N35" s="12" t="s">
        <v>12</v>
      </c>
      <c r="O35" s="12"/>
      <c r="P35" s="13"/>
    </row>
    <row r="36" spans="1:16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/>
    </row>
    <row r="37" spans="1:16" x14ac:dyDescent="0.3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3"/>
    </row>
    <row r="38" spans="1:16" x14ac:dyDescent="0.3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3"/>
    </row>
    <row r="39" spans="1:16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</row>
    <row r="40" spans="1:16" ht="15" thickBot="1" x14ac:dyDescent="0.3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</row>
    <row r="43" spans="1:16" ht="15" thickBot="1" x14ac:dyDescent="0.35"/>
    <row r="44" spans="1:16" x14ac:dyDescent="0.3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16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3"/>
    </row>
    <row r="46" spans="1:16" x14ac:dyDescent="0.3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/>
    </row>
    <row r="47" spans="1:16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/>
    </row>
    <row r="48" spans="1:16" x14ac:dyDescent="0.3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</row>
    <row r="49" spans="1:16" x14ac:dyDescent="0.3">
      <c r="A49" s="11"/>
      <c r="B49" s="12"/>
      <c r="C49" s="12"/>
      <c r="D49" s="12"/>
      <c r="E49" s="12" t="s">
        <v>15</v>
      </c>
      <c r="F49" s="12"/>
      <c r="G49" s="12"/>
      <c r="H49" s="12"/>
      <c r="I49" s="12"/>
      <c r="J49" s="12"/>
      <c r="K49" s="12" t="s">
        <v>16</v>
      </c>
      <c r="L49" s="12"/>
      <c r="M49" s="12"/>
      <c r="N49" s="12"/>
      <c r="O49" s="12"/>
      <c r="P49" s="13"/>
    </row>
    <row r="50" spans="1:16" x14ac:dyDescent="0.3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</row>
    <row r="51" spans="1:16" x14ac:dyDescent="0.3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</row>
    <row r="52" spans="1:16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/>
    </row>
    <row r="53" spans="1:16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</row>
    <row r="54" spans="1:16" x14ac:dyDescent="0.3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</row>
    <row r="55" spans="1:16" x14ac:dyDescent="0.3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/>
    </row>
    <row r="56" spans="1:16" x14ac:dyDescent="0.3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/>
    </row>
    <row r="57" spans="1:16" x14ac:dyDescent="0.3">
      <c r="A57" s="11"/>
      <c r="B57" s="12" t="s">
        <v>10</v>
      </c>
      <c r="C57" s="12"/>
      <c r="D57" s="12" t="s">
        <v>11</v>
      </c>
      <c r="E57" s="12"/>
      <c r="F57" s="12" t="s">
        <v>12</v>
      </c>
      <c r="G57" s="12"/>
      <c r="H57" s="12"/>
      <c r="I57" s="12"/>
      <c r="J57" s="12" t="s">
        <v>10</v>
      </c>
      <c r="K57" s="12"/>
      <c r="L57" s="12" t="s">
        <v>11</v>
      </c>
      <c r="M57" s="12"/>
      <c r="N57" s="12" t="s">
        <v>12</v>
      </c>
      <c r="O57" s="12"/>
      <c r="P57" s="13"/>
    </row>
    <row r="58" spans="1:16" x14ac:dyDescent="0.3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</row>
    <row r="59" spans="1:16" x14ac:dyDescent="0.3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</row>
    <row r="60" spans="1:16" x14ac:dyDescent="0.3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3"/>
    </row>
    <row r="61" spans="1:16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3"/>
    </row>
    <row r="62" spans="1:16" x14ac:dyDescent="0.3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</row>
    <row r="63" spans="1:16" ht="15" thickBot="1" x14ac:dyDescent="0.35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</row>
    <row r="65" spans="1:16" ht="15" thickBot="1" x14ac:dyDescent="0.35"/>
    <row r="66" spans="1:16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</row>
    <row r="67" spans="1:16" x14ac:dyDescent="0.3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</row>
    <row r="68" spans="1:16" x14ac:dyDescent="0.3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3"/>
    </row>
    <row r="69" spans="1:16" x14ac:dyDescent="0.3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</row>
    <row r="70" spans="1:16" x14ac:dyDescent="0.3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</row>
    <row r="71" spans="1:16" x14ac:dyDescent="0.3">
      <c r="A71" s="11"/>
      <c r="B71" s="12"/>
      <c r="C71" s="12"/>
      <c r="D71" s="12"/>
      <c r="E71" s="12" t="s">
        <v>17</v>
      </c>
      <c r="F71" s="12"/>
      <c r="G71" s="12"/>
      <c r="H71" s="12"/>
      <c r="I71" s="12"/>
      <c r="J71" s="12"/>
      <c r="K71" s="12" t="s">
        <v>18</v>
      </c>
      <c r="L71" s="12"/>
      <c r="M71" s="12"/>
      <c r="N71" s="12"/>
      <c r="O71" s="12"/>
      <c r="P71" s="13"/>
    </row>
    <row r="72" spans="1:16" x14ac:dyDescent="0.3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</row>
    <row r="73" spans="1:16" x14ac:dyDescent="0.3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3"/>
    </row>
    <row r="74" spans="1:16" x14ac:dyDescent="0.3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3"/>
    </row>
    <row r="75" spans="1:16" x14ac:dyDescent="0.3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</row>
    <row r="76" spans="1:16" x14ac:dyDescent="0.3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</row>
    <row r="77" spans="1:16" x14ac:dyDescent="0.3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</row>
    <row r="78" spans="1:16" x14ac:dyDescent="0.3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</row>
    <row r="79" spans="1:16" x14ac:dyDescent="0.3">
      <c r="A79" s="11"/>
      <c r="B79" s="12" t="s">
        <v>10</v>
      </c>
      <c r="C79" s="12"/>
      <c r="D79" s="12" t="s">
        <v>11</v>
      </c>
      <c r="E79" s="12"/>
      <c r="F79" s="12" t="s">
        <v>12</v>
      </c>
      <c r="G79" s="12"/>
      <c r="H79" s="12"/>
      <c r="I79" s="12"/>
      <c r="J79" s="12" t="s">
        <v>10</v>
      </c>
      <c r="K79" s="12"/>
      <c r="L79" s="12" t="s">
        <v>11</v>
      </c>
      <c r="M79" s="12"/>
      <c r="N79" s="12" t="s">
        <v>12</v>
      </c>
      <c r="O79" s="12"/>
      <c r="P79" s="13"/>
    </row>
    <row r="80" spans="1:16" x14ac:dyDescent="0.3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3"/>
    </row>
    <row r="81" spans="1:16" x14ac:dyDescent="0.3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3"/>
    </row>
    <row r="82" spans="1:16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3"/>
    </row>
    <row r="83" spans="1:16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3"/>
    </row>
    <row r="84" spans="1:16" x14ac:dyDescent="0.3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/>
    </row>
    <row r="85" spans="1:16" ht="15" thickBot="1" x14ac:dyDescent="0.35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6"/>
    </row>
    <row r="87" spans="1:16" x14ac:dyDescent="0.3">
      <c r="A87" s="2" t="s">
        <v>24</v>
      </c>
    </row>
    <row r="88" spans="1:16" x14ac:dyDescent="0.3">
      <c r="B88" t="s">
        <v>25</v>
      </c>
    </row>
  </sheetData>
  <mergeCells count="1">
    <mergeCell ref="D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9" sqref="B19"/>
    </sheetView>
  </sheetViews>
  <sheetFormatPr defaultRowHeight="14.4" x14ac:dyDescent="0.3"/>
  <cols>
    <col min="2" max="2" width="21.77734375" bestFit="1" customWidth="1"/>
    <col min="3" max="3" width="12.88671875" customWidth="1"/>
    <col min="4" max="4" width="18.88671875" bestFit="1" customWidth="1"/>
    <col min="5" max="5" width="12.21875" customWidth="1"/>
  </cols>
  <sheetData>
    <row r="1" spans="1:5" x14ac:dyDescent="0.3">
      <c r="A1" t="s">
        <v>32</v>
      </c>
    </row>
    <row r="2" spans="1:5" x14ac:dyDescent="0.3">
      <c r="B2" t="s">
        <v>3027</v>
      </c>
    </row>
    <row r="3" spans="1:5" ht="41.4" x14ac:dyDescent="0.3">
      <c r="A3" s="54" t="s">
        <v>31</v>
      </c>
      <c r="B3" s="55" t="s">
        <v>3025</v>
      </c>
      <c r="C3" s="55" t="s">
        <v>3028</v>
      </c>
      <c r="D3" s="56" t="s">
        <v>3026</v>
      </c>
      <c r="E3" s="56" t="s">
        <v>3029</v>
      </c>
    </row>
    <row r="4" spans="1:5" x14ac:dyDescent="0.3">
      <c r="A4" s="29">
        <v>2014</v>
      </c>
      <c r="B4" s="57">
        <v>6</v>
      </c>
      <c r="C4" s="57">
        <v>1378</v>
      </c>
      <c r="D4" s="58">
        <v>5</v>
      </c>
      <c r="E4" s="58">
        <v>656</v>
      </c>
    </row>
    <row r="5" spans="1:5" x14ac:dyDescent="0.3">
      <c r="A5" s="29">
        <v>2015</v>
      </c>
      <c r="B5" s="57">
        <v>5</v>
      </c>
      <c r="C5" s="57">
        <v>1485</v>
      </c>
      <c r="D5" s="58">
        <v>6</v>
      </c>
      <c r="E5" s="58">
        <v>615</v>
      </c>
    </row>
    <row r="6" spans="1:5" x14ac:dyDescent="0.3">
      <c r="A6" s="29">
        <v>2016</v>
      </c>
      <c r="B6" s="57">
        <v>5</v>
      </c>
      <c r="C6" s="57">
        <v>1412</v>
      </c>
      <c r="D6" s="58">
        <v>6</v>
      </c>
      <c r="E6" s="58">
        <v>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739"/>
  <sheetViews>
    <sheetView zoomScale="80" zoomScaleNormal="80"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2" width="24.33203125" bestFit="1" customWidth="1"/>
    <col min="3" max="3" width="18" bestFit="1" customWidth="1"/>
    <col min="4" max="4" width="46.44140625" bestFit="1" customWidth="1"/>
    <col min="5" max="5" width="15.77734375" customWidth="1"/>
    <col min="6" max="6" width="34" bestFit="1" customWidth="1"/>
    <col min="7" max="7" width="23.6640625" bestFit="1" customWidth="1"/>
    <col min="8" max="8" width="20" bestFit="1" customWidth="1"/>
    <col min="9" max="9" width="9.44140625" bestFit="1" customWidth="1"/>
    <col min="10" max="10" width="10.88671875" customWidth="1"/>
    <col min="11" max="11" width="9.88671875" customWidth="1"/>
    <col min="12" max="12" width="14.88671875" bestFit="1" customWidth="1"/>
    <col min="13" max="13" width="9.88671875" customWidth="1"/>
    <col min="14" max="14" width="23.6640625" customWidth="1"/>
    <col min="15" max="37" width="13.88671875" style="60" customWidth="1"/>
    <col min="38" max="38" width="12.88671875" customWidth="1"/>
    <col min="39" max="39" width="26.6640625" customWidth="1"/>
    <col min="40" max="40" width="28.6640625" customWidth="1"/>
    <col min="41" max="41" width="25.6640625" customWidth="1"/>
    <col min="42" max="42" width="16.77734375" customWidth="1"/>
    <col min="43" max="43" width="28.6640625" customWidth="1"/>
    <col min="44" max="44" width="30.6640625" customWidth="1"/>
    <col min="45" max="45" width="27.6640625" customWidth="1"/>
    <col min="46" max="46" width="18.77734375" customWidth="1"/>
    <col min="47" max="47" width="36.5546875" customWidth="1"/>
    <col min="48" max="48" width="42.44140625" customWidth="1"/>
    <col min="49" max="49" width="28.6640625" customWidth="1"/>
    <col min="50" max="50" width="17.77734375" customWidth="1"/>
    <col min="51" max="55" width="20.77734375" customWidth="1"/>
    <col min="56" max="60" width="16.77734375" customWidth="1"/>
    <col min="61" max="61" width="15.77734375" customWidth="1"/>
    <col min="62" max="65" width="22.6640625" customWidth="1"/>
    <col min="66" max="66" width="17.77734375" customWidth="1"/>
  </cols>
  <sheetData>
    <row r="1" spans="1:66" ht="39" customHeight="1" x14ac:dyDescent="0.3">
      <c r="A1" s="33" t="s">
        <v>706</v>
      </c>
      <c r="B1" s="34" t="s">
        <v>707</v>
      </c>
      <c r="C1" s="35" t="s">
        <v>33</v>
      </c>
      <c r="D1" s="35" t="s">
        <v>34</v>
      </c>
      <c r="E1" s="35" t="s">
        <v>35</v>
      </c>
      <c r="F1" s="35" t="s">
        <v>36</v>
      </c>
      <c r="G1" s="35" t="s">
        <v>37</v>
      </c>
      <c r="H1" s="35" t="s">
        <v>38</v>
      </c>
      <c r="I1" s="35" t="s">
        <v>39</v>
      </c>
      <c r="J1" s="35" t="s">
        <v>40</v>
      </c>
      <c r="K1" s="35" t="s">
        <v>30</v>
      </c>
      <c r="L1" s="65" t="s">
        <v>743</v>
      </c>
      <c r="M1" s="65" t="s">
        <v>744</v>
      </c>
      <c r="N1" s="36" t="s">
        <v>708</v>
      </c>
      <c r="O1" s="61" t="s">
        <v>745</v>
      </c>
      <c r="P1" s="61" t="s">
        <v>747</v>
      </c>
      <c r="Q1" s="61" t="s">
        <v>709</v>
      </c>
      <c r="R1" s="61" t="s">
        <v>710</v>
      </c>
      <c r="S1" s="62" t="s">
        <v>746</v>
      </c>
      <c r="T1" s="61" t="s">
        <v>711</v>
      </c>
      <c r="U1" s="61" t="s">
        <v>712</v>
      </c>
      <c r="V1" s="61" t="s">
        <v>713</v>
      </c>
      <c r="W1" s="61" t="s">
        <v>748</v>
      </c>
      <c r="X1" s="61" t="s">
        <v>754</v>
      </c>
      <c r="Y1" s="61" t="s">
        <v>749</v>
      </c>
      <c r="Z1" s="61" t="s">
        <v>750</v>
      </c>
      <c r="AA1" s="61" t="s">
        <v>714</v>
      </c>
      <c r="AB1" s="61" t="s">
        <v>715</v>
      </c>
      <c r="AC1" s="61" t="s">
        <v>716</v>
      </c>
      <c r="AD1" s="61" t="s">
        <v>717</v>
      </c>
      <c r="AE1" s="61" t="s">
        <v>718</v>
      </c>
      <c r="AF1" s="61" t="s">
        <v>751</v>
      </c>
      <c r="AG1" s="61" t="s">
        <v>752</v>
      </c>
      <c r="AH1" s="61" t="s">
        <v>753</v>
      </c>
      <c r="AI1" s="61" t="s">
        <v>719</v>
      </c>
      <c r="AJ1" s="61" t="s">
        <v>41</v>
      </c>
      <c r="AK1" s="61" t="s">
        <v>720</v>
      </c>
      <c r="AL1" s="37" t="s">
        <v>721</v>
      </c>
      <c r="AM1" s="37" t="s">
        <v>722</v>
      </c>
      <c r="AN1" s="37" t="s">
        <v>723</v>
      </c>
      <c r="AO1" s="38" t="s">
        <v>724</v>
      </c>
      <c r="AP1" s="38" t="s">
        <v>725</v>
      </c>
      <c r="AQ1" s="37" t="s">
        <v>726</v>
      </c>
      <c r="AR1" s="37" t="s">
        <v>727</v>
      </c>
      <c r="AS1" s="38" t="s">
        <v>728</v>
      </c>
      <c r="AT1" s="38" t="s">
        <v>729</v>
      </c>
      <c r="AU1" s="37" t="s">
        <v>730</v>
      </c>
      <c r="AV1" s="37" t="s">
        <v>731</v>
      </c>
      <c r="AW1" s="38" t="s">
        <v>732</v>
      </c>
      <c r="AX1" s="39" t="s">
        <v>733</v>
      </c>
      <c r="AY1" s="39" t="s">
        <v>42</v>
      </c>
      <c r="AZ1" s="39" t="s">
        <v>43</v>
      </c>
      <c r="BA1" s="39" t="s">
        <v>734</v>
      </c>
      <c r="BB1" s="39" t="s">
        <v>735</v>
      </c>
      <c r="BC1" s="39" t="s">
        <v>736</v>
      </c>
      <c r="BD1" s="39" t="s">
        <v>737</v>
      </c>
      <c r="BE1" s="39" t="s">
        <v>44</v>
      </c>
      <c r="BF1" s="39" t="s">
        <v>45</v>
      </c>
      <c r="BG1" s="39" t="s">
        <v>738</v>
      </c>
      <c r="BH1" s="39" t="s">
        <v>739</v>
      </c>
      <c r="BI1" s="39" t="s">
        <v>740</v>
      </c>
      <c r="BJ1" s="40" t="s">
        <v>702</v>
      </c>
      <c r="BK1" s="40" t="s">
        <v>703</v>
      </c>
      <c r="BL1" s="40" t="s">
        <v>704</v>
      </c>
      <c r="BM1" s="41" t="s">
        <v>705</v>
      </c>
      <c r="BN1" s="59" t="s">
        <v>741</v>
      </c>
    </row>
    <row r="2" spans="1:66" hidden="1" x14ac:dyDescent="0.3">
      <c r="A2" s="42" t="str">
        <f>IF(OR(AX2="",AX2=0),"NO","YES")</f>
        <v>NO</v>
      </c>
      <c r="B2" s="43" t="str">
        <f>IF(N2&gt;0,"YES","NO")</f>
        <v>YES</v>
      </c>
      <c r="C2" s="43"/>
      <c r="D2" s="43" t="s">
        <v>46</v>
      </c>
      <c r="E2" s="43">
        <v>9529486</v>
      </c>
      <c r="F2" s="43" t="s">
        <v>47</v>
      </c>
      <c r="G2" s="43" t="s">
        <v>48</v>
      </c>
      <c r="H2" s="43" t="s">
        <v>49</v>
      </c>
      <c r="I2" s="43" t="s">
        <v>50</v>
      </c>
      <c r="J2" s="43" t="s">
        <v>51</v>
      </c>
      <c r="K2" s="43" t="s">
        <v>32</v>
      </c>
      <c r="L2" s="43"/>
      <c r="M2" s="43"/>
      <c r="N2" s="43">
        <f>SUM(O2:AK2)</f>
        <v>1</v>
      </c>
      <c r="O2" s="63"/>
      <c r="P2" s="63"/>
      <c r="Q2" s="63">
        <v>0</v>
      </c>
      <c r="R2" s="63">
        <v>0</v>
      </c>
      <c r="S2" s="63">
        <v>0</v>
      </c>
      <c r="T2" s="63">
        <v>0</v>
      </c>
      <c r="U2" s="63">
        <v>0</v>
      </c>
      <c r="V2" s="63">
        <v>0</v>
      </c>
      <c r="W2" s="63"/>
      <c r="X2" s="63"/>
      <c r="Y2" s="63"/>
      <c r="Z2" s="63"/>
      <c r="AA2" s="63">
        <v>0</v>
      </c>
      <c r="AB2" s="63">
        <v>0</v>
      </c>
      <c r="AC2" s="63">
        <v>0</v>
      </c>
      <c r="AD2" s="63">
        <v>0</v>
      </c>
      <c r="AE2" s="63">
        <v>1</v>
      </c>
      <c r="AF2" s="63"/>
      <c r="AG2" s="63"/>
      <c r="AH2" s="63"/>
      <c r="AI2" s="63">
        <v>0</v>
      </c>
      <c r="AJ2" s="63">
        <v>0</v>
      </c>
      <c r="AK2" s="63">
        <v>0</v>
      </c>
      <c r="AL2" s="43">
        <v>30</v>
      </c>
      <c r="AM2" s="43">
        <v>5</v>
      </c>
      <c r="AN2" s="43">
        <v>0</v>
      </c>
      <c r="AO2" s="44">
        <v>0</v>
      </c>
      <c r="AP2" s="44">
        <v>0.16666666666666666</v>
      </c>
      <c r="AQ2" s="43">
        <v>2</v>
      </c>
      <c r="AR2" s="43">
        <v>0</v>
      </c>
      <c r="AS2" s="44">
        <v>0</v>
      </c>
      <c r="AT2" s="44">
        <v>6.6666666666666666E-2</v>
      </c>
      <c r="AU2" s="43">
        <v>7</v>
      </c>
      <c r="AV2" s="43">
        <v>0</v>
      </c>
      <c r="AW2" s="44">
        <v>0</v>
      </c>
      <c r="AX2" s="45" t="str">
        <f>IFERROR(BC2+BH2,"")</f>
        <v/>
      </c>
      <c r="AY2" s="43" t="s">
        <v>52</v>
      </c>
      <c r="AZ2" s="43" t="s">
        <v>52</v>
      </c>
      <c r="BA2" s="43" t="s">
        <v>52</v>
      </c>
      <c r="BB2" s="43" t="s">
        <v>52</v>
      </c>
      <c r="BC2" s="43" t="s">
        <v>52</v>
      </c>
      <c r="BD2" s="43" t="s">
        <v>52</v>
      </c>
      <c r="BE2" s="43" t="s">
        <v>52</v>
      </c>
      <c r="BF2" s="43" t="s">
        <v>52</v>
      </c>
      <c r="BG2" s="43" t="s">
        <v>52</v>
      </c>
      <c r="BH2" s="43" t="s">
        <v>52</v>
      </c>
      <c r="BI2" s="43">
        <v>1</v>
      </c>
      <c r="BJ2" s="43"/>
      <c r="BK2" s="43"/>
      <c r="BL2" s="43"/>
      <c r="BM2" s="46"/>
      <c r="BN2" t="e">
        <f>IF(AL2&lt;VLOOKUP(K2,#REF!,6,0),"Low Volume",IF(AL2&gt;VLOOKUP(K2,#REF!,5,0),"High Volume","Average Volume"))</f>
        <v>#REF!</v>
      </c>
    </row>
    <row r="3" spans="1:66" hidden="1" x14ac:dyDescent="0.3">
      <c r="A3" s="47" t="str">
        <f t="shared" ref="A3:A66" si="0">IF(OR(AX3="",AX3=0),"NO","YES")</f>
        <v>NO</v>
      </c>
      <c r="B3" s="48" t="str">
        <f t="shared" ref="B3:B66" si="1">IF(N3&gt;0,"YES","NO")</f>
        <v>YES</v>
      </c>
      <c r="C3" s="48"/>
      <c r="D3" s="48" t="s">
        <v>53</v>
      </c>
      <c r="E3" s="48">
        <v>9542038</v>
      </c>
      <c r="F3" s="48" t="s">
        <v>53</v>
      </c>
      <c r="G3" s="48" t="s">
        <v>54</v>
      </c>
      <c r="H3" s="48" t="s">
        <v>55</v>
      </c>
      <c r="I3" s="48" t="s">
        <v>56</v>
      </c>
      <c r="J3" s="48" t="s">
        <v>57</v>
      </c>
      <c r="K3" s="48" t="s">
        <v>32</v>
      </c>
      <c r="L3" s="48"/>
      <c r="M3" s="48"/>
      <c r="N3" s="43">
        <f t="shared" ref="N3:N66" si="2">SUM(O3:AK3)</f>
        <v>2</v>
      </c>
      <c r="O3" s="63"/>
      <c r="P3" s="63"/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1</v>
      </c>
      <c r="W3" s="63"/>
      <c r="X3" s="63"/>
      <c r="Y3" s="63"/>
      <c r="Z3" s="63"/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/>
      <c r="AG3" s="63"/>
      <c r="AH3" s="63"/>
      <c r="AI3" s="63">
        <v>0</v>
      </c>
      <c r="AJ3" s="63">
        <v>0</v>
      </c>
      <c r="AK3" s="63">
        <v>1</v>
      </c>
      <c r="AL3" s="48">
        <v>350</v>
      </c>
      <c r="AM3" s="48"/>
      <c r="AN3" s="48"/>
      <c r="AO3" s="49"/>
      <c r="AP3" s="49"/>
      <c r="AQ3" s="48"/>
      <c r="AR3" s="48"/>
      <c r="AS3" s="49"/>
      <c r="AT3" s="49"/>
      <c r="AU3" s="48"/>
      <c r="AV3" s="48"/>
      <c r="AW3" s="49"/>
      <c r="AX3" s="50" t="str">
        <f t="shared" ref="AX3:AX66" si="3">IFERROR(BC3+BH3,"")</f>
        <v/>
      </c>
      <c r="AY3" s="48" t="s">
        <v>52</v>
      </c>
      <c r="AZ3" s="48" t="s">
        <v>52</v>
      </c>
      <c r="BA3" s="48" t="s">
        <v>52</v>
      </c>
      <c r="BB3" s="48" t="s">
        <v>52</v>
      </c>
      <c r="BC3" s="48" t="s">
        <v>52</v>
      </c>
      <c r="BD3" s="48" t="s">
        <v>52</v>
      </c>
      <c r="BE3" s="48" t="s">
        <v>52</v>
      </c>
      <c r="BF3" s="48" t="s">
        <v>52</v>
      </c>
      <c r="BG3" s="48" t="s">
        <v>52</v>
      </c>
      <c r="BH3" s="48" t="s">
        <v>52</v>
      </c>
      <c r="BI3" s="43">
        <v>1</v>
      </c>
      <c r="BJ3" s="48"/>
      <c r="BK3" s="48"/>
      <c r="BL3" s="48"/>
      <c r="BM3" s="51"/>
      <c r="BN3" t="e">
        <f>IF(AL3&lt;VLOOKUP(K3,#REF!,6,0),"Low Volume",IF(AL3&gt;VLOOKUP(K3,#REF!,5,0),"High Volume","Average Volume"))</f>
        <v>#REF!</v>
      </c>
    </row>
    <row r="4" spans="1:66" hidden="1" x14ac:dyDescent="0.3">
      <c r="A4" s="42" t="str">
        <f t="shared" si="0"/>
        <v>NO</v>
      </c>
      <c r="B4" s="43" t="str">
        <f t="shared" si="1"/>
        <v>NO</v>
      </c>
      <c r="C4" s="43"/>
      <c r="D4" s="43" t="s">
        <v>58</v>
      </c>
      <c r="E4" s="43">
        <v>9526595</v>
      </c>
      <c r="F4" s="43" t="s">
        <v>59</v>
      </c>
      <c r="G4" s="43" t="s">
        <v>60</v>
      </c>
      <c r="H4" s="43" t="s">
        <v>61</v>
      </c>
      <c r="I4" s="43" t="s">
        <v>62</v>
      </c>
      <c r="J4" s="43" t="s">
        <v>63</v>
      </c>
      <c r="K4" s="43" t="s">
        <v>32</v>
      </c>
      <c r="L4" s="43"/>
      <c r="M4" s="43"/>
      <c r="N4" s="43">
        <f t="shared" si="2"/>
        <v>0</v>
      </c>
      <c r="O4" s="63"/>
      <c r="P4" s="63"/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3"/>
      <c r="X4" s="63"/>
      <c r="Y4" s="63"/>
      <c r="Z4" s="63"/>
      <c r="AA4" s="63">
        <v>0</v>
      </c>
      <c r="AB4" s="63">
        <v>0</v>
      </c>
      <c r="AC4" s="63">
        <v>0</v>
      </c>
      <c r="AD4" s="63">
        <v>0</v>
      </c>
      <c r="AE4" s="63">
        <v>0</v>
      </c>
      <c r="AF4" s="63"/>
      <c r="AG4" s="63"/>
      <c r="AH4" s="63"/>
      <c r="AI4" s="63">
        <v>0</v>
      </c>
      <c r="AJ4" s="63">
        <v>0</v>
      </c>
      <c r="AK4" s="63">
        <v>0</v>
      </c>
      <c r="AL4" s="43">
        <v>1300</v>
      </c>
      <c r="AM4" s="43"/>
      <c r="AN4" s="43"/>
      <c r="AO4" s="44"/>
      <c r="AP4" s="44"/>
      <c r="AQ4" s="43"/>
      <c r="AR4" s="43"/>
      <c r="AS4" s="44"/>
      <c r="AT4" s="44"/>
      <c r="AU4" s="43"/>
      <c r="AV4" s="43"/>
      <c r="AW4" s="44"/>
      <c r="AX4" s="45" t="str">
        <f t="shared" si="3"/>
        <v/>
      </c>
      <c r="AY4" s="43" t="s">
        <v>52</v>
      </c>
      <c r="AZ4" s="43" t="s">
        <v>52</v>
      </c>
      <c r="BA4" s="43" t="s">
        <v>52</v>
      </c>
      <c r="BB4" s="43" t="s">
        <v>52</v>
      </c>
      <c r="BC4" s="43" t="s">
        <v>52</v>
      </c>
      <c r="BD4" s="43" t="s">
        <v>52</v>
      </c>
      <c r="BE4" s="43" t="s">
        <v>52</v>
      </c>
      <c r="BF4" s="43" t="s">
        <v>52</v>
      </c>
      <c r="BG4" s="43" t="s">
        <v>52</v>
      </c>
      <c r="BH4" s="43" t="s">
        <v>52</v>
      </c>
      <c r="BI4" s="43">
        <v>1</v>
      </c>
      <c r="BJ4" s="43"/>
      <c r="BK4" s="43"/>
      <c r="BL4" s="43"/>
      <c r="BM4" s="46"/>
      <c r="BN4" t="e">
        <f>IF(AL4&lt;VLOOKUP(K4,#REF!,6,0),"Low Volume",IF(AL4&gt;VLOOKUP(K4,#REF!,5,0),"High Volume","Average Volume"))</f>
        <v>#REF!</v>
      </c>
    </row>
    <row r="5" spans="1:66" hidden="1" x14ac:dyDescent="0.3">
      <c r="A5" s="47" t="str">
        <f t="shared" si="0"/>
        <v>NO</v>
      </c>
      <c r="B5" s="48" t="str">
        <f t="shared" si="1"/>
        <v>YES</v>
      </c>
      <c r="C5" s="48"/>
      <c r="D5" s="48" t="s">
        <v>64</v>
      </c>
      <c r="E5" s="48">
        <v>9534977</v>
      </c>
      <c r="F5" s="48" t="s">
        <v>64</v>
      </c>
      <c r="G5" s="48" t="s">
        <v>65</v>
      </c>
      <c r="H5" s="48" t="s">
        <v>66</v>
      </c>
      <c r="I5" s="48" t="s">
        <v>67</v>
      </c>
      <c r="J5" s="48" t="s">
        <v>68</v>
      </c>
      <c r="K5" s="48" t="s">
        <v>32</v>
      </c>
      <c r="L5" s="48"/>
      <c r="M5" s="48"/>
      <c r="N5" s="43">
        <f t="shared" si="2"/>
        <v>2</v>
      </c>
      <c r="O5" s="63"/>
      <c r="P5" s="63"/>
      <c r="Q5" s="63">
        <v>2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/>
      <c r="X5" s="63"/>
      <c r="Y5" s="63"/>
      <c r="Z5" s="63"/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3"/>
      <c r="AG5" s="63"/>
      <c r="AH5" s="63"/>
      <c r="AI5" s="63">
        <v>0</v>
      </c>
      <c r="AJ5" s="63">
        <v>0</v>
      </c>
      <c r="AK5" s="63">
        <v>0</v>
      </c>
      <c r="AL5" s="48">
        <v>400</v>
      </c>
      <c r="AM5" s="48">
        <v>50</v>
      </c>
      <c r="AN5" s="48">
        <v>0</v>
      </c>
      <c r="AO5" s="49">
        <v>0</v>
      </c>
      <c r="AP5" s="49">
        <v>0.125</v>
      </c>
      <c r="AQ5" s="48">
        <v>20</v>
      </c>
      <c r="AR5" s="48">
        <v>0</v>
      </c>
      <c r="AS5" s="49">
        <v>0</v>
      </c>
      <c r="AT5" s="49">
        <v>0.05</v>
      </c>
      <c r="AU5" s="48">
        <v>70</v>
      </c>
      <c r="AV5" s="48">
        <v>0</v>
      </c>
      <c r="AW5" s="49">
        <v>0</v>
      </c>
      <c r="AX5" s="50" t="str">
        <f t="shared" si="3"/>
        <v/>
      </c>
      <c r="AY5" s="48" t="s">
        <v>52</v>
      </c>
      <c r="AZ5" s="48" t="s">
        <v>52</v>
      </c>
      <c r="BA5" s="48" t="s">
        <v>52</v>
      </c>
      <c r="BB5" s="48" t="s">
        <v>52</v>
      </c>
      <c r="BC5" s="48" t="s">
        <v>52</v>
      </c>
      <c r="BD5" s="48" t="s">
        <v>52</v>
      </c>
      <c r="BE5" s="48" t="s">
        <v>52</v>
      </c>
      <c r="BF5" s="48" t="s">
        <v>52</v>
      </c>
      <c r="BG5" s="48" t="s">
        <v>52</v>
      </c>
      <c r="BH5" s="48" t="s">
        <v>52</v>
      </c>
      <c r="BI5" s="43">
        <v>1</v>
      </c>
      <c r="BJ5" s="48"/>
      <c r="BK5" s="48"/>
      <c r="BL5" s="48"/>
      <c r="BM5" s="51"/>
      <c r="BN5" t="e">
        <f>IF(AL5&lt;VLOOKUP(K5,#REF!,6,0),"Low Volume",IF(AL5&gt;VLOOKUP(K5,#REF!,5,0),"High Volume","Average Volume"))</f>
        <v>#REF!</v>
      </c>
    </row>
    <row r="6" spans="1:66" hidden="1" x14ac:dyDescent="0.3">
      <c r="A6" s="42" t="str">
        <f t="shared" si="0"/>
        <v>NO</v>
      </c>
      <c r="B6" s="43" t="str">
        <f t="shared" si="1"/>
        <v>YES</v>
      </c>
      <c r="C6" s="43"/>
      <c r="D6" s="43" t="s">
        <v>69</v>
      </c>
      <c r="E6" s="43">
        <v>9501440</v>
      </c>
      <c r="F6" s="43" t="s">
        <v>70</v>
      </c>
      <c r="G6" s="43" t="s">
        <v>71</v>
      </c>
      <c r="H6" s="43" t="s">
        <v>72</v>
      </c>
      <c r="I6" s="43" t="s">
        <v>73</v>
      </c>
      <c r="J6" s="43" t="s">
        <v>51</v>
      </c>
      <c r="K6" s="43" t="s">
        <v>32</v>
      </c>
      <c r="L6" s="43"/>
      <c r="M6" s="43"/>
      <c r="N6" s="43">
        <f t="shared" si="2"/>
        <v>1</v>
      </c>
      <c r="O6" s="63"/>
      <c r="P6" s="63"/>
      <c r="Q6" s="63">
        <v>1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/>
      <c r="X6" s="63"/>
      <c r="Y6" s="63"/>
      <c r="Z6" s="63"/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/>
      <c r="AG6" s="63"/>
      <c r="AH6" s="63"/>
      <c r="AI6" s="63">
        <v>0</v>
      </c>
      <c r="AJ6" s="63">
        <v>0</v>
      </c>
      <c r="AK6" s="63">
        <v>0</v>
      </c>
      <c r="AL6" s="43">
        <v>1400</v>
      </c>
      <c r="AM6" s="43">
        <v>250</v>
      </c>
      <c r="AN6" s="43">
        <v>0</v>
      </c>
      <c r="AO6" s="44">
        <v>0</v>
      </c>
      <c r="AP6" s="44">
        <v>0.17857142857142858</v>
      </c>
      <c r="AQ6" s="43">
        <v>60</v>
      </c>
      <c r="AR6" s="43">
        <v>0</v>
      </c>
      <c r="AS6" s="44">
        <v>0</v>
      </c>
      <c r="AT6" s="44">
        <v>4.2857142857142858E-2</v>
      </c>
      <c r="AU6" s="43">
        <v>310</v>
      </c>
      <c r="AV6" s="43">
        <v>0</v>
      </c>
      <c r="AW6" s="44">
        <v>0</v>
      </c>
      <c r="AX6" s="45" t="str">
        <f t="shared" si="3"/>
        <v/>
      </c>
      <c r="AY6" s="43" t="s">
        <v>52</v>
      </c>
      <c r="AZ6" s="43" t="s">
        <v>52</v>
      </c>
      <c r="BA6" s="43" t="s">
        <v>52</v>
      </c>
      <c r="BB6" s="43" t="s">
        <v>52</v>
      </c>
      <c r="BC6" s="43" t="s">
        <v>52</v>
      </c>
      <c r="BD6" s="43" t="s">
        <v>52</v>
      </c>
      <c r="BE6" s="43" t="s">
        <v>52</v>
      </c>
      <c r="BF6" s="43" t="s">
        <v>52</v>
      </c>
      <c r="BG6" s="43" t="s">
        <v>52</v>
      </c>
      <c r="BH6" s="43" t="s">
        <v>52</v>
      </c>
      <c r="BI6" s="43">
        <v>1</v>
      </c>
      <c r="BJ6" s="43"/>
      <c r="BK6" s="43"/>
      <c r="BL6" s="43"/>
      <c r="BM6" s="46"/>
      <c r="BN6" t="e">
        <f>IF(AL6&lt;VLOOKUP(K6,#REF!,6,0),"Low Volume",IF(AL6&gt;VLOOKUP(K6,#REF!,5,0),"High Volume","Average Volume"))</f>
        <v>#REF!</v>
      </c>
    </row>
    <row r="7" spans="1:66" hidden="1" x14ac:dyDescent="0.3">
      <c r="A7" s="47" t="str">
        <f t="shared" si="0"/>
        <v>NO</v>
      </c>
      <c r="B7" s="48" t="str">
        <f t="shared" si="1"/>
        <v>YES</v>
      </c>
      <c r="C7" s="48"/>
      <c r="D7" s="48" t="s">
        <v>74</v>
      </c>
      <c r="E7" s="48">
        <v>94114663</v>
      </c>
      <c r="F7" s="48" t="s">
        <v>74</v>
      </c>
      <c r="G7" s="48" t="s">
        <v>75</v>
      </c>
      <c r="H7" s="48" t="s">
        <v>76</v>
      </c>
      <c r="I7" s="48" t="s">
        <v>77</v>
      </c>
      <c r="J7" s="48" t="s">
        <v>78</v>
      </c>
      <c r="K7" s="48" t="s">
        <v>32</v>
      </c>
      <c r="L7" s="48"/>
      <c r="M7" s="48"/>
      <c r="N7" s="43">
        <f t="shared" si="2"/>
        <v>5</v>
      </c>
      <c r="O7" s="63"/>
      <c r="P7" s="63"/>
      <c r="Q7" s="63">
        <v>0</v>
      </c>
      <c r="R7" s="63">
        <v>3</v>
      </c>
      <c r="S7" s="63">
        <v>0</v>
      </c>
      <c r="T7" s="63">
        <v>0</v>
      </c>
      <c r="U7" s="63">
        <v>0</v>
      </c>
      <c r="V7" s="63">
        <v>2</v>
      </c>
      <c r="W7" s="63"/>
      <c r="X7" s="63"/>
      <c r="Y7" s="63"/>
      <c r="Z7" s="63"/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/>
      <c r="AG7" s="63"/>
      <c r="AH7" s="63"/>
      <c r="AI7" s="63">
        <v>0</v>
      </c>
      <c r="AJ7" s="63">
        <v>0</v>
      </c>
      <c r="AK7" s="63">
        <v>0</v>
      </c>
      <c r="AL7" s="48">
        <v>536</v>
      </c>
      <c r="AM7" s="48">
        <v>80</v>
      </c>
      <c r="AN7" s="48">
        <v>0</v>
      </c>
      <c r="AO7" s="49">
        <v>0</v>
      </c>
      <c r="AP7" s="49">
        <v>0.14925373134328357</v>
      </c>
      <c r="AQ7" s="48">
        <v>25</v>
      </c>
      <c r="AR7" s="48">
        <v>0</v>
      </c>
      <c r="AS7" s="49">
        <v>0</v>
      </c>
      <c r="AT7" s="49">
        <v>4.6641791044776122E-2</v>
      </c>
      <c r="AU7" s="48">
        <v>105</v>
      </c>
      <c r="AV7" s="48">
        <v>0</v>
      </c>
      <c r="AW7" s="49">
        <v>0</v>
      </c>
      <c r="AX7" s="50" t="str">
        <f t="shared" si="3"/>
        <v/>
      </c>
      <c r="AY7" s="48" t="s">
        <v>52</v>
      </c>
      <c r="AZ7" s="48" t="s">
        <v>52</v>
      </c>
      <c r="BA7" s="48" t="s">
        <v>52</v>
      </c>
      <c r="BB7" s="48" t="s">
        <v>52</v>
      </c>
      <c r="BC7" s="48" t="s">
        <v>52</v>
      </c>
      <c r="BD7" s="48" t="s">
        <v>52</v>
      </c>
      <c r="BE7" s="48" t="s">
        <v>52</v>
      </c>
      <c r="BF7" s="48" t="s">
        <v>52</v>
      </c>
      <c r="BG7" s="48" t="s">
        <v>52</v>
      </c>
      <c r="BH7" s="48" t="s">
        <v>52</v>
      </c>
      <c r="BI7" s="43">
        <v>1</v>
      </c>
      <c r="BJ7" s="48"/>
      <c r="BK7" s="48"/>
      <c r="BL7" s="48"/>
      <c r="BM7" s="51"/>
      <c r="BN7" t="e">
        <f>IF(AL7&lt;VLOOKUP(K7,#REF!,6,0),"Low Volume",IF(AL7&gt;VLOOKUP(K7,#REF!,5,0),"High Volume","Average Volume"))</f>
        <v>#REF!</v>
      </c>
    </row>
    <row r="8" spans="1:66" hidden="1" x14ac:dyDescent="0.3">
      <c r="A8" s="42" t="str">
        <f t="shared" si="0"/>
        <v>NO</v>
      </c>
      <c r="B8" s="43" t="str">
        <f t="shared" si="1"/>
        <v>YES</v>
      </c>
      <c r="C8" s="43"/>
      <c r="D8" s="43" t="s">
        <v>79</v>
      </c>
      <c r="E8" s="43">
        <v>9538242</v>
      </c>
      <c r="F8" s="43" t="s">
        <v>80</v>
      </c>
      <c r="G8" s="43" t="s">
        <v>81</v>
      </c>
      <c r="H8" s="43" t="s">
        <v>82</v>
      </c>
      <c r="I8" s="43" t="s">
        <v>83</v>
      </c>
      <c r="J8" s="43" t="s">
        <v>84</v>
      </c>
      <c r="K8" s="43" t="s">
        <v>32</v>
      </c>
      <c r="L8" s="43"/>
      <c r="M8" s="43"/>
      <c r="N8" s="43">
        <f t="shared" si="2"/>
        <v>3</v>
      </c>
      <c r="O8" s="63"/>
      <c r="P8" s="63"/>
      <c r="Q8" s="63">
        <v>0</v>
      </c>
      <c r="R8" s="63">
        <v>2</v>
      </c>
      <c r="S8" s="63">
        <v>0</v>
      </c>
      <c r="T8" s="63">
        <v>0</v>
      </c>
      <c r="U8" s="63">
        <v>0</v>
      </c>
      <c r="V8" s="63">
        <v>0</v>
      </c>
      <c r="W8" s="63"/>
      <c r="X8" s="63"/>
      <c r="Y8" s="63"/>
      <c r="Z8" s="63"/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/>
      <c r="AG8" s="63"/>
      <c r="AH8" s="63"/>
      <c r="AI8" s="63">
        <v>1</v>
      </c>
      <c r="AJ8" s="63">
        <v>0</v>
      </c>
      <c r="AK8" s="63">
        <v>0</v>
      </c>
      <c r="AL8" s="43">
        <v>1500</v>
      </c>
      <c r="AM8" s="43">
        <v>250</v>
      </c>
      <c r="AN8" s="43">
        <v>0</v>
      </c>
      <c r="AO8" s="44">
        <v>0</v>
      </c>
      <c r="AP8" s="44">
        <v>0.16666666666666666</v>
      </c>
      <c r="AQ8" s="43">
        <v>80</v>
      </c>
      <c r="AR8" s="43">
        <v>0</v>
      </c>
      <c r="AS8" s="44">
        <v>0</v>
      </c>
      <c r="AT8" s="44">
        <v>5.3333333333333337E-2</v>
      </c>
      <c r="AU8" s="43">
        <v>330</v>
      </c>
      <c r="AV8" s="43">
        <v>0</v>
      </c>
      <c r="AW8" s="44">
        <v>0</v>
      </c>
      <c r="AX8" s="45" t="str">
        <f t="shared" si="3"/>
        <v/>
      </c>
      <c r="AY8" s="43" t="s">
        <v>52</v>
      </c>
      <c r="AZ8" s="43" t="s">
        <v>52</v>
      </c>
      <c r="BA8" s="43" t="s">
        <v>52</v>
      </c>
      <c r="BB8" s="43" t="s">
        <v>52</v>
      </c>
      <c r="BC8" s="43" t="s">
        <v>52</v>
      </c>
      <c r="BD8" s="43" t="s">
        <v>52</v>
      </c>
      <c r="BE8" s="43" t="s">
        <v>52</v>
      </c>
      <c r="BF8" s="43" t="s">
        <v>52</v>
      </c>
      <c r="BG8" s="43" t="s">
        <v>52</v>
      </c>
      <c r="BH8" s="43" t="s">
        <v>52</v>
      </c>
      <c r="BI8" s="43">
        <v>1</v>
      </c>
      <c r="BJ8" s="43"/>
      <c r="BK8" s="43"/>
      <c r="BL8" s="43"/>
      <c r="BM8" s="46"/>
      <c r="BN8" t="e">
        <f>IF(AL8&lt;VLOOKUP(K8,#REF!,6,0),"Low Volume",IF(AL8&gt;VLOOKUP(K8,#REF!,5,0),"High Volume","Average Volume"))</f>
        <v>#REF!</v>
      </c>
    </row>
    <row r="9" spans="1:66" hidden="1" x14ac:dyDescent="0.3">
      <c r="A9" s="47" t="str">
        <f t="shared" si="0"/>
        <v>NO</v>
      </c>
      <c r="B9" s="48" t="str">
        <f t="shared" si="1"/>
        <v>YES</v>
      </c>
      <c r="C9" s="48"/>
      <c r="D9" s="48" t="s">
        <v>85</v>
      </c>
      <c r="E9" s="48">
        <v>9542896</v>
      </c>
      <c r="F9" s="48" t="s">
        <v>85</v>
      </c>
      <c r="G9" s="48" t="s">
        <v>86</v>
      </c>
      <c r="H9" s="48" t="s">
        <v>87</v>
      </c>
      <c r="I9" s="48" t="s">
        <v>88</v>
      </c>
      <c r="J9" s="48" t="s">
        <v>89</v>
      </c>
      <c r="K9" s="48" t="s">
        <v>32</v>
      </c>
      <c r="L9" s="48"/>
      <c r="M9" s="48"/>
      <c r="N9" s="43">
        <f t="shared" si="2"/>
        <v>1</v>
      </c>
      <c r="O9" s="63"/>
      <c r="P9" s="63"/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/>
      <c r="X9" s="63"/>
      <c r="Y9" s="63"/>
      <c r="Z9" s="63"/>
      <c r="AA9" s="63">
        <v>1</v>
      </c>
      <c r="AB9" s="63">
        <v>0</v>
      </c>
      <c r="AC9" s="63">
        <v>0</v>
      </c>
      <c r="AD9" s="63">
        <v>0</v>
      </c>
      <c r="AE9" s="63">
        <v>0</v>
      </c>
      <c r="AF9" s="63"/>
      <c r="AG9" s="63"/>
      <c r="AH9" s="63"/>
      <c r="AI9" s="63">
        <v>0</v>
      </c>
      <c r="AJ9" s="63">
        <v>0</v>
      </c>
      <c r="AK9" s="63">
        <v>0</v>
      </c>
      <c r="AL9" s="48">
        <v>900</v>
      </c>
      <c r="AM9" s="48">
        <v>0</v>
      </c>
      <c r="AN9" s="48">
        <v>0</v>
      </c>
      <c r="AO9" s="49" t="s">
        <v>90</v>
      </c>
      <c r="AP9" s="49">
        <v>0</v>
      </c>
      <c r="AQ9" s="48">
        <v>0</v>
      </c>
      <c r="AR9" s="48">
        <v>0</v>
      </c>
      <c r="AS9" s="49" t="s">
        <v>90</v>
      </c>
      <c r="AT9" s="49">
        <v>0</v>
      </c>
      <c r="AU9" s="48">
        <v>0</v>
      </c>
      <c r="AV9" s="48">
        <v>0</v>
      </c>
      <c r="AW9" s="49" t="s">
        <v>90</v>
      </c>
      <c r="AX9" s="50" t="str">
        <f t="shared" si="3"/>
        <v/>
      </c>
      <c r="AY9" s="48" t="s">
        <v>52</v>
      </c>
      <c r="AZ9" s="48" t="s">
        <v>52</v>
      </c>
      <c r="BA9" s="48" t="s">
        <v>52</v>
      </c>
      <c r="BB9" s="48" t="s">
        <v>52</v>
      </c>
      <c r="BC9" s="48" t="s">
        <v>52</v>
      </c>
      <c r="BD9" s="48" t="s">
        <v>52</v>
      </c>
      <c r="BE9" s="48" t="s">
        <v>52</v>
      </c>
      <c r="BF9" s="48" t="s">
        <v>52</v>
      </c>
      <c r="BG9" s="48" t="s">
        <v>52</v>
      </c>
      <c r="BH9" s="48" t="s">
        <v>52</v>
      </c>
      <c r="BI9" s="43">
        <v>1</v>
      </c>
      <c r="BJ9" s="48"/>
      <c r="BK9" s="48"/>
      <c r="BL9" s="48"/>
      <c r="BM9" s="51"/>
      <c r="BN9" t="e">
        <f>IF(AL9&lt;VLOOKUP(K9,#REF!,6,0),"Low Volume",IF(AL9&gt;VLOOKUP(K9,#REF!,5,0),"High Volume","Average Volume"))</f>
        <v>#REF!</v>
      </c>
    </row>
    <row r="10" spans="1:66" hidden="1" x14ac:dyDescent="0.3">
      <c r="A10" s="42" t="str">
        <f t="shared" si="0"/>
        <v>NO</v>
      </c>
      <c r="B10" s="43" t="str">
        <f t="shared" si="1"/>
        <v>YES</v>
      </c>
      <c r="C10" s="43"/>
      <c r="D10" s="43" t="s">
        <v>91</v>
      </c>
      <c r="E10" s="43">
        <v>9531638</v>
      </c>
      <c r="F10" s="43" t="s">
        <v>91</v>
      </c>
      <c r="G10" s="43" t="s">
        <v>92</v>
      </c>
      <c r="H10" s="43" t="s">
        <v>93</v>
      </c>
      <c r="I10" s="43" t="s">
        <v>94</v>
      </c>
      <c r="J10" s="43" t="s">
        <v>95</v>
      </c>
      <c r="K10" s="43" t="s">
        <v>32</v>
      </c>
      <c r="L10" s="43"/>
      <c r="M10" s="43"/>
      <c r="N10" s="43">
        <f t="shared" si="2"/>
        <v>1</v>
      </c>
      <c r="O10" s="63"/>
      <c r="P10" s="63"/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1</v>
      </c>
      <c r="W10" s="63"/>
      <c r="X10" s="63"/>
      <c r="Y10" s="63"/>
      <c r="Z10" s="63"/>
      <c r="AA10" s="63">
        <v>0</v>
      </c>
      <c r="AB10" s="63">
        <v>0</v>
      </c>
      <c r="AC10" s="63">
        <v>0</v>
      </c>
      <c r="AD10" s="63">
        <v>0</v>
      </c>
      <c r="AE10" s="63">
        <v>0</v>
      </c>
      <c r="AF10" s="63"/>
      <c r="AG10" s="63"/>
      <c r="AH10" s="63"/>
      <c r="AI10" s="63">
        <v>0</v>
      </c>
      <c r="AJ10" s="63">
        <v>0</v>
      </c>
      <c r="AK10" s="63">
        <v>0</v>
      </c>
      <c r="AL10" s="43">
        <v>27</v>
      </c>
      <c r="AM10" s="43">
        <v>0</v>
      </c>
      <c r="AN10" s="43">
        <v>0</v>
      </c>
      <c r="AO10" s="44" t="s">
        <v>90</v>
      </c>
      <c r="AP10" s="44">
        <v>0</v>
      </c>
      <c r="AQ10" s="43">
        <v>0</v>
      </c>
      <c r="AR10" s="43">
        <v>0</v>
      </c>
      <c r="AS10" s="44" t="s">
        <v>90</v>
      </c>
      <c r="AT10" s="44">
        <v>0</v>
      </c>
      <c r="AU10" s="43">
        <v>0</v>
      </c>
      <c r="AV10" s="43">
        <v>0</v>
      </c>
      <c r="AW10" s="44" t="s">
        <v>90</v>
      </c>
      <c r="AX10" s="45" t="str">
        <f t="shared" si="3"/>
        <v/>
      </c>
      <c r="AY10" s="43" t="s">
        <v>52</v>
      </c>
      <c r="AZ10" s="43" t="s">
        <v>52</v>
      </c>
      <c r="BA10" s="43" t="s">
        <v>52</v>
      </c>
      <c r="BB10" s="43" t="s">
        <v>52</v>
      </c>
      <c r="BC10" s="43" t="s">
        <v>52</v>
      </c>
      <c r="BD10" s="43" t="s">
        <v>52</v>
      </c>
      <c r="BE10" s="43" t="s">
        <v>52</v>
      </c>
      <c r="BF10" s="43" t="s">
        <v>52</v>
      </c>
      <c r="BG10" s="43" t="s">
        <v>52</v>
      </c>
      <c r="BH10" s="43" t="s">
        <v>52</v>
      </c>
      <c r="BI10" s="43">
        <v>1</v>
      </c>
      <c r="BJ10" s="43"/>
      <c r="BK10" s="43"/>
      <c r="BL10" s="43"/>
      <c r="BM10" s="46"/>
      <c r="BN10" t="e">
        <f>IF(AL10&lt;VLOOKUP(K10,#REF!,6,0),"Low Volume",IF(AL10&gt;VLOOKUP(K10,#REF!,5,0),"High Volume","Average Volume"))</f>
        <v>#REF!</v>
      </c>
    </row>
    <row r="11" spans="1:66" hidden="1" x14ac:dyDescent="0.3">
      <c r="A11" s="47" t="str">
        <f t="shared" si="0"/>
        <v>NO</v>
      </c>
      <c r="B11" s="48" t="str">
        <f t="shared" si="1"/>
        <v>YES</v>
      </c>
      <c r="C11" s="48"/>
      <c r="D11" s="48" t="s">
        <v>96</v>
      </c>
      <c r="E11" s="48">
        <v>9528764</v>
      </c>
      <c r="F11" s="48" t="s">
        <v>97</v>
      </c>
      <c r="G11" s="48" t="s">
        <v>98</v>
      </c>
      <c r="H11" s="48" t="s">
        <v>99</v>
      </c>
      <c r="I11" s="48" t="s">
        <v>100</v>
      </c>
      <c r="J11" s="48" t="s">
        <v>57</v>
      </c>
      <c r="K11" s="48" t="s">
        <v>32</v>
      </c>
      <c r="L11" s="48"/>
      <c r="M11" s="48"/>
      <c r="N11" s="43">
        <f t="shared" si="2"/>
        <v>3</v>
      </c>
      <c r="O11" s="63"/>
      <c r="P11" s="63"/>
      <c r="Q11" s="63">
        <v>0</v>
      </c>
      <c r="R11" s="63">
        <v>2</v>
      </c>
      <c r="S11" s="63">
        <v>0</v>
      </c>
      <c r="T11" s="63">
        <v>0</v>
      </c>
      <c r="U11" s="63">
        <v>0</v>
      </c>
      <c r="V11" s="63">
        <v>0</v>
      </c>
      <c r="W11" s="63"/>
      <c r="X11" s="63"/>
      <c r="Y11" s="63"/>
      <c r="Z11" s="63"/>
      <c r="AA11" s="63">
        <v>0</v>
      </c>
      <c r="AB11" s="63">
        <v>1</v>
      </c>
      <c r="AC11" s="63">
        <v>0</v>
      </c>
      <c r="AD11" s="63">
        <v>0</v>
      </c>
      <c r="AE11" s="63">
        <v>0</v>
      </c>
      <c r="AF11" s="63"/>
      <c r="AG11" s="63"/>
      <c r="AH11" s="63"/>
      <c r="AI11" s="63">
        <v>0</v>
      </c>
      <c r="AJ11" s="63">
        <v>0</v>
      </c>
      <c r="AK11" s="63">
        <v>0</v>
      </c>
      <c r="AL11" s="48">
        <v>600</v>
      </c>
      <c r="AM11" s="48">
        <v>150</v>
      </c>
      <c r="AN11" s="48">
        <v>0</v>
      </c>
      <c r="AO11" s="49">
        <v>0</v>
      </c>
      <c r="AP11" s="49">
        <v>0.25</v>
      </c>
      <c r="AQ11" s="48">
        <v>50</v>
      </c>
      <c r="AR11" s="48">
        <v>0</v>
      </c>
      <c r="AS11" s="49">
        <v>0</v>
      </c>
      <c r="AT11" s="49">
        <v>8.3333333333333329E-2</v>
      </c>
      <c r="AU11" s="48">
        <v>200</v>
      </c>
      <c r="AV11" s="48">
        <v>0</v>
      </c>
      <c r="AW11" s="49">
        <v>0</v>
      </c>
      <c r="AX11" s="50" t="str">
        <f t="shared" si="3"/>
        <v/>
      </c>
      <c r="AY11" s="48" t="s">
        <v>52</v>
      </c>
      <c r="AZ11" s="48" t="s">
        <v>52</v>
      </c>
      <c r="BA11" s="48" t="s">
        <v>52</v>
      </c>
      <c r="BB11" s="48" t="s">
        <v>52</v>
      </c>
      <c r="BC11" s="48" t="s">
        <v>52</v>
      </c>
      <c r="BD11" s="48" t="s">
        <v>52</v>
      </c>
      <c r="BE11" s="48" t="s">
        <v>52</v>
      </c>
      <c r="BF11" s="48" t="s">
        <v>52</v>
      </c>
      <c r="BG11" s="48" t="s">
        <v>52</v>
      </c>
      <c r="BH11" s="48" t="s">
        <v>52</v>
      </c>
      <c r="BI11" s="43">
        <v>1</v>
      </c>
      <c r="BJ11" s="48"/>
      <c r="BK11" s="48"/>
      <c r="BL11" s="48"/>
      <c r="BM11" s="51"/>
      <c r="BN11" t="e">
        <f>IF(AL11&lt;VLOOKUP(K11,#REF!,6,0),"Low Volume",IF(AL11&gt;VLOOKUP(K11,#REF!,5,0),"High Volume","Average Volume"))</f>
        <v>#REF!</v>
      </c>
    </row>
    <row r="12" spans="1:66" hidden="1" x14ac:dyDescent="0.3">
      <c r="A12" s="42" t="str">
        <f t="shared" si="0"/>
        <v>NO</v>
      </c>
      <c r="B12" s="43" t="str">
        <f t="shared" si="1"/>
        <v>YES</v>
      </c>
      <c r="C12" s="43"/>
      <c r="D12" s="43" t="s">
        <v>101</v>
      </c>
      <c r="E12" s="43">
        <v>94102111</v>
      </c>
      <c r="F12" s="43" t="s">
        <v>101</v>
      </c>
      <c r="G12" s="43" t="s">
        <v>102</v>
      </c>
      <c r="H12" s="43" t="s">
        <v>103</v>
      </c>
      <c r="I12" s="43" t="s">
        <v>104</v>
      </c>
      <c r="J12" s="43" t="s">
        <v>105</v>
      </c>
      <c r="K12" s="43" t="s">
        <v>32</v>
      </c>
      <c r="L12" s="43"/>
      <c r="M12" s="43"/>
      <c r="N12" s="43">
        <f t="shared" si="2"/>
        <v>4</v>
      </c>
      <c r="O12" s="63"/>
      <c r="P12" s="63"/>
      <c r="Q12" s="63">
        <v>2</v>
      </c>
      <c r="R12" s="63">
        <v>0</v>
      </c>
      <c r="S12" s="63">
        <v>0</v>
      </c>
      <c r="T12" s="63">
        <v>0</v>
      </c>
      <c r="U12" s="63">
        <v>0</v>
      </c>
      <c r="V12" s="63">
        <v>2</v>
      </c>
      <c r="W12" s="63"/>
      <c r="X12" s="63"/>
      <c r="Y12" s="63"/>
      <c r="Z12" s="63"/>
      <c r="AA12" s="63">
        <v>0</v>
      </c>
      <c r="AB12" s="63">
        <v>0</v>
      </c>
      <c r="AC12" s="63">
        <v>0</v>
      </c>
      <c r="AD12" s="63">
        <v>0</v>
      </c>
      <c r="AE12" s="63">
        <v>0</v>
      </c>
      <c r="AF12" s="63"/>
      <c r="AG12" s="63"/>
      <c r="AH12" s="63"/>
      <c r="AI12" s="63">
        <v>0</v>
      </c>
      <c r="AJ12" s="63">
        <v>0</v>
      </c>
      <c r="AK12" s="63">
        <v>0</v>
      </c>
      <c r="AL12" s="43">
        <v>395</v>
      </c>
      <c r="AM12" s="43">
        <v>80</v>
      </c>
      <c r="AN12" s="43">
        <v>0</v>
      </c>
      <c r="AO12" s="44">
        <v>0</v>
      </c>
      <c r="AP12" s="44">
        <v>0.20253164556962025</v>
      </c>
      <c r="AQ12" s="43">
        <v>25</v>
      </c>
      <c r="AR12" s="43">
        <v>0</v>
      </c>
      <c r="AS12" s="44">
        <v>0</v>
      </c>
      <c r="AT12" s="44">
        <v>6.3291139240506333E-2</v>
      </c>
      <c r="AU12" s="43">
        <v>105</v>
      </c>
      <c r="AV12" s="43">
        <v>0</v>
      </c>
      <c r="AW12" s="44">
        <v>0</v>
      </c>
      <c r="AX12" s="45" t="str">
        <f t="shared" si="3"/>
        <v/>
      </c>
      <c r="AY12" s="43" t="s">
        <v>52</v>
      </c>
      <c r="AZ12" s="43" t="s">
        <v>52</v>
      </c>
      <c r="BA12" s="43" t="s">
        <v>52</v>
      </c>
      <c r="BB12" s="43" t="s">
        <v>52</v>
      </c>
      <c r="BC12" s="43" t="s">
        <v>52</v>
      </c>
      <c r="BD12" s="43" t="s">
        <v>52</v>
      </c>
      <c r="BE12" s="43" t="s">
        <v>52</v>
      </c>
      <c r="BF12" s="43" t="s">
        <v>52</v>
      </c>
      <c r="BG12" s="43" t="s">
        <v>52</v>
      </c>
      <c r="BH12" s="43" t="s">
        <v>52</v>
      </c>
      <c r="BI12" s="43">
        <v>1</v>
      </c>
      <c r="BJ12" s="43"/>
      <c r="BK12" s="43"/>
      <c r="BL12" s="43"/>
      <c r="BM12" s="46"/>
      <c r="BN12" t="e">
        <f>IF(AL12&lt;VLOOKUP(K12,#REF!,6,0),"Low Volume",IF(AL12&gt;VLOOKUP(K12,#REF!,5,0),"High Volume","Average Volume"))</f>
        <v>#REF!</v>
      </c>
    </row>
    <row r="13" spans="1:66" hidden="1" x14ac:dyDescent="0.3">
      <c r="A13" s="47" t="str">
        <f t="shared" si="0"/>
        <v>NO</v>
      </c>
      <c r="B13" s="48" t="str">
        <f t="shared" si="1"/>
        <v>YES</v>
      </c>
      <c r="C13" s="48" t="s">
        <v>106</v>
      </c>
      <c r="D13" s="48" t="s">
        <v>107</v>
      </c>
      <c r="E13" s="48">
        <v>9528923</v>
      </c>
      <c r="F13" s="48" t="s">
        <v>108</v>
      </c>
      <c r="G13" s="48" t="s">
        <v>109</v>
      </c>
      <c r="H13" s="48" t="s">
        <v>110</v>
      </c>
      <c r="I13" s="48" t="s">
        <v>111</v>
      </c>
      <c r="J13" s="48" t="s">
        <v>112</v>
      </c>
      <c r="K13" s="48" t="s">
        <v>32</v>
      </c>
      <c r="L13" s="48"/>
      <c r="M13" s="48"/>
      <c r="N13" s="43">
        <f t="shared" si="2"/>
        <v>5</v>
      </c>
      <c r="O13" s="63"/>
      <c r="P13" s="63"/>
      <c r="Q13" s="63">
        <v>0</v>
      </c>
      <c r="R13" s="63">
        <v>0</v>
      </c>
      <c r="S13" s="63">
        <v>0</v>
      </c>
      <c r="T13" s="63">
        <v>0</v>
      </c>
      <c r="U13" s="63">
        <v>2</v>
      </c>
      <c r="V13" s="63">
        <v>2</v>
      </c>
      <c r="W13" s="63"/>
      <c r="X13" s="63"/>
      <c r="Y13" s="63"/>
      <c r="Z13" s="63"/>
      <c r="AA13" s="63">
        <v>0</v>
      </c>
      <c r="AB13" s="63">
        <v>1</v>
      </c>
      <c r="AC13" s="63">
        <v>0</v>
      </c>
      <c r="AD13" s="63">
        <v>0</v>
      </c>
      <c r="AE13" s="63">
        <v>0</v>
      </c>
      <c r="AF13" s="63"/>
      <c r="AG13" s="63"/>
      <c r="AH13" s="63"/>
      <c r="AI13" s="63">
        <v>0</v>
      </c>
      <c r="AJ13" s="63">
        <v>0</v>
      </c>
      <c r="AK13" s="63">
        <v>0</v>
      </c>
      <c r="AL13" s="48">
        <v>1600</v>
      </c>
      <c r="AM13" s="48">
        <v>155</v>
      </c>
      <c r="AN13" s="48">
        <v>5</v>
      </c>
      <c r="AO13" s="49">
        <v>3.2258064516129031E-2</v>
      </c>
      <c r="AP13" s="49">
        <v>9.6875000000000003E-2</v>
      </c>
      <c r="AQ13" s="48">
        <v>84</v>
      </c>
      <c r="AR13" s="48">
        <v>9</v>
      </c>
      <c r="AS13" s="49">
        <v>0.10714285714285714</v>
      </c>
      <c r="AT13" s="49">
        <v>5.2499999999999998E-2</v>
      </c>
      <c r="AU13" s="48">
        <v>239</v>
      </c>
      <c r="AV13" s="48">
        <v>14</v>
      </c>
      <c r="AW13" s="49">
        <v>5.8577405857740586E-2</v>
      </c>
      <c r="AX13" s="50" t="str">
        <f t="shared" si="3"/>
        <v/>
      </c>
      <c r="AY13" s="48" t="s">
        <v>52</v>
      </c>
      <c r="AZ13" s="48" t="s">
        <v>52</v>
      </c>
      <c r="BA13" s="48" t="s">
        <v>52</v>
      </c>
      <c r="BB13" s="48" t="s">
        <v>52</v>
      </c>
      <c r="BC13" s="48" t="s">
        <v>52</v>
      </c>
      <c r="BD13" s="48" t="s">
        <v>52</v>
      </c>
      <c r="BE13" s="48" t="s">
        <v>52</v>
      </c>
      <c r="BF13" s="48" t="s">
        <v>52</v>
      </c>
      <c r="BG13" s="48" t="s">
        <v>52</v>
      </c>
      <c r="BH13" s="48" t="s">
        <v>52</v>
      </c>
      <c r="BI13" s="48">
        <v>4</v>
      </c>
      <c r="BJ13" s="48"/>
      <c r="BK13" s="48"/>
      <c r="BL13" s="48"/>
      <c r="BM13" s="51"/>
      <c r="BN13" t="e">
        <f>IF(AL13&lt;VLOOKUP(K13,#REF!,6,0),"Low Volume",IF(AL13&gt;VLOOKUP(K13,#REF!,5,0),"High Volume","Average Volume"))</f>
        <v>#REF!</v>
      </c>
    </row>
    <row r="14" spans="1:66" hidden="1" x14ac:dyDescent="0.3">
      <c r="A14" s="42" t="str">
        <f t="shared" si="0"/>
        <v>NO</v>
      </c>
      <c r="B14" s="43" t="str">
        <f t="shared" si="1"/>
        <v>YES</v>
      </c>
      <c r="C14" s="43" t="s">
        <v>113</v>
      </c>
      <c r="D14" s="43" t="s">
        <v>114</v>
      </c>
      <c r="E14" s="43">
        <v>94108532</v>
      </c>
      <c r="F14" s="43" t="s">
        <v>115</v>
      </c>
      <c r="G14" s="43" t="s">
        <v>116</v>
      </c>
      <c r="H14" s="43" t="s">
        <v>117</v>
      </c>
      <c r="I14" s="43" t="s">
        <v>118</v>
      </c>
      <c r="J14" s="43" t="s">
        <v>119</v>
      </c>
      <c r="K14" s="43" t="s">
        <v>32</v>
      </c>
      <c r="L14" s="43"/>
      <c r="M14" s="43"/>
      <c r="N14" s="43">
        <f t="shared" si="2"/>
        <v>2</v>
      </c>
      <c r="O14" s="63"/>
      <c r="P14" s="63"/>
      <c r="Q14" s="63">
        <v>0</v>
      </c>
      <c r="R14" s="63">
        <v>2</v>
      </c>
      <c r="S14" s="63">
        <v>0</v>
      </c>
      <c r="T14" s="63">
        <v>0</v>
      </c>
      <c r="U14" s="63">
        <v>0</v>
      </c>
      <c r="V14" s="63">
        <v>0</v>
      </c>
      <c r="W14" s="63"/>
      <c r="X14" s="63"/>
      <c r="Y14" s="63"/>
      <c r="Z14" s="63"/>
      <c r="AA14" s="63">
        <v>0</v>
      </c>
      <c r="AB14" s="63">
        <v>0</v>
      </c>
      <c r="AC14" s="63">
        <v>0</v>
      </c>
      <c r="AD14" s="63">
        <v>0</v>
      </c>
      <c r="AE14" s="63">
        <v>0</v>
      </c>
      <c r="AF14" s="63"/>
      <c r="AG14" s="63"/>
      <c r="AH14" s="63"/>
      <c r="AI14" s="63">
        <v>0</v>
      </c>
      <c r="AJ14" s="63">
        <v>0</v>
      </c>
      <c r="AK14" s="63">
        <v>0</v>
      </c>
      <c r="AL14" s="43">
        <v>60</v>
      </c>
      <c r="AM14" s="43">
        <v>40</v>
      </c>
      <c r="AN14" s="43">
        <v>24</v>
      </c>
      <c r="AO14" s="44">
        <v>0.6</v>
      </c>
      <c r="AP14" s="44">
        <v>0.66666666666666663</v>
      </c>
      <c r="AQ14" s="43">
        <v>30</v>
      </c>
      <c r="AR14" s="43">
        <v>26</v>
      </c>
      <c r="AS14" s="44">
        <v>0.8666666666666667</v>
      </c>
      <c r="AT14" s="44">
        <v>0.5</v>
      </c>
      <c r="AU14" s="43">
        <v>70</v>
      </c>
      <c r="AV14" s="43">
        <v>50</v>
      </c>
      <c r="AW14" s="44">
        <v>0.7142857142857143</v>
      </c>
      <c r="AX14" s="45" t="str">
        <f t="shared" si="3"/>
        <v/>
      </c>
      <c r="AY14" s="43" t="s">
        <v>52</v>
      </c>
      <c r="AZ14" s="43" t="s">
        <v>52</v>
      </c>
      <c r="BA14" s="43" t="s">
        <v>52</v>
      </c>
      <c r="BB14" s="43" t="s">
        <v>52</v>
      </c>
      <c r="BC14" s="43" t="s">
        <v>52</v>
      </c>
      <c r="BD14" s="43" t="s">
        <v>52</v>
      </c>
      <c r="BE14" s="43" t="s">
        <v>52</v>
      </c>
      <c r="BF14" s="43" t="s">
        <v>52</v>
      </c>
      <c r="BG14" s="43" t="s">
        <v>52</v>
      </c>
      <c r="BH14" s="43" t="s">
        <v>52</v>
      </c>
      <c r="BI14" s="43">
        <v>1</v>
      </c>
      <c r="BJ14" s="43">
        <v>0</v>
      </c>
      <c r="BK14" s="43">
        <v>50</v>
      </c>
      <c r="BL14" s="43">
        <v>127</v>
      </c>
      <c r="BM14" s="46">
        <v>35</v>
      </c>
      <c r="BN14" t="e">
        <f>IF(AL14&lt;VLOOKUP(K14,#REF!,6,0),"Low Volume",IF(AL14&gt;VLOOKUP(K14,#REF!,5,0),"High Volume","Average Volume"))</f>
        <v>#REF!</v>
      </c>
    </row>
    <row r="15" spans="1:66" hidden="1" x14ac:dyDescent="0.3">
      <c r="A15" s="47" t="str">
        <f t="shared" si="0"/>
        <v>NO</v>
      </c>
      <c r="B15" s="48" t="str">
        <f t="shared" si="1"/>
        <v>NO</v>
      </c>
      <c r="C15" s="48" t="s">
        <v>120</v>
      </c>
      <c r="D15" s="48" t="s">
        <v>121</v>
      </c>
      <c r="E15" s="48"/>
      <c r="F15" s="48"/>
      <c r="G15" s="48"/>
      <c r="H15" s="48"/>
      <c r="I15" s="48"/>
      <c r="J15" s="48"/>
      <c r="K15" s="48" t="s">
        <v>32</v>
      </c>
      <c r="L15" s="48"/>
      <c r="M15" s="48"/>
      <c r="N15" s="43">
        <f t="shared" si="2"/>
        <v>0</v>
      </c>
      <c r="O15" s="63"/>
      <c r="P15" s="63"/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/>
      <c r="X15" s="63"/>
      <c r="Y15" s="63"/>
      <c r="Z15" s="63"/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3"/>
      <c r="AG15" s="63"/>
      <c r="AH15" s="63"/>
      <c r="AI15" s="63">
        <v>0</v>
      </c>
      <c r="AJ15" s="63">
        <v>0</v>
      </c>
      <c r="AK15" s="63">
        <v>0</v>
      </c>
      <c r="AL15" s="48">
        <v>0</v>
      </c>
      <c r="AM15" s="48">
        <v>0</v>
      </c>
      <c r="AN15" s="48">
        <v>0</v>
      </c>
      <c r="AO15" s="49" t="s">
        <v>90</v>
      </c>
      <c r="AP15" s="49" t="s">
        <v>90</v>
      </c>
      <c r="AQ15" s="48">
        <v>0</v>
      </c>
      <c r="AR15" s="48">
        <v>0</v>
      </c>
      <c r="AS15" s="49" t="s">
        <v>90</v>
      </c>
      <c r="AT15" s="49" t="s">
        <v>90</v>
      </c>
      <c r="AU15" s="48">
        <v>0</v>
      </c>
      <c r="AV15" s="48">
        <v>0</v>
      </c>
      <c r="AW15" s="49" t="s">
        <v>90</v>
      </c>
      <c r="AX15" s="50" t="str">
        <f t="shared" si="3"/>
        <v/>
      </c>
      <c r="AY15" s="48" t="s">
        <v>52</v>
      </c>
      <c r="AZ15" s="48" t="s">
        <v>52</v>
      </c>
      <c r="BA15" s="48" t="s">
        <v>52</v>
      </c>
      <c r="BB15" s="48" t="s">
        <v>52</v>
      </c>
      <c r="BC15" s="48" t="s">
        <v>52</v>
      </c>
      <c r="BD15" s="48" t="s">
        <v>52</v>
      </c>
      <c r="BE15" s="48" t="s">
        <v>52</v>
      </c>
      <c r="BF15" s="48" t="s">
        <v>52</v>
      </c>
      <c r="BG15" s="48" t="s">
        <v>52</v>
      </c>
      <c r="BH15" s="48" t="s">
        <v>52</v>
      </c>
      <c r="BI15" s="43">
        <v>1</v>
      </c>
      <c r="BJ15" s="48">
        <v>0</v>
      </c>
      <c r="BK15" s="48">
        <v>0</v>
      </c>
      <c r="BL15" s="48">
        <v>3</v>
      </c>
      <c r="BM15" s="51">
        <v>0</v>
      </c>
      <c r="BN15" t="e">
        <f>IF(AL15&lt;VLOOKUP(K15,#REF!,6,0),"Low Volume",IF(AL15&gt;VLOOKUP(K15,#REF!,5,0),"High Volume","Average Volume"))</f>
        <v>#REF!</v>
      </c>
    </row>
    <row r="16" spans="1:66" hidden="1" x14ac:dyDescent="0.3">
      <c r="A16" s="42" t="str">
        <f t="shared" si="0"/>
        <v>YES</v>
      </c>
      <c r="B16" s="43" t="str">
        <f t="shared" si="1"/>
        <v>YES</v>
      </c>
      <c r="C16" s="43" t="s">
        <v>122</v>
      </c>
      <c r="D16" s="43" t="s">
        <v>123</v>
      </c>
      <c r="E16" s="43">
        <v>9539588</v>
      </c>
      <c r="F16" s="43" t="s">
        <v>124</v>
      </c>
      <c r="G16" s="43" t="s">
        <v>125</v>
      </c>
      <c r="H16" s="43" t="s">
        <v>126</v>
      </c>
      <c r="I16" s="43" t="s">
        <v>127</v>
      </c>
      <c r="J16" s="43" t="s">
        <v>128</v>
      </c>
      <c r="K16" s="43" t="s">
        <v>32</v>
      </c>
      <c r="L16" s="43"/>
      <c r="M16" s="43"/>
      <c r="N16" s="43">
        <f t="shared" si="2"/>
        <v>1</v>
      </c>
      <c r="O16" s="63"/>
      <c r="P16" s="63"/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1</v>
      </c>
      <c r="W16" s="63"/>
      <c r="X16" s="63"/>
      <c r="Y16" s="63"/>
      <c r="Z16" s="63"/>
      <c r="AA16" s="63">
        <v>0</v>
      </c>
      <c r="AB16" s="63">
        <v>0</v>
      </c>
      <c r="AC16" s="63">
        <v>0</v>
      </c>
      <c r="AD16" s="63">
        <v>0</v>
      </c>
      <c r="AE16" s="63">
        <v>0</v>
      </c>
      <c r="AF16" s="63"/>
      <c r="AG16" s="63"/>
      <c r="AH16" s="63"/>
      <c r="AI16" s="63">
        <v>0</v>
      </c>
      <c r="AJ16" s="63">
        <v>0</v>
      </c>
      <c r="AK16" s="63">
        <v>0</v>
      </c>
      <c r="AL16" s="43">
        <v>1200</v>
      </c>
      <c r="AM16" s="43">
        <v>250</v>
      </c>
      <c r="AN16" s="43">
        <v>2</v>
      </c>
      <c r="AO16" s="44">
        <v>8.0000000000000002E-3</v>
      </c>
      <c r="AP16" s="44">
        <v>0.20833333333333334</v>
      </c>
      <c r="AQ16" s="43">
        <v>100</v>
      </c>
      <c r="AR16" s="43">
        <v>4</v>
      </c>
      <c r="AS16" s="44">
        <v>0.04</v>
      </c>
      <c r="AT16" s="44">
        <v>8.3333333333333329E-2</v>
      </c>
      <c r="AU16" s="43">
        <v>350</v>
      </c>
      <c r="AV16" s="43">
        <v>6</v>
      </c>
      <c r="AW16" s="44">
        <v>1.7142857142857144E-2</v>
      </c>
      <c r="AX16" s="45">
        <f t="shared" si="3"/>
        <v>1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1</v>
      </c>
      <c r="BG16" s="43">
        <v>1</v>
      </c>
      <c r="BH16" s="43">
        <v>1</v>
      </c>
      <c r="BI16" s="43">
        <v>3</v>
      </c>
      <c r="BJ16" s="43">
        <v>0</v>
      </c>
      <c r="BK16" s="43">
        <v>6</v>
      </c>
      <c r="BL16" s="43">
        <v>34</v>
      </c>
      <c r="BM16" s="46">
        <v>1</v>
      </c>
      <c r="BN16" t="e">
        <f>IF(AL16&lt;VLOOKUP(K16,#REF!,6,0),"Low Volume",IF(AL16&gt;VLOOKUP(K16,#REF!,5,0),"High Volume","Average Volume"))</f>
        <v>#REF!</v>
      </c>
    </row>
    <row r="17" spans="1:66" hidden="1" x14ac:dyDescent="0.3">
      <c r="A17" s="47" t="str">
        <f t="shared" si="0"/>
        <v>YES</v>
      </c>
      <c r="B17" s="48" t="str">
        <f t="shared" si="1"/>
        <v>YES</v>
      </c>
      <c r="C17" s="48" t="s">
        <v>129</v>
      </c>
      <c r="D17" s="48" t="s">
        <v>130</v>
      </c>
      <c r="E17" s="48">
        <v>94193286</v>
      </c>
      <c r="F17" s="48" t="s">
        <v>131</v>
      </c>
      <c r="G17" s="48" t="s">
        <v>132</v>
      </c>
      <c r="H17" s="48" t="s">
        <v>133</v>
      </c>
      <c r="I17" s="48" t="s">
        <v>134</v>
      </c>
      <c r="J17" s="48">
        <v>0</v>
      </c>
      <c r="K17" s="48" t="s">
        <v>32</v>
      </c>
      <c r="L17" s="48"/>
      <c r="M17" s="48"/>
      <c r="N17" s="43">
        <f t="shared" si="2"/>
        <v>1</v>
      </c>
      <c r="O17" s="63"/>
      <c r="P17" s="63"/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/>
      <c r="X17" s="63"/>
      <c r="Y17" s="63"/>
      <c r="Z17" s="63"/>
      <c r="AA17" s="63">
        <v>0</v>
      </c>
      <c r="AB17" s="63">
        <v>1</v>
      </c>
      <c r="AC17" s="63">
        <v>0</v>
      </c>
      <c r="AD17" s="63">
        <v>0</v>
      </c>
      <c r="AE17" s="63">
        <v>0</v>
      </c>
      <c r="AF17" s="63"/>
      <c r="AG17" s="63"/>
      <c r="AH17" s="63"/>
      <c r="AI17" s="63">
        <v>0</v>
      </c>
      <c r="AJ17" s="63">
        <v>0</v>
      </c>
      <c r="AK17" s="63">
        <v>0</v>
      </c>
      <c r="AL17" s="48">
        <v>1600</v>
      </c>
      <c r="AM17" s="48">
        <v>314</v>
      </c>
      <c r="AN17" s="48">
        <v>314</v>
      </c>
      <c r="AO17" s="49">
        <v>1</v>
      </c>
      <c r="AP17" s="49">
        <v>0.19625000000000001</v>
      </c>
      <c r="AQ17" s="48">
        <v>135</v>
      </c>
      <c r="AR17" s="48">
        <v>135</v>
      </c>
      <c r="AS17" s="49">
        <v>1</v>
      </c>
      <c r="AT17" s="49">
        <v>8.4375000000000006E-2</v>
      </c>
      <c r="AU17" s="48">
        <v>449</v>
      </c>
      <c r="AV17" s="48">
        <v>449</v>
      </c>
      <c r="AW17" s="49">
        <v>1</v>
      </c>
      <c r="AX17" s="50">
        <f t="shared" si="3"/>
        <v>1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1</v>
      </c>
      <c r="BE17" s="48">
        <v>1</v>
      </c>
      <c r="BF17" s="48">
        <v>1</v>
      </c>
      <c r="BG17" s="48">
        <v>1</v>
      </c>
      <c r="BH17" s="48">
        <v>1</v>
      </c>
      <c r="BI17" s="48">
        <v>2</v>
      </c>
      <c r="BJ17" s="48">
        <v>448</v>
      </c>
      <c r="BK17" s="48">
        <v>449</v>
      </c>
      <c r="BL17" s="48">
        <v>320</v>
      </c>
      <c r="BM17" s="51">
        <v>78</v>
      </c>
      <c r="BN17" t="e">
        <f>IF(AL17&lt;VLOOKUP(K17,#REF!,6,0),"Low Volume",IF(AL17&gt;VLOOKUP(K17,#REF!,5,0),"High Volume","Average Volume"))</f>
        <v>#REF!</v>
      </c>
    </row>
    <row r="18" spans="1:66" hidden="1" x14ac:dyDescent="0.3">
      <c r="A18" s="42" t="str">
        <f t="shared" si="0"/>
        <v>NO</v>
      </c>
      <c r="B18" s="43" t="str">
        <f t="shared" si="1"/>
        <v>YES</v>
      </c>
      <c r="C18" s="43" t="s">
        <v>135</v>
      </c>
      <c r="D18" s="43" t="s">
        <v>136</v>
      </c>
      <c r="E18" s="43">
        <v>9534553</v>
      </c>
      <c r="F18" s="43" t="s">
        <v>137</v>
      </c>
      <c r="G18" s="43" t="s">
        <v>138</v>
      </c>
      <c r="H18" s="43" t="s">
        <v>139</v>
      </c>
      <c r="I18" s="43" t="s">
        <v>140</v>
      </c>
      <c r="J18" s="43" t="s">
        <v>141</v>
      </c>
      <c r="K18" s="43" t="s">
        <v>32</v>
      </c>
      <c r="L18" s="43"/>
      <c r="M18" s="43"/>
      <c r="N18" s="43">
        <f t="shared" si="2"/>
        <v>11</v>
      </c>
      <c r="O18" s="63"/>
      <c r="P18" s="63"/>
      <c r="Q18" s="63">
        <v>4</v>
      </c>
      <c r="R18" s="63">
        <v>0</v>
      </c>
      <c r="S18" s="63">
        <v>0</v>
      </c>
      <c r="T18" s="63">
        <v>0</v>
      </c>
      <c r="U18" s="63">
        <v>1</v>
      </c>
      <c r="V18" s="63">
        <v>2</v>
      </c>
      <c r="W18" s="63"/>
      <c r="X18" s="63"/>
      <c r="Y18" s="63"/>
      <c r="Z18" s="63"/>
      <c r="AA18" s="63">
        <v>0</v>
      </c>
      <c r="AB18" s="63">
        <v>0</v>
      </c>
      <c r="AC18" s="63">
        <v>0</v>
      </c>
      <c r="AD18" s="63">
        <v>1</v>
      </c>
      <c r="AE18" s="63">
        <v>2</v>
      </c>
      <c r="AF18" s="63"/>
      <c r="AG18" s="63"/>
      <c r="AH18" s="63"/>
      <c r="AI18" s="63">
        <v>0</v>
      </c>
      <c r="AJ18" s="63">
        <v>1</v>
      </c>
      <c r="AK18" s="63">
        <v>0</v>
      </c>
      <c r="AL18" s="43">
        <v>1500</v>
      </c>
      <c r="AM18" s="43">
        <v>150</v>
      </c>
      <c r="AN18" s="43">
        <v>0</v>
      </c>
      <c r="AO18" s="44">
        <v>0</v>
      </c>
      <c r="AP18" s="44">
        <v>0.1</v>
      </c>
      <c r="AQ18" s="43">
        <v>50</v>
      </c>
      <c r="AR18" s="43">
        <v>0</v>
      </c>
      <c r="AS18" s="44">
        <v>0</v>
      </c>
      <c r="AT18" s="44">
        <v>3.3333333333333333E-2</v>
      </c>
      <c r="AU18" s="43">
        <v>200</v>
      </c>
      <c r="AV18" s="43">
        <v>0</v>
      </c>
      <c r="AW18" s="44">
        <v>0</v>
      </c>
      <c r="AX18" s="45" t="str">
        <f t="shared" si="3"/>
        <v/>
      </c>
      <c r="AY18" s="43" t="s">
        <v>52</v>
      </c>
      <c r="AZ18" s="43" t="s">
        <v>52</v>
      </c>
      <c r="BA18" s="43" t="s">
        <v>52</v>
      </c>
      <c r="BB18" s="43" t="s">
        <v>52</v>
      </c>
      <c r="BC18" s="43" t="s">
        <v>52</v>
      </c>
      <c r="BD18" s="43" t="s">
        <v>52</v>
      </c>
      <c r="BE18" s="43" t="s">
        <v>52</v>
      </c>
      <c r="BF18" s="43" t="s">
        <v>52</v>
      </c>
      <c r="BG18" s="43" t="s">
        <v>52</v>
      </c>
      <c r="BH18" s="43" t="s">
        <v>52</v>
      </c>
      <c r="BI18" s="43">
        <v>3</v>
      </c>
      <c r="BJ18" s="43"/>
      <c r="BK18" s="43"/>
      <c r="BL18" s="43"/>
      <c r="BM18" s="46"/>
      <c r="BN18" t="e">
        <f>IF(AL18&lt;VLOOKUP(K18,#REF!,6,0),"Low Volume",IF(AL18&gt;VLOOKUP(K18,#REF!,5,0),"High Volume","Average Volume"))</f>
        <v>#REF!</v>
      </c>
    </row>
    <row r="19" spans="1:66" hidden="1" x14ac:dyDescent="0.3">
      <c r="A19" s="47" t="str">
        <f t="shared" si="0"/>
        <v>NO</v>
      </c>
      <c r="B19" s="48" t="str">
        <f t="shared" si="1"/>
        <v>YES</v>
      </c>
      <c r="C19" s="48" t="s">
        <v>142</v>
      </c>
      <c r="D19" s="48" t="s">
        <v>143</v>
      </c>
      <c r="E19" s="48">
        <v>9531302</v>
      </c>
      <c r="F19" s="48" t="s">
        <v>144</v>
      </c>
      <c r="G19" s="48" t="s">
        <v>145</v>
      </c>
      <c r="H19" s="48" t="s">
        <v>146</v>
      </c>
      <c r="I19" s="48" t="s">
        <v>147</v>
      </c>
      <c r="J19" s="48" t="s">
        <v>51</v>
      </c>
      <c r="K19" s="48" t="s">
        <v>32</v>
      </c>
      <c r="L19" s="48"/>
      <c r="M19" s="48"/>
      <c r="N19" s="43">
        <f t="shared" si="2"/>
        <v>3</v>
      </c>
      <c r="O19" s="63"/>
      <c r="P19" s="63"/>
      <c r="Q19" s="63">
        <v>0</v>
      </c>
      <c r="R19" s="63">
        <v>2</v>
      </c>
      <c r="S19" s="63">
        <v>0</v>
      </c>
      <c r="T19" s="63">
        <v>0</v>
      </c>
      <c r="U19" s="63">
        <v>0</v>
      </c>
      <c r="V19" s="63">
        <v>0</v>
      </c>
      <c r="W19" s="63"/>
      <c r="X19" s="63"/>
      <c r="Y19" s="63"/>
      <c r="Z19" s="63"/>
      <c r="AA19" s="63">
        <v>0</v>
      </c>
      <c r="AB19" s="63">
        <v>0</v>
      </c>
      <c r="AC19" s="63">
        <v>0</v>
      </c>
      <c r="AD19" s="63">
        <v>1</v>
      </c>
      <c r="AE19" s="63">
        <v>0</v>
      </c>
      <c r="AF19" s="63"/>
      <c r="AG19" s="63"/>
      <c r="AH19" s="63"/>
      <c r="AI19" s="63">
        <v>0</v>
      </c>
      <c r="AJ19" s="63">
        <v>0</v>
      </c>
      <c r="AK19" s="63">
        <v>0</v>
      </c>
      <c r="AL19" s="48">
        <v>1600</v>
      </c>
      <c r="AM19" s="48">
        <v>249</v>
      </c>
      <c r="AN19" s="48">
        <v>113</v>
      </c>
      <c r="AO19" s="49">
        <v>0.45381526104417669</v>
      </c>
      <c r="AP19" s="49">
        <v>0.15562500000000001</v>
      </c>
      <c r="AQ19" s="48">
        <v>197</v>
      </c>
      <c r="AR19" s="48">
        <v>130</v>
      </c>
      <c r="AS19" s="49">
        <v>0.65989847715736039</v>
      </c>
      <c r="AT19" s="49">
        <v>0.123125</v>
      </c>
      <c r="AU19" s="48">
        <v>446</v>
      </c>
      <c r="AV19" s="48">
        <v>243</v>
      </c>
      <c r="AW19" s="49">
        <v>0.54484304932735428</v>
      </c>
      <c r="AX19" s="50" t="str">
        <f t="shared" si="3"/>
        <v/>
      </c>
      <c r="AY19" s="48" t="s">
        <v>52</v>
      </c>
      <c r="AZ19" s="48" t="s">
        <v>52</v>
      </c>
      <c r="BA19" s="48" t="s">
        <v>52</v>
      </c>
      <c r="BB19" s="48" t="s">
        <v>52</v>
      </c>
      <c r="BC19" s="48" t="s">
        <v>52</v>
      </c>
      <c r="BD19" s="48" t="s">
        <v>52</v>
      </c>
      <c r="BE19" s="48" t="s">
        <v>52</v>
      </c>
      <c r="BF19" s="48" t="s">
        <v>52</v>
      </c>
      <c r="BG19" s="48" t="s">
        <v>52</v>
      </c>
      <c r="BH19" s="48" t="s">
        <v>52</v>
      </c>
      <c r="BI19" s="48">
        <v>2</v>
      </c>
      <c r="BJ19" s="48">
        <v>90</v>
      </c>
      <c r="BK19" s="48">
        <v>243</v>
      </c>
      <c r="BL19" s="48">
        <v>255</v>
      </c>
      <c r="BM19" s="51">
        <v>75</v>
      </c>
      <c r="BN19" t="e">
        <f>IF(AL19&lt;VLOOKUP(K19,#REF!,6,0),"Low Volume",IF(AL19&gt;VLOOKUP(K19,#REF!,5,0),"High Volume","Average Volume"))</f>
        <v>#REF!</v>
      </c>
    </row>
    <row r="20" spans="1:66" hidden="1" x14ac:dyDescent="0.3">
      <c r="A20" s="42" t="str">
        <f t="shared" si="0"/>
        <v>YES</v>
      </c>
      <c r="B20" s="43" t="str">
        <f t="shared" si="1"/>
        <v>YES</v>
      </c>
      <c r="C20" s="43" t="s">
        <v>148</v>
      </c>
      <c r="D20" s="43" t="s">
        <v>149</v>
      </c>
      <c r="E20" s="43">
        <v>9538681</v>
      </c>
      <c r="F20" s="43" t="s">
        <v>150</v>
      </c>
      <c r="G20" s="43" t="s">
        <v>151</v>
      </c>
      <c r="H20" s="43" t="s">
        <v>152</v>
      </c>
      <c r="I20" s="43" t="s">
        <v>153</v>
      </c>
      <c r="J20" s="43" t="s">
        <v>154</v>
      </c>
      <c r="K20" s="43" t="s">
        <v>32</v>
      </c>
      <c r="L20" s="43"/>
      <c r="M20" s="43"/>
      <c r="N20" s="43">
        <f t="shared" si="2"/>
        <v>8</v>
      </c>
      <c r="O20" s="63"/>
      <c r="P20" s="63"/>
      <c r="Q20" s="63">
        <v>0</v>
      </c>
      <c r="R20" s="63">
        <v>2</v>
      </c>
      <c r="S20" s="63">
        <v>0</v>
      </c>
      <c r="T20" s="63">
        <v>0</v>
      </c>
      <c r="U20" s="63">
        <v>3</v>
      </c>
      <c r="V20" s="63">
        <v>2</v>
      </c>
      <c r="W20" s="63"/>
      <c r="X20" s="63"/>
      <c r="Y20" s="63"/>
      <c r="Z20" s="63"/>
      <c r="AA20" s="63">
        <v>0</v>
      </c>
      <c r="AB20" s="63">
        <v>0</v>
      </c>
      <c r="AC20" s="63">
        <v>0</v>
      </c>
      <c r="AD20" s="63">
        <v>0</v>
      </c>
      <c r="AE20" s="63">
        <v>1</v>
      </c>
      <c r="AF20" s="63"/>
      <c r="AG20" s="63"/>
      <c r="AH20" s="63"/>
      <c r="AI20" s="63">
        <v>0</v>
      </c>
      <c r="AJ20" s="63">
        <v>0</v>
      </c>
      <c r="AK20" s="63">
        <v>0</v>
      </c>
      <c r="AL20" s="43">
        <v>1800</v>
      </c>
      <c r="AM20" s="43">
        <v>110</v>
      </c>
      <c r="AN20" s="43">
        <v>0</v>
      </c>
      <c r="AO20" s="44">
        <v>0</v>
      </c>
      <c r="AP20" s="44">
        <v>6.1111111111111109E-2</v>
      </c>
      <c r="AQ20" s="43">
        <v>50</v>
      </c>
      <c r="AR20" s="43">
        <v>0</v>
      </c>
      <c r="AS20" s="44">
        <v>0</v>
      </c>
      <c r="AT20" s="44">
        <v>2.7777777777777776E-2</v>
      </c>
      <c r="AU20" s="43">
        <v>160</v>
      </c>
      <c r="AV20" s="43">
        <v>0</v>
      </c>
      <c r="AW20" s="44">
        <v>0</v>
      </c>
      <c r="AX20" s="45">
        <f t="shared" si="3"/>
        <v>4</v>
      </c>
      <c r="AY20" s="43">
        <v>3</v>
      </c>
      <c r="AZ20" s="43">
        <v>3</v>
      </c>
      <c r="BA20" s="43">
        <v>3</v>
      </c>
      <c r="BB20" s="43">
        <v>3</v>
      </c>
      <c r="BC20" s="43">
        <v>3</v>
      </c>
      <c r="BD20" s="43">
        <v>1</v>
      </c>
      <c r="BE20" s="43">
        <v>1</v>
      </c>
      <c r="BF20" s="43">
        <v>1</v>
      </c>
      <c r="BG20" s="43">
        <v>1</v>
      </c>
      <c r="BH20" s="43">
        <v>1</v>
      </c>
      <c r="BI20" s="43">
        <v>5</v>
      </c>
      <c r="BJ20" s="43">
        <v>511</v>
      </c>
      <c r="BK20" s="43">
        <v>590</v>
      </c>
      <c r="BL20" s="43">
        <v>498</v>
      </c>
      <c r="BM20" s="46">
        <v>155</v>
      </c>
      <c r="BN20" t="e">
        <f>IF(AL20&lt;VLOOKUP(K20,#REF!,6,0),"Low Volume",IF(AL20&gt;VLOOKUP(K20,#REF!,5,0),"High Volume","Average Volume"))</f>
        <v>#REF!</v>
      </c>
    </row>
    <row r="21" spans="1:66" hidden="1" x14ac:dyDescent="0.3">
      <c r="A21" s="47" t="str">
        <f t="shared" si="0"/>
        <v>NO</v>
      </c>
      <c r="B21" s="48" t="str">
        <f t="shared" si="1"/>
        <v>YES</v>
      </c>
      <c r="C21" s="48" t="s">
        <v>155</v>
      </c>
      <c r="D21" s="48" t="s">
        <v>156</v>
      </c>
      <c r="E21" s="48">
        <v>9531904</v>
      </c>
      <c r="F21" s="48" t="s">
        <v>157</v>
      </c>
      <c r="G21" s="48" t="s">
        <v>158</v>
      </c>
      <c r="H21" s="48" t="s">
        <v>159</v>
      </c>
      <c r="I21" s="48" t="s">
        <v>160</v>
      </c>
      <c r="J21" s="48" t="s">
        <v>161</v>
      </c>
      <c r="K21" s="48" t="s">
        <v>32</v>
      </c>
      <c r="L21" s="48"/>
      <c r="M21" s="48"/>
      <c r="N21" s="43">
        <f t="shared" si="2"/>
        <v>4</v>
      </c>
      <c r="O21" s="63"/>
      <c r="P21" s="63"/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2</v>
      </c>
      <c r="W21" s="63"/>
      <c r="X21" s="63"/>
      <c r="Y21" s="63"/>
      <c r="Z21" s="63"/>
      <c r="AA21" s="63">
        <v>0</v>
      </c>
      <c r="AB21" s="63">
        <v>1</v>
      </c>
      <c r="AC21" s="63">
        <v>0</v>
      </c>
      <c r="AD21" s="63">
        <v>0</v>
      </c>
      <c r="AE21" s="63">
        <v>0</v>
      </c>
      <c r="AF21" s="63"/>
      <c r="AG21" s="63"/>
      <c r="AH21" s="63"/>
      <c r="AI21" s="63">
        <v>1</v>
      </c>
      <c r="AJ21" s="63">
        <v>0</v>
      </c>
      <c r="AK21" s="63">
        <v>0</v>
      </c>
      <c r="AL21" s="48">
        <v>1600</v>
      </c>
      <c r="AM21" s="48">
        <v>110</v>
      </c>
      <c r="AN21" s="48">
        <v>0</v>
      </c>
      <c r="AO21" s="49">
        <v>0</v>
      </c>
      <c r="AP21" s="49">
        <v>6.8750000000000006E-2</v>
      </c>
      <c r="AQ21" s="48">
        <v>20</v>
      </c>
      <c r="AR21" s="48">
        <v>0</v>
      </c>
      <c r="AS21" s="49">
        <v>0</v>
      </c>
      <c r="AT21" s="49">
        <v>1.2500000000000001E-2</v>
      </c>
      <c r="AU21" s="48">
        <v>130</v>
      </c>
      <c r="AV21" s="48">
        <v>0</v>
      </c>
      <c r="AW21" s="49">
        <v>0</v>
      </c>
      <c r="AX21" s="50" t="str">
        <f t="shared" si="3"/>
        <v/>
      </c>
      <c r="AY21" s="48" t="s">
        <v>52</v>
      </c>
      <c r="AZ21" s="48" t="s">
        <v>52</v>
      </c>
      <c r="BA21" s="48" t="s">
        <v>52</v>
      </c>
      <c r="BB21" s="48" t="s">
        <v>52</v>
      </c>
      <c r="BC21" s="48" t="s">
        <v>52</v>
      </c>
      <c r="BD21" s="48" t="s">
        <v>52</v>
      </c>
      <c r="BE21" s="48" t="s">
        <v>52</v>
      </c>
      <c r="BF21" s="48" t="s">
        <v>52</v>
      </c>
      <c r="BG21" s="48" t="s">
        <v>52</v>
      </c>
      <c r="BH21" s="48" t="s">
        <v>52</v>
      </c>
      <c r="BI21" s="48">
        <v>2</v>
      </c>
      <c r="BJ21" s="48"/>
      <c r="BK21" s="48"/>
      <c r="BL21" s="48"/>
      <c r="BM21" s="51"/>
      <c r="BN21" t="e">
        <f>IF(AL21&lt;VLOOKUP(K21,#REF!,6,0),"Low Volume",IF(AL21&gt;VLOOKUP(K21,#REF!,5,0),"High Volume","Average Volume"))</f>
        <v>#REF!</v>
      </c>
    </row>
    <row r="22" spans="1:66" hidden="1" x14ac:dyDescent="0.3">
      <c r="A22" s="42" t="str">
        <f t="shared" si="0"/>
        <v>NO</v>
      </c>
      <c r="B22" s="43" t="str">
        <f t="shared" si="1"/>
        <v>YES</v>
      </c>
      <c r="C22" s="43" t="s">
        <v>162</v>
      </c>
      <c r="D22" s="43" t="s">
        <v>163</v>
      </c>
      <c r="E22" s="43">
        <v>9498984</v>
      </c>
      <c r="F22" s="43" t="s">
        <v>164</v>
      </c>
      <c r="G22" s="43" t="s">
        <v>165</v>
      </c>
      <c r="H22" s="43" t="s">
        <v>166</v>
      </c>
      <c r="I22" s="43" t="s">
        <v>167</v>
      </c>
      <c r="J22" s="43" t="s">
        <v>168</v>
      </c>
      <c r="K22" s="43" t="s">
        <v>32</v>
      </c>
      <c r="L22" s="43"/>
      <c r="M22" s="43"/>
      <c r="N22" s="43">
        <f t="shared" si="2"/>
        <v>1</v>
      </c>
      <c r="O22" s="63"/>
      <c r="P22" s="63"/>
      <c r="Q22" s="63">
        <v>1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/>
      <c r="X22" s="63"/>
      <c r="Y22" s="63"/>
      <c r="Z22" s="63"/>
      <c r="AA22" s="63">
        <v>0</v>
      </c>
      <c r="AB22" s="63">
        <v>0</v>
      </c>
      <c r="AC22" s="63">
        <v>0</v>
      </c>
      <c r="AD22" s="63">
        <v>0</v>
      </c>
      <c r="AE22" s="63">
        <v>0</v>
      </c>
      <c r="AF22" s="63"/>
      <c r="AG22" s="63"/>
      <c r="AH22" s="63"/>
      <c r="AI22" s="63">
        <v>0</v>
      </c>
      <c r="AJ22" s="63">
        <v>0</v>
      </c>
      <c r="AK22" s="63">
        <v>0</v>
      </c>
      <c r="AL22" s="43">
        <v>2000</v>
      </c>
      <c r="AM22" s="43">
        <v>200</v>
      </c>
      <c r="AN22" s="43">
        <v>0</v>
      </c>
      <c r="AO22" s="44">
        <v>0</v>
      </c>
      <c r="AP22" s="44">
        <v>0.1</v>
      </c>
      <c r="AQ22" s="43">
        <v>150</v>
      </c>
      <c r="AR22" s="43">
        <v>0</v>
      </c>
      <c r="AS22" s="44">
        <v>0</v>
      </c>
      <c r="AT22" s="44">
        <v>7.4999999999999997E-2</v>
      </c>
      <c r="AU22" s="43">
        <v>350</v>
      </c>
      <c r="AV22" s="43">
        <v>0</v>
      </c>
      <c r="AW22" s="44">
        <v>0</v>
      </c>
      <c r="AX22" s="45" t="str">
        <f t="shared" si="3"/>
        <v/>
      </c>
      <c r="AY22" s="43" t="s">
        <v>52</v>
      </c>
      <c r="AZ22" s="43" t="s">
        <v>52</v>
      </c>
      <c r="BA22" s="43" t="s">
        <v>52</v>
      </c>
      <c r="BB22" s="43" t="s">
        <v>52</v>
      </c>
      <c r="BC22" s="43" t="s">
        <v>52</v>
      </c>
      <c r="BD22" s="43" t="s">
        <v>52</v>
      </c>
      <c r="BE22" s="43" t="s">
        <v>52</v>
      </c>
      <c r="BF22" s="43" t="s">
        <v>52</v>
      </c>
      <c r="BG22" s="43" t="s">
        <v>52</v>
      </c>
      <c r="BH22" s="43" t="s">
        <v>52</v>
      </c>
      <c r="BI22" s="43">
        <v>6</v>
      </c>
      <c r="BJ22" s="43">
        <v>2</v>
      </c>
      <c r="BK22" s="43">
        <v>0</v>
      </c>
      <c r="BL22" s="43">
        <v>7</v>
      </c>
      <c r="BM22" s="46">
        <v>-7</v>
      </c>
      <c r="BN22" t="e">
        <f>IF(AL22&lt;VLOOKUP(K22,#REF!,6,0),"Low Volume",IF(AL22&gt;VLOOKUP(K22,#REF!,5,0),"High Volume","Average Volume"))</f>
        <v>#REF!</v>
      </c>
    </row>
    <row r="23" spans="1:66" hidden="1" x14ac:dyDescent="0.3">
      <c r="A23" s="47" t="str">
        <f t="shared" si="0"/>
        <v>YES</v>
      </c>
      <c r="B23" s="48" t="str">
        <f t="shared" si="1"/>
        <v>YES</v>
      </c>
      <c r="C23" s="48" t="s">
        <v>169</v>
      </c>
      <c r="D23" s="48" t="s">
        <v>170</v>
      </c>
      <c r="E23" s="48">
        <v>9539599</v>
      </c>
      <c r="F23" s="48" t="s">
        <v>171</v>
      </c>
      <c r="G23" s="48" t="s">
        <v>172</v>
      </c>
      <c r="H23" s="48" t="s">
        <v>173</v>
      </c>
      <c r="I23" s="48" t="s">
        <v>174</v>
      </c>
      <c r="J23" s="48" t="s">
        <v>175</v>
      </c>
      <c r="K23" s="48" t="s">
        <v>32</v>
      </c>
      <c r="L23" s="48"/>
      <c r="M23" s="48"/>
      <c r="N23" s="43">
        <f t="shared" si="2"/>
        <v>5</v>
      </c>
      <c r="O23" s="63"/>
      <c r="P23" s="63"/>
      <c r="Q23" s="63">
        <v>0</v>
      </c>
      <c r="R23" s="63">
        <v>1</v>
      </c>
      <c r="S23" s="63">
        <v>0</v>
      </c>
      <c r="T23" s="63">
        <v>0</v>
      </c>
      <c r="U23" s="63">
        <v>0</v>
      </c>
      <c r="V23" s="63">
        <v>2</v>
      </c>
      <c r="W23" s="63"/>
      <c r="X23" s="63"/>
      <c r="Y23" s="63"/>
      <c r="Z23" s="63"/>
      <c r="AA23" s="63">
        <v>2</v>
      </c>
      <c r="AB23" s="63">
        <v>0</v>
      </c>
      <c r="AC23" s="63">
        <v>0</v>
      </c>
      <c r="AD23" s="63">
        <v>0</v>
      </c>
      <c r="AE23" s="63">
        <v>0</v>
      </c>
      <c r="AF23" s="63"/>
      <c r="AG23" s="63"/>
      <c r="AH23" s="63"/>
      <c r="AI23" s="63">
        <v>0</v>
      </c>
      <c r="AJ23" s="63">
        <v>0</v>
      </c>
      <c r="AK23" s="63">
        <v>0</v>
      </c>
      <c r="AL23" s="48">
        <v>800</v>
      </c>
      <c r="AM23" s="48">
        <v>200</v>
      </c>
      <c r="AN23" s="48">
        <v>0</v>
      </c>
      <c r="AO23" s="49">
        <v>0</v>
      </c>
      <c r="AP23" s="49">
        <v>0.25</v>
      </c>
      <c r="AQ23" s="48">
        <v>100</v>
      </c>
      <c r="AR23" s="48">
        <v>0</v>
      </c>
      <c r="AS23" s="49">
        <v>0</v>
      </c>
      <c r="AT23" s="49">
        <v>0.125</v>
      </c>
      <c r="AU23" s="48">
        <v>300</v>
      </c>
      <c r="AV23" s="48">
        <v>0</v>
      </c>
      <c r="AW23" s="49">
        <v>0</v>
      </c>
      <c r="AX23" s="50">
        <f t="shared" si="3"/>
        <v>1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1</v>
      </c>
      <c r="BE23" s="48">
        <v>1</v>
      </c>
      <c r="BF23" s="48">
        <v>1</v>
      </c>
      <c r="BG23" s="48">
        <v>1</v>
      </c>
      <c r="BH23" s="48">
        <v>1</v>
      </c>
      <c r="BI23" s="48">
        <v>4</v>
      </c>
      <c r="BJ23" s="48">
        <v>17</v>
      </c>
      <c r="BK23" s="48">
        <v>41</v>
      </c>
      <c r="BL23" s="48">
        <v>2</v>
      </c>
      <c r="BM23" s="51">
        <v>0</v>
      </c>
      <c r="BN23" t="e">
        <f>IF(AL23&lt;VLOOKUP(K23,#REF!,6,0),"Low Volume",IF(AL23&gt;VLOOKUP(K23,#REF!,5,0),"High Volume","Average Volume"))</f>
        <v>#REF!</v>
      </c>
    </row>
    <row r="24" spans="1:66" hidden="1" x14ac:dyDescent="0.3">
      <c r="A24" s="42" t="str">
        <f t="shared" si="0"/>
        <v>YES</v>
      </c>
      <c r="B24" s="43" t="str">
        <f t="shared" si="1"/>
        <v>YES</v>
      </c>
      <c r="C24" s="43" t="s">
        <v>176</v>
      </c>
      <c r="D24" s="43" t="s">
        <v>177</v>
      </c>
      <c r="E24" s="43">
        <v>9530945</v>
      </c>
      <c r="F24" s="43" t="s">
        <v>178</v>
      </c>
      <c r="G24" s="43" t="s">
        <v>179</v>
      </c>
      <c r="H24" s="43" t="s">
        <v>180</v>
      </c>
      <c r="I24" s="43" t="s">
        <v>63</v>
      </c>
      <c r="J24" s="43" t="s">
        <v>181</v>
      </c>
      <c r="K24" s="43" t="s">
        <v>32</v>
      </c>
      <c r="L24" s="43"/>
      <c r="M24" s="43"/>
      <c r="N24" s="43">
        <f t="shared" si="2"/>
        <v>3</v>
      </c>
      <c r="O24" s="63"/>
      <c r="P24" s="63"/>
      <c r="Q24" s="63">
        <v>0</v>
      </c>
      <c r="R24" s="63">
        <v>0</v>
      </c>
      <c r="S24" s="63">
        <v>0</v>
      </c>
      <c r="T24" s="63">
        <v>0</v>
      </c>
      <c r="U24" s="63">
        <v>1</v>
      </c>
      <c r="V24" s="63">
        <v>2</v>
      </c>
      <c r="W24" s="63"/>
      <c r="X24" s="63"/>
      <c r="Y24" s="63"/>
      <c r="Z24" s="63"/>
      <c r="AA24" s="63">
        <v>0</v>
      </c>
      <c r="AB24" s="63">
        <v>0</v>
      </c>
      <c r="AC24" s="63">
        <v>0</v>
      </c>
      <c r="AD24" s="63">
        <v>0</v>
      </c>
      <c r="AE24" s="63">
        <v>0</v>
      </c>
      <c r="AF24" s="63"/>
      <c r="AG24" s="63"/>
      <c r="AH24" s="63"/>
      <c r="AI24" s="63">
        <v>0</v>
      </c>
      <c r="AJ24" s="63">
        <v>0</v>
      </c>
      <c r="AK24" s="63">
        <v>0</v>
      </c>
      <c r="AL24" s="43">
        <v>1500</v>
      </c>
      <c r="AM24" s="43">
        <v>125</v>
      </c>
      <c r="AN24" s="43">
        <v>125</v>
      </c>
      <c r="AO24" s="44">
        <v>1</v>
      </c>
      <c r="AP24" s="44">
        <v>8.3333333333333329E-2</v>
      </c>
      <c r="AQ24" s="43">
        <v>50</v>
      </c>
      <c r="AR24" s="43">
        <v>50</v>
      </c>
      <c r="AS24" s="44">
        <v>1</v>
      </c>
      <c r="AT24" s="44">
        <v>3.3333333333333333E-2</v>
      </c>
      <c r="AU24" s="43">
        <v>175</v>
      </c>
      <c r="AV24" s="43">
        <v>175</v>
      </c>
      <c r="AW24" s="44">
        <v>1</v>
      </c>
      <c r="AX24" s="45">
        <f t="shared" si="3"/>
        <v>2</v>
      </c>
      <c r="AY24" s="43">
        <v>1</v>
      </c>
      <c r="AZ24" s="43">
        <v>1</v>
      </c>
      <c r="BA24" s="43">
        <v>1</v>
      </c>
      <c r="BB24" s="43">
        <v>1</v>
      </c>
      <c r="BC24" s="43">
        <v>1</v>
      </c>
      <c r="BD24" s="43">
        <v>1</v>
      </c>
      <c r="BE24" s="43">
        <v>1</v>
      </c>
      <c r="BF24" s="43">
        <v>1</v>
      </c>
      <c r="BG24" s="43">
        <v>1</v>
      </c>
      <c r="BH24" s="43">
        <v>1</v>
      </c>
      <c r="BI24" s="43">
        <v>5</v>
      </c>
      <c r="BJ24" s="43">
        <v>515</v>
      </c>
      <c r="BK24" s="43">
        <v>548</v>
      </c>
      <c r="BL24" s="43">
        <v>552</v>
      </c>
      <c r="BM24" s="46">
        <v>46</v>
      </c>
      <c r="BN24" t="e">
        <f>IF(AL24&lt;VLOOKUP(K24,#REF!,6,0),"Low Volume",IF(AL24&gt;VLOOKUP(K24,#REF!,5,0),"High Volume","Average Volume"))</f>
        <v>#REF!</v>
      </c>
    </row>
    <row r="25" spans="1:66" hidden="1" x14ac:dyDescent="0.3">
      <c r="A25" s="47" t="str">
        <f t="shared" si="0"/>
        <v>YES</v>
      </c>
      <c r="B25" s="48" t="str">
        <f t="shared" si="1"/>
        <v>YES</v>
      </c>
      <c r="C25" s="48" t="s">
        <v>182</v>
      </c>
      <c r="D25" s="48" t="s">
        <v>183</v>
      </c>
      <c r="E25" s="48">
        <v>9528332</v>
      </c>
      <c r="F25" s="48" t="s">
        <v>183</v>
      </c>
      <c r="G25" s="48" t="s">
        <v>184</v>
      </c>
      <c r="H25" s="48" t="s">
        <v>117</v>
      </c>
      <c r="I25" s="48" t="s">
        <v>119</v>
      </c>
      <c r="J25" s="48" t="s">
        <v>185</v>
      </c>
      <c r="K25" s="48" t="s">
        <v>32</v>
      </c>
      <c r="L25" s="48"/>
      <c r="M25" s="48"/>
      <c r="N25" s="43">
        <f t="shared" si="2"/>
        <v>2</v>
      </c>
      <c r="O25" s="63"/>
      <c r="P25" s="63"/>
      <c r="Q25" s="63">
        <v>0</v>
      </c>
      <c r="R25" s="63">
        <v>2</v>
      </c>
      <c r="S25" s="63">
        <v>0</v>
      </c>
      <c r="T25" s="63">
        <v>0</v>
      </c>
      <c r="U25" s="63">
        <v>0</v>
      </c>
      <c r="V25" s="63">
        <v>0</v>
      </c>
      <c r="W25" s="63"/>
      <c r="X25" s="63"/>
      <c r="Y25" s="63"/>
      <c r="Z25" s="63"/>
      <c r="AA25" s="63">
        <v>0</v>
      </c>
      <c r="AB25" s="63">
        <v>0</v>
      </c>
      <c r="AC25" s="63">
        <v>0</v>
      </c>
      <c r="AD25" s="63">
        <v>0</v>
      </c>
      <c r="AE25" s="63">
        <v>0</v>
      </c>
      <c r="AF25" s="63"/>
      <c r="AG25" s="63"/>
      <c r="AH25" s="63"/>
      <c r="AI25" s="63">
        <v>0</v>
      </c>
      <c r="AJ25" s="63">
        <v>0</v>
      </c>
      <c r="AK25" s="63">
        <v>0</v>
      </c>
      <c r="AL25" s="48">
        <v>2000</v>
      </c>
      <c r="AM25" s="48">
        <v>685</v>
      </c>
      <c r="AN25" s="48">
        <v>685</v>
      </c>
      <c r="AO25" s="49">
        <v>1</v>
      </c>
      <c r="AP25" s="49">
        <v>0.34250000000000003</v>
      </c>
      <c r="AQ25" s="48">
        <v>1015</v>
      </c>
      <c r="AR25" s="48">
        <v>1015</v>
      </c>
      <c r="AS25" s="49">
        <v>1</v>
      </c>
      <c r="AT25" s="49">
        <v>0.50749999999999995</v>
      </c>
      <c r="AU25" s="48">
        <v>1700</v>
      </c>
      <c r="AV25" s="48">
        <v>1700</v>
      </c>
      <c r="AW25" s="49">
        <v>1</v>
      </c>
      <c r="AX25" s="50">
        <f t="shared" si="3"/>
        <v>5</v>
      </c>
      <c r="AY25" s="48">
        <v>2</v>
      </c>
      <c r="AZ25" s="48">
        <v>2</v>
      </c>
      <c r="BA25" s="48">
        <v>4</v>
      </c>
      <c r="BB25" s="48">
        <v>4</v>
      </c>
      <c r="BC25" s="48">
        <v>4</v>
      </c>
      <c r="BD25" s="48">
        <v>1</v>
      </c>
      <c r="BE25" s="48">
        <v>1</v>
      </c>
      <c r="BF25" s="48">
        <v>1</v>
      </c>
      <c r="BG25" s="48">
        <v>1</v>
      </c>
      <c r="BH25" s="48">
        <v>1</v>
      </c>
      <c r="BI25" s="48">
        <v>4</v>
      </c>
      <c r="BJ25" s="48">
        <v>1534</v>
      </c>
      <c r="BK25" s="48">
        <v>1707</v>
      </c>
      <c r="BL25" s="48">
        <v>1343</v>
      </c>
      <c r="BM25" s="51">
        <v>293</v>
      </c>
      <c r="BN25" t="e">
        <f>IF(AL25&lt;VLOOKUP(K25,#REF!,6,0),"Low Volume",IF(AL25&gt;VLOOKUP(K25,#REF!,5,0),"High Volume","Average Volume"))</f>
        <v>#REF!</v>
      </c>
    </row>
    <row r="26" spans="1:66" hidden="1" x14ac:dyDescent="0.3">
      <c r="A26" s="42" t="str">
        <f t="shared" si="0"/>
        <v>YES</v>
      </c>
      <c r="B26" s="43" t="str">
        <f t="shared" si="1"/>
        <v>NO</v>
      </c>
      <c r="C26" s="43" t="s">
        <v>186</v>
      </c>
      <c r="D26" s="43" t="s">
        <v>187</v>
      </c>
      <c r="E26" s="43">
        <v>9526595</v>
      </c>
      <c r="F26" s="43" t="s">
        <v>59</v>
      </c>
      <c r="G26" s="43" t="s">
        <v>60</v>
      </c>
      <c r="H26" s="43" t="s">
        <v>61</v>
      </c>
      <c r="I26" s="43" t="s">
        <v>62</v>
      </c>
      <c r="J26" s="43" t="s">
        <v>63</v>
      </c>
      <c r="K26" s="43" t="s">
        <v>32</v>
      </c>
      <c r="L26" s="43"/>
      <c r="M26" s="43"/>
      <c r="N26" s="43">
        <f t="shared" si="2"/>
        <v>0</v>
      </c>
      <c r="O26" s="63"/>
      <c r="P26" s="63"/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/>
      <c r="X26" s="63"/>
      <c r="Y26" s="63"/>
      <c r="Z26" s="63"/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/>
      <c r="AG26" s="63"/>
      <c r="AH26" s="63"/>
      <c r="AI26" s="63">
        <v>0</v>
      </c>
      <c r="AJ26" s="63">
        <v>0</v>
      </c>
      <c r="AK26" s="63">
        <v>0</v>
      </c>
      <c r="AL26" s="43">
        <v>2800</v>
      </c>
      <c r="AM26" s="43">
        <v>70</v>
      </c>
      <c r="AN26" s="43">
        <v>70</v>
      </c>
      <c r="AO26" s="44">
        <v>1</v>
      </c>
      <c r="AP26" s="44">
        <v>2.5000000000000001E-2</v>
      </c>
      <c r="AQ26" s="43">
        <v>458</v>
      </c>
      <c r="AR26" s="43">
        <v>458</v>
      </c>
      <c r="AS26" s="44">
        <v>1</v>
      </c>
      <c r="AT26" s="44">
        <v>0.16357142857142856</v>
      </c>
      <c r="AU26" s="43">
        <v>528</v>
      </c>
      <c r="AV26" s="43">
        <v>528</v>
      </c>
      <c r="AW26" s="44">
        <v>1</v>
      </c>
      <c r="AX26" s="45">
        <f t="shared" si="3"/>
        <v>2</v>
      </c>
      <c r="AY26" s="43">
        <v>0</v>
      </c>
      <c r="AZ26" s="43">
        <v>0</v>
      </c>
      <c r="BA26" s="43">
        <v>0</v>
      </c>
      <c r="BB26" s="43">
        <v>2</v>
      </c>
      <c r="BC26" s="43">
        <v>2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5</v>
      </c>
      <c r="BJ26" s="43">
        <v>540</v>
      </c>
      <c r="BK26" s="43">
        <v>528</v>
      </c>
      <c r="BL26" s="43">
        <v>488</v>
      </c>
      <c r="BM26" s="46">
        <v>134</v>
      </c>
      <c r="BN26" t="e">
        <f>IF(AL26&lt;VLOOKUP(K26,#REF!,6,0),"Low Volume",IF(AL26&gt;VLOOKUP(K26,#REF!,5,0),"High Volume","Average Volume"))</f>
        <v>#REF!</v>
      </c>
    </row>
    <row r="27" spans="1:66" hidden="1" x14ac:dyDescent="0.3">
      <c r="A27" s="47" t="str">
        <f t="shared" si="0"/>
        <v>YES</v>
      </c>
      <c r="B27" s="48" t="str">
        <f t="shared" si="1"/>
        <v>NO</v>
      </c>
      <c r="C27" s="48" t="s">
        <v>188</v>
      </c>
      <c r="D27" s="48" t="s">
        <v>189</v>
      </c>
      <c r="E27" s="48"/>
      <c r="F27" s="48"/>
      <c r="G27" s="48"/>
      <c r="H27" s="48" t="s">
        <v>190</v>
      </c>
      <c r="I27" s="48"/>
      <c r="J27" s="48"/>
      <c r="K27" s="48" t="s">
        <v>32</v>
      </c>
      <c r="L27" s="48"/>
      <c r="M27" s="48"/>
      <c r="N27" s="43">
        <f t="shared" si="2"/>
        <v>0</v>
      </c>
      <c r="O27" s="63"/>
      <c r="P27" s="63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/>
      <c r="X27" s="63"/>
      <c r="Y27" s="63"/>
      <c r="Z27" s="63"/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/>
      <c r="AG27" s="63"/>
      <c r="AH27" s="63"/>
      <c r="AI27" s="63">
        <v>0</v>
      </c>
      <c r="AJ27" s="63">
        <v>0</v>
      </c>
      <c r="AK27" s="63">
        <v>0</v>
      </c>
      <c r="AL27" s="48">
        <v>1500</v>
      </c>
      <c r="AM27" s="48">
        <v>200</v>
      </c>
      <c r="AN27" s="48">
        <v>0</v>
      </c>
      <c r="AO27" s="49">
        <v>0</v>
      </c>
      <c r="AP27" s="49">
        <v>0.13333333333333333</v>
      </c>
      <c r="AQ27" s="48">
        <v>75</v>
      </c>
      <c r="AR27" s="48">
        <v>0</v>
      </c>
      <c r="AS27" s="49">
        <v>0</v>
      </c>
      <c r="AT27" s="49">
        <v>0.05</v>
      </c>
      <c r="AU27" s="48">
        <v>275</v>
      </c>
      <c r="AV27" s="48">
        <v>0</v>
      </c>
      <c r="AW27" s="49">
        <v>0</v>
      </c>
      <c r="AX27" s="50">
        <f t="shared" si="3"/>
        <v>1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1</v>
      </c>
      <c r="BE27" s="48">
        <v>1</v>
      </c>
      <c r="BF27" s="48">
        <v>1</v>
      </c>
      <c r="BG27" s="48">
        <v>1</v>
      </c>
      <c r="BH27" s="48">
        <v>1</v>
      </c>
      <c r="BI27" s="48">
        <v>2</v>
      </c>
      <c r="BJ27" s="48">
        <v>0</v>
      </c>
      <c r="BK27" s="48">
        <v>0</v>
      </c>
      <c r="BL27" s="48">
        <v>150</v>
      </c>
      <c r="BM27" s="51">
        <v>43</v>
      </c>
      <c r="BN27" t="e">
        <f>IF(AL27&lt;VLOOKUP(K27,#REF!,6,0),"Low Volume",IF(AL27&gt;VLOOKUP(K27,#REF!,5,0),"High Volume","Average Volume"))</f>
        <v>#REF!</v>
      </c>
    </row>
    <row r="28" spans="1:66" hidden="1" x14ac:dyDescent="0.3">
      <c r="A28" s="42" t="str">
        <f t="shared" si="0"/>
        <v>NO</v>
      </c>
      <c r="B28" s="43" t="str">
        <f t="shared" si="1"/>
        <v>NO</v>
      </c>
      <c r="C28" s="43" t="s">
        <v>191</v>
      </c>
      <c r="D28" s="43" t="s">
        <v>192</v>
      </c>
      <c r="E28" s="43">
        <v>9526595</v>
      </c>
      <c r="F28" s="43" t="s">
        <v>59</v>
      </c>
      <c r="G28" s="43" t="s">
        <v>60</v>
      </c>
      <c r="H28" s="43" t="s">
        <v>61</v>
      </c>
      <c r="I28" s="43" t="s">
        <v>62</v>
      </c>
      <c r="J28" s="43" t="s">
        <v>63</v>
      </c>
      <c r="K28" s="43" t="s">
        <v>32</v>
      </c>
      <c r="L28" s="43"/>
      <c r="M28" s="43"/>
      <c r="N28" s="43">
        <f t="shared" si="2"/>
        <v>0</v>
      </c>
      <c r="O28" s="63"/>
      <c r="P28" s="63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/>
      <c r="X28" s="63"/>
      <c r="Y28" s="63"/>
      <c r="Z28" s="63"/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/>
      <c r="AG28" s="63"/>
      <c r="AH28" s="63"/>
      <c r="AI28" s="63">
        <v>0</v>
      </c>
      <c r="AJ28" s="63">
        <v>0</v>
      </c>
      <c r="AK28" s="63">
        <v>0</v>
      </c>
      <c r="AL28" s="43">
        <v>1800</v>
      </c>
      <c r="AM28" s="43">
        <v>300</v>
      </c>
      <c r="AN28" s="43">
        <v>46</v>
      </c>
      <c r="AO28" s="44">
        <v>0.15333333333333332</v>
      </c>
      <c r="AP28" s="44">
        <v>0.16666666666666666</v>
      </c>
      <c r="AQ28" s="43">
        <v>0</v>
      </c>
      <c r="AR28" s="43">
        <v>0</v>
      </c>
      <c r="AS28" s="44" t="s">
        <v>90</v>
      </c>
      <c r="AT28" s="44">
        <v>0</v>
      </c>
      <c r="AU28" s="43">
        <v>300</v>
      </c>
      <c r="AV28" s="43">
        <v>46</v>
      </c>
      <c r="AW28" s="44">
        <v>0.15333333333333332</v>
      </c>
      <c r="AX28" s="45" t="str">
        <f t="shared" si="3"/>
        <v/>
      </c>
      <c r="AY28" s="43" t="s">
        <v>52</v>
      </c>
      <c r="AZ28" s="43" t="s">
        <v>52</v>
      </c>
      <c r="BA28" s="43" t="s">
        <v>52</v>
      </c>
      <c r="BB28" s="43" t="s">
        <v>52</v>
      </c>
      <c r="BC28" s="43" t="s">
        <v>52</v>
      </c>
      <c r="BD28" s="43" t="s">
        <v>52</v>
      </c>
      <c r="BE28" s="43" t="s">
        <v>52</v>
      </c>
      <c r="BF28" s="43" t="s">
        <v>52</v>
      </c>
      <c r="BG28" s="43" t="s">
        <v>52</v>
      </c>
      <c r="BH28" s="43" t="s">
        <v>52</v>
      </c>
      <c r="BI28" s="43"/>
      <c r="BJ28" s="43">
        <v>3</v>
      </c>
      <c r="BK28" s="43">
        <v>0</v>
      </c>
      <c r="BL28" s="43">
        <v>0</v>
      </c>
      <c r="BM28" s="46">
        <v>0</v>
      </c>
      <c r="BN28" t="e">
        <f>IF(AL28&lt;VLOOKUP(K28,#REF!,6,0),"Low Volume",IF(AL28&gt;VLOOKUP(K28,#REF!,5,0),"High Volume","Average Volume"))</f>
        <v>#REF!</v>
      </c>
    </row>
    <row r="29" spans="1:66" hidden="1" x14ac:dyDescent="0.3">
      <c r="A29" s="47" t="str">
        <f t="shared" si="0"/>
        <v>YES</v>
      </c>
      <c r="B29" s="48" t="str">
        <f t="shared" si="1"/>
        <v>NO</v>
      </c>
      <c r="C29" s="48" t="s">
        <v>193</v>
      </c>
      <c r="D29" s="48" t="s">
        <v>194</v>
      </c>
      <c r="E29" s="48"/>
      <c r="F29" s="48"/>
      <c r="G29" s="48"/>
      <c r="H29" s="48" t="s">
        <v>195</v>
      </c>
      <c r="I29" s="48"/>
      <c r="J29" s="48"/>
      <c r="K29" s="48" t="s">
        <v>32</v>
      </c>
      <c r="L29" s="48"/>
      <c r="M29" s="48"/>
      <c r="N29" s="43">
        <f t="shared" si="2"/>
        <v>0</v>
      </c>
      <c r="O29" s="63"/>
      <c r="P29" s="63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/>
      <c r="X29" s="63"/>
      <c r="Y29" s="63"/>
      <c r="Z29" s="63"/>
      <c r="AA29" s="63">
        <v>0</v>
      </c>
      <c r="AB29" s="63">
        <v>0</v>
      </c>
      <c r="AC29" s="63">
        <v>0</v>
      </c>
      <c r="AD29" s="63">
        <v>0</v>
      </c>
      <c r="AE29" s="63">
        <v>0</v>
      </c>
      <c r="AF29" s="63"/>
      <c r="AG29" s="63"/>
      <c r="AH29" s="63"/>
      <c r="AI29" s="63">
        <v>0</v>
      </c>
      <c r="AJ29" s="63">
        <v>0</v>
      </c>
      <c r="AK29" s="63">
        <v>0</v>
      </c>
      <c r="AL29" s="48">
        <v>750</v>
      </c>
      <c r="AM29" s="48">
        <v>180</v>
      </c>
      <c r="AN29" s="48">
        <v>27</v>
      </c>
      <c r="AO29" s="49">
        <v>0.15</v>
      </c>
      <c r="AP29" s="49">
        <v>0.24</v>
      </c>
      <c r="AQ29" s="48">
        <v>30</v>
      </c>
      <c r="AR29" s="48">
        <v>6</v>
      </c>
      <c r="AS29" s="49">
        <v>0.2</v>
      </c>
      <c r="AT29" s="49">
        <v>0.04</v>
      </c>
      <c r="AU29" s="48">
        <v>210</v>
      </c>
      <c r="AV29" s="48">
        <v>33</v>
      </c>
      <c r="AW29" s="49">
        <v>0.15714285714285714</v>
      </c>
      <c r="AX29" s="50">
        <f t="shared" si="3"/>
        <v>1</v>
      </c>
      <c r="AY29" s="48">
        <v>1</v>
      </c>
      <c r="AZ29" s="48">
        <v>1</v>
      </c>
      <c r="BA29" s="48">
        <v>1</v>
      </c>
      <c r="BB29" s="48">
        <v>1</v>
      </c>
      <c r="BC29" s="48">
        <v>1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2</v>
      </c>
      <c r="BJ29" s="48">
        <v>95</v>
      </c>
      <c r="BK29" s="48">
        <v>33</v>
      </c>
      <c r="BL29" s="48">
        <v>4</v>
      </c>
      <c r="BM29" s="51">
        <v>0</v>
      </c>
      <c r="BN29" t="e">
        <f>IF(AL29&lt;VLOOKUP(K29,#REF!,6,0),"Low Volume",IF(AL29&gt;VLOOKUP(K29,#REF!,5,0),"High Volume","Average Volume"))</f>
        <v>#REF!</v>
      </c>
    </row>
    <row r="30" spans="1:66" hidden="1" x14ac:dyDescent="0.3">
      <c r="A30" s="42" t="str">
        <f t="shared" si="0"/>
        <v>YES</v>
      </c>
      <c r="B30" s="43" t="str">
        <f t="shared" si="1"/>
        <v>YES</v>
      </c>
      <c r="C30" s="43" t="s">
        <v>196</v>
      </c>
      <c r="D30" s="43" t="s">
        <v>197</v>
      </c>
      <c r="E30" s="43">
        <v>9541596</v>
      </c>
      <c r="F30" s="43" t="s">
        <v>198</v>
      </c>
      <c r="G30" s="43" t="s">
        <v>199</v>
      </c>
      <c r="H30" s="43" t="s">
        <v>200</v>
      </c>
      <c r="I30" s="43" t="s">
        <v>201</v>
      </c>
      <c r="J30" s="43" t="s">
        <v>202</v>
      </c>
      <c r="K30" s="43" t="s">
        <v>32</v>
      </c>
      <c r="L30" s="43"/>
      <c r="M30" s="43"/>
      <c r="N30" s="43">
        <f t="shared" si="2"/>
        <v>9</v>
      </c>
      <c r="O30" s="63"/>
      <c r="P30" s="63"/>
      <c r="Q30" s="63">
        <v>2</v>
      </c>
      <c r="R30" s="63">
        <v>2</v>
      </c>
      <c r="S30" s="63">
        <v>0</v>
      </c>
      <c r="T30" s="63">
        <v>2</v>
      </c>
      <c r="U30" s="63">
        <v>0</v>
      </c>
      <c r="V30" s="63">
        <v>2</v>
      </c>
      <c r="W30" s="63"/>
      <c r="X30" s="63"/>
      <c r="Y30" s="63"/>
      <c r="Z30" s="63"/>
      <c r="AA30" s="63">
        <v>1</v>
      </c>
      <c r="AB30" s="63">
        <v>0</v>
      </c>
      <c r="AC30" s="63">
        <v>0</v>
      </c>
      <c r="AD30" s="63">
        <v>0</v>
      </c>
      <c r="AE30" s="63">
        <v>0</v>
      </c>
      <c r="AF30" s="63"/>
      <c r="AG30" s="63"/>
      <c r="AH30" s="63"/>
      <c r="AI30" s="63">
        <v>0</v>
      </c>
      <c r="AJ30" s="63">
        <v>0</v>
      </c>
      <c r="AK30" s="63">
        <v>0</v>
      </c>
      <c r="AL30" s="43">
        <v>1200</v>
      </c>
      <c r="AM30" s="43">
        <v>200</v>
      </c>
      <c r="AN30" s="43">
        <v>68</v>
      </c>
      <c r="AO30" s="44">
        <v>0.34</v>
      </c>
      <c r="AP30" s="44">
        <v>0.16666666666666666</v>
      </c>
      <c r="AQ30" s="43">
        <v>200</v>
      </c>
      <c r="AR30" s="43">
        <v>0</v>
      </c>
      <c r="AS30" s="44">
        <v>0</v>
      </c>
      <c r="AT30" s="44">
        <v>0.16666666666666666</v>
      </c>
      <c r="AU30" s="43">
        <v>400</v>
      </c>
      <c r="AV30" s="43">
        <v>68</v>
      </c>
      <c r="AW30" s="44">
        <v>0.17</v>
      </c>
      <c r="AX30" s="45">
        <f t="shared" si="3"/>
        <v>1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1</v>
      </c>
      <c r="BE30" s="43">
        <v>1</v>
      </c>
      <c r="BF30" s="43">
        <v>1</v>
      </c>
      <c r="BG30" s="43">
        <v>1</v>
      </c>
      <c r="BH30" s="43">
        <v>1</v>
      </c>
      <c r="BI30" s="43">
        <v>3</v>
      </c>
      <c r="BJ30" s="43">
        <v>40</v>
      </c>
      <c r="BK30" s="43">
        <v>0</v>
      </c>
      <c r="BL30" s="43">
        <v>0</v>
      </c>
      <c r="BM30" s="46">
        <v>0</v>
      </c>
      <c r="BN30" t="e">
        <f>IF(AL30&lt;VLOOKUP(K30,#REF!,6,0),"Low Volume",IF(AL30&gt;VLOOKUP(K30,#REF!,5,0),"High Volume","Average Volume"))</f>
        <v>#REF!</v>
      </c>
    </row>
    <row r="31" spans="1:66" hidden="1" x14ac:dyDescent="0.3">
      <c r="A31" s="47" t="str">
        <f t="shared" si="0"/>
        <v>YES</v>
      </c>
      <c r="B31" s="48" t="str">
        <f t="shared" si="1"/>
        <v>YES</v>
      </c>
      <c r="C31" s="48" t="s">
        <v>203</v>
      </c>
      <c r="D31" s="48" t="s">
        <v>150</v>
      </c>
      <c r="E31" s="48">
        <v>9538681</v>
      </c>
      <c r="F31" s="48" t="s">
        <v>150</v>
      </c>
      <c r="G31" s="48" t="s">
        <v>151</v>
      </c>
      <c r="H31" s="48" t="s">
        <v>204</v>
      </c>
      <c r="I31" s="48" t="s">
        <v>153</v>
      </c>
      <c r="J31" s="48" t="s">
        <v>154</v>
      </c>
      <c r="K31" s="48" t="s">
        <v>32</v>
      </c>
      <c r="L31" s="48"/>
      <c r="M31" s="48"/>
      <c r="N31" s="43">
        <f t="shared" si="2"/>
        <v>8</v>
      </c>
      <c r="O31" s="63"/>
      <c r="P31" s="63"/>
      <c r="Q31" s="63">
        <v>0</v>
      </c>
      <c r="R31" s="63">
        <v>2</v>
      </c>
      <c r="S31" s="63">
        <v>0</v>
      </c>
      <c r="T31" s="63">
        <v>0</v>
      </c>
      <c r="U31" s="63">
        <v>3</v>
      </c>
      <c r="V31" s="63">
        <v>2</v>
      </c>
      <c r="W31" s="63"/>
      <c r="X31" s="63"/>
      <c r="Y31" s="63"/>
      <c r="Z31" s="63"/>
      <c r="AA31" s="63">
        <v>0</v>
      </c>
      <c r="AB31" s="63">
        <v>0</v>
      </c>
      <c r="AC31" s="63">
        <v>0</v>
      </c>
      <c r="AD31" s="63">
        <v>0</v>
      </c>
      <c r="AE31" s="63">
        <v>1</v>
      </c>
      <c r="AF31" s="63"/>
      <c r="AG31" s="63"/>
      <c r="AH31" s="63"/>
      <c r="AI31" s="63">
        <v>0</v>
      </c>
      <c r="AJ31" s="63">
        <v>0</v>
      </c>
      <c r="AK31" s="63">
        <v>0</v>
      </c>
      <c r="AL31" s="48">
        <v>2200</v>
      </c>
      <c r="AM31" s="48">
        <v>496</v>
      </c>
      <c r="AN31" s="48">
        <v>456</v>
      </c>
      <c r="AO31" s="49">
        <v>0.91935483870967738</v>
      </c>
      <c r="AP31" s="49">
        <v>0.22545454545454546</v>
      </c>
      <c r="AQ31" s="48">
        <v>128</v>
      </c>
      <c r="AR31" s="48">
        <v>128</v>
      </c>
      <c r="AS31" s="49">
        <v>1</v>
      </c>
      <c r="AT31" s="49">
        <v>5.8181818181818182E-2</v>
      </c>
      <c r="AU31" s="48">
        <v>624</v>
      </c>
      <c r="AV31" s="48">
        <v>584</v>
      </c>
      <c r="AW31" s="49">
        <v>0.9358974358974359</v>
      </c>
      <c r="AX31" s="50">
        <f t="shared" si="3"/>
        <v>4</v>
      </c>
      <c r="AY31" s="48">
        <v>3</v>
      </c>
      <c r="AZ31" s="48">
        <v>3</v>
      </c>
      <c r="BA31" s="48">
        <v>3</v>
      </c>
      <c r="BB31" s="48">
        <v>3</v>
      </c>
      <c r="BC31" s="48">
        <v>3</v>
      </c>
      <c r="BD31" s="48">
        <v>1</v>
      </c>
      <c r="BE31" s="48">
        <v>1</v>
      </c>
      <c r="BF31" s="48">
        <v>1</v>
      </c>
      <c r="BG31" s="48">
        <v>1</v>
      </c>
      <c r="BH31" s="48">
        <v>1</v>
      </c>
      <c r="BI31" s="48">
        <v>5</v>
      </c>
      <c r="BJ31" s="48">
        <v>511</v>
      </c>
      <c r="BK31" s="48">
        <v>590</v>
      </c>
      <c r="BL31" s="48">
        <v>498</v>
      </c>
      <c r="BM31" s="51">
        <v>155</v>
      </c>
      <c r="BN31" t="e">
        <f>IF(AL31&lt;VLOOKUP(K31,#REF!,6,0),"Low Volume",IF(AL31&gt;VLOOKUP(K31,#REF!,5,0),"High Volume","Average Volume"))</f>
        <v>#REF!</v>
      </c>
    </row>
    <row r="32" spans="1:66" hidden="1" x14ac:dyDescent="0.3">
      <c r="A32" s="42" t="str">
        <f t="shared" si="0"/>
        <v>YES</v>
      </c>
      <c r="B32" s="43" t="str">
        <f t="shared" si="1"/>
        <v>YES</v>
      </c>
      <c r="C32" s="43" t="s">
        <v>205</v>
      </c>
      <c r="D32" s="43" t="s">
        <v>206</v>
      </c>
      <c r="E32" s="43">
        <v>9539599</v>
      </c>
      <c r="F32" s="43" t="s">
        <v>171</v>
      </c>
      <c r="G32" s="43" t="s">
        <v>172</v>
      </c>
      <c r="H32" s="43" t="s">
        <v>207</v>
      </c>
      <c r="I32" s="43" t="s">
        <v>174</v>
      </c>
      <c r="J32" s="43" t="s">
        <v>175</v>
      </c>
      <c r="K32" s="43" t="s">
        <v>32</v>
      </c>
      <c r="L32" s="43"/>
      <c r="M32" s="43"/>
      <c r="N32" s="43">
        <f t="shared" si="2"/>
        <v>5</v>
      </c>
      <c r="O32" s="63"/>
      <c r="P32" s="63"/>
      <c r="Q32" s="63">
        <v>0</v>
      </c>
      <c r="R32" s="63">
        <v>1</v>
      </c>
      <c r="S32" s="63">
        <v>0</v>
      </c>
      <c r="T32" s="63">
        <v>0</v>
      </c>
      <c r="U32" s="63">
        <v>0</v>
      </c>
      <c r="V32" s="63">
        <v>2</v>
      </c>
      <c r="W32" s="63"/>
      <c r="X32" s="63"/>
      <c r="Y32" s="63"/>
      <c r="Z32" s="63"/>
      <c r="AA32" s="63">
        <v>2</v>
      </c>
      <c r="AB32" s="63">
        <v>0</v>
      </c>
      <c r="AC32" s="63">
        <v>0</v>
      </c>
      <c r="AD32" s="63">
        <v>0</v>
      </c>
      <c r="AE32" s="63">
        <v>0</v>
      </c>
      <c r="AF32" s="63"/>
      <c r="AG32" s="63"/>
      <c r="AH32" s="63"/>
      <c r="AI32" s="63">
        <v>0</v>
      </c>
      <c r="AJ32" s="63">
        <v>0</v>
      </c>
      <c r="AK32" s="63">
        <v>0</v>
      </c>
      <c r="AL32" s="43">
        <v>2000</v>
      </c>
      <c r="AM32" s="43">
        <v>400</v>
      </c>
      <c r="AN32" s="43">
        <v>41</v>
      </c>
      <c r="AO32" s="44">
        <v>0.10249999999999999</v>
      </c>
      <c r="AP32" s="44">
        <v>0.2</v>
      </c>
      <c r="AQ32" s="43">
        <v>150</v>
      </c>
      <c r="AR32" s="43">
        <v>0</v>
      </c>
      <c r="AS32" s="44">
        <v>0</v>
      </c>
      <c r="AT32" s="44">
        <v>7.4999999999999997E-2</v>
      </c>
      <c r="AU32" s="43">
        <v>550</v>
      </c>
      <c r="AV32" s="43">
        <v>41</v>
      </c>
      <c r="AW32" s="44">
        <v>7.454545454545454E-2</v>
      </c>
      <c r="AX32" s="45">
        <f t="shared" si="3"/>
        <v>1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1</v>
      </c>
      <c r="BE32" s="43">
        <v>1</v>
      </c>
      <c r="BF32" s="43">
        <v>1</v>
      </c>
      <c r="BG32" s="43">
        <v>1</v>
      </c>
      <c r="BH32" s="43">
        <v>1</v>
      </c>
      <c r="BI32" s="43">
        <v>4</v>
      </c>
      <c r="BJ32" s="43">
        <v>17</v>
      </c>
      <c r="BK32" s="43">
        <v>41</v>
      </c>
      <c r="BL32" s="43">
        <v>2</v>
      </c>
      <c r="BM32" s="46">
        <v>0</v>
      </c>
      <c r="BN32" t="e">
        <f>IF(AL32&lt;VLOOKUP(K32,#REF!,6,0),"Low Volume",IF(AL32&gt;VLOOKUP(K32,#REF!,5,0),"High Volume","Average Volume"))</f>
        <v>#REF!</v>
      </c>
    </row>
    <row r="33" spans="1:66" hidden="1" x14ac:dyDescent="0.3">
      <c r="A33" s="47" t="str">
        <f t="shared" si="0"/>
        <v>YES</v>
      </c>
      <c r="B33" s="48" t="str">
        <f t="shared" si="1"/>
        <v>YES</v>
      </c>
      <c r="C33" s="48" t="s">
        <v>208</v>
      </c>
      <c r="D33" s="48" t="s">
        <v>209</v>
      </c>
      <c r="E33" s="48">
        <v>9530945</v>
      </c>
      <c r="F33" s="48" t="s">
        <v>178</v>
      </c>
      <c r="G33" s="48" t="s">
        <v>179</v>
      </c>
      <c r="H33" s="48" t="s">
        <v>210</v>
      </c>
      <c r="I33" s="48" t="s">
        <v>63</v>
      </c>
      <c r="J33" s="48" t="s">
        <v>181</v>
      </c>
      <c r="K33" s="48" t="s">
        <v>32</v>
      </c>
      <c r="L33" s="48"/>
      <c r="M33" s="48"/>
      <c r="N33" s="43">
        <f t="shared" si="2"/>
        <v>3</v>
      </c>
      <c r="O33" s="63"/>
      <c r="P33" s="63"/>
      <c r="Q33" s="63">
        <v>0</v>
      </c>
      <c r="R33" s="63">
        <v>0</v>
      </c>
      <c r="S33" s="63">
        <v>0</v>
      </c>
      <c r="T33" s="63">
        <v>0</v>
      </c>
      <c r="U33" s="63">
        <v>1</v>
      </c>
      <c r="V33" s="63">
        <v>2</v>
      </c>
      <c r="W33" s="63"/>
      <c r="X33" s="63"/>
      <c r="Y33" s="63"/>
      <c r="Z33" s="63"/>
      <c r="AA33" s="63">
        <v>0</v>
      </c>
      <c r="AB33" s="63">
        <v>0</v>
      </c>
      <c r="AC33" s="63">
        <v>0</v>
      </c>
      <c r="AD33" s="63">
        <v>0</v>
      </c>
      <c r="AE33" s="63">
        <v>0</v>
      </c>
      <c r="AF33" s="63"/>
      <c r="AG33" s="63"/>
      <c r="AH33" s="63"/>
      <c r="AI33" s="63">
        <v>0</v>
      </c>
      <c r="AJ33" s="63">
        <v>0</v>
      </c>
      <c r="AK33" s="63">
        <v>0</v>
      </c>
      <c r="AL33" s="48">
        <v>3000</v>
      </c>
      <c r="AM33" s="48">
        <v>407</v>
      </c>
      <c r="AN33" s="48">
        <v>11</v>
      </c>
      <c r="AO33" s="49">
        <v>2.7027027027027029E-2</v>
      </c>
      <c r="AP33" s="49">
        <v>0.13566666666666666</v>
      </c>
      <c r="AQ33" s="48">
        <v>233</v>
      </c>
      <c r="AR33" s="48">
        <v>101</v>
      </c>
      <c r="AS33" s="49">
        <v>0.4334763948497854</v>
      </c>
      <c r="AT33" s="49">
        <v>7.7666666666666662E-2</v>
      </c>
      <c r="AU33" s="48">
        <v>640</v>
      </c>
      <c r="AV33" s="48">
        <v>112</v>
      </c>
      <c r="AW33" s="49">
        <v>0.17499999999999999</v>
      </c>
      <c r="AX33" s="50">
        <f t="shared" si="3"/>
        <v>2</v>
      </c>
      <c r="AY33" s="48">
        <v>1</v>
      </c>
      <c r="AZ33" s="48">
        <v>1</v>
      </c>
      <c r="BA33" s="48">
        <v>1</v>
      </c>
      <c r="BB33" s="48">
        <v>1</v>
      </c>
      <c r="BC33" s="48">
        <v>1</v>
      </c>
      <c r="BD33" s="48">
        <v>1</v>
      </c>
      <c r="BE33" s="48">
        <v>1</v>
      </c>
      <c r="BF33" s="48">
        <v>1</v>
      </c>
      <c r="BG33" s="48">
        <v>1</v>
      </c>
      <c r="BH33" s="48">
        <v>1</v>
      </c>
      <c r="BI33" s="48">
        <v>5</v>
      </c>
      <c r="BJ33" s="48">
        <v>515</v>
      </c>
      <c r="BK33" s="48">
        <v>548</v>
      </c>
      <c r="BL33" s="48">
        <v>552</v>
      </c>
      <c r="BM33" s="51">
        <v>46</v>
      </c>
      <c r="BN33" t="e">
        <f>IF(AL33&lt;VLOOKUP(K33,#REF!,6,0),"Low Volume",IF(AL33&gt;VLOOKUP(K33,#REF!,5,0),"High Volume","Average Volume"))</f>
        <v>#REF!</v>
      </c>
    </row>
    <row r="34" spans="1:66" hidden="1" x14ac:dyDescent="0.3">
      <c r="A34" s="42" t="str">
        <f t="shared" si="0"/>
        <v>NO</v>
      </c>
      <c r="B34" s="43" t="str">
        <f t="shared" si="1"/>
        <v>YES</v>
      </c>
      <c r="C34" s="43" t="s">
        <v>211</v>
      </c>
      <c r="D34" s="43" t="s">
        <v>212</v>
      </c>
      <c r="E34" s="43">
        <v>9544033</v>
      </c>
      <c r="F34" s="43" t="s">
        <v>213</v>
      </c>
      <c r="G34" s="43" t="s">
        <v>214</v>
      </c>
      <c r="H34" s="43" t="s">
        <v>200</v>
      </c>
      <c r="I34" s="43" t="s">
        <v>215</v>
      </c>
      <c r="J34" s="43" t="s">
        <v>216</v>
      </c>
      <c r="K34" s="43" t="s">
        <v>32</v>
      </c>
      <c r="L34" s="43"/>
      <c r="M34" s="43"/>
      <c r="N34" s="43">
        <f t="shared" si="2"/>
        <v>1</v>
      </c>
      <c r="O34" s="63"/>
      <c r="P34" s="63"/>
      <c r="Q34" s="63">
        <v>0</v>
      </c>
      <c r="R34" s="63">
        <v>1</v>
      </c>
      <c r="S34" s="63">
        <v>0</v>
      </c>
      <c r="T34" s="63">
        <v>0</v>
      </c>
      <c r="U34" s="63">
        <v>0</v>
      </c>
      <c r="V34" s="63">
        <v>0</v>
      </c>
      <c r="W34" s="63"/>
      <c r="X34" s="63"/>
      <c r="Y34" s="63"/>
      <c r="Z34" s="63"/>
      <c r="AA34" s="63">
        <v>0</v>
      </c>
      <c r="AB34" s="63">
        <v>0</v>
      </c>
      <c r="AC34" s="63">
        <v>0</v>
      </c>
      <c r="AD34" s="63">
        <v>0</v>
      </c>
      <c r="AE34" s="63">
        <v>0</v>
      </c>
      <c r="AF34" s="63"/>
      <c r="AG34" s="63"/>
      <c r="AH34" s="63"/>
      <c r="AI34" s="63">
        <v>0</v>
      </c>
      <c r="AJ34" s="63">
        <v>0</v>
      </c>
      <c r="AK34" s="63">
        <v>0</v>
      </c>
      <c r="AL34" s="43">
        <v>1500</v>
      </c>
      <c r="AM34" s="43">
        <v>366</v>
      </c>
      <c r="AN34" s="43">
        <v>46</v>
      </c>
      <c r="AO34" s="44">
        <v>0.12568306010928962</v>
      </c>
      <c r="AP34" s="44">
        <v>0.24399999999999999</v>
      </c>
      <c r="AQ34" s="43">
        <v>203</v>
      </c>
      <c r="AR34" s="43">
        <v>44</v>
      </c>
      <c r="AS34" s="44">
        <v>0.21674876847290642</v>
      </c>
      <c r="AT34" s="44">
        <v>0.13533333333333333</v>
      </c>
      <c r="AU34" s="43">
        <v>569</v>
      </c>
      <c r="AV34" s="43">
        <v>90</v>
      </c>
      <c r="AW34" s="44">
        <v>0.15817223198594024</v>
      </c>
      <c r="AX34" s="45" t="str">
        <f t="shared" si="3"/>
        <v/>
      </c>
      <c r="AY34" s="43" t="s">
        <v>52</v>
      </c>
      <c r="AZ34" s="43" t="s">
        <v>52</v>
      </c>
      <c r="BA34" s="43" t="s">
        <v>52</v>
      </c>
      <c r="BB34" s="43" t="s">
        <v>52</v>
      </c>
      <c r="BC34" s="43" t="s">
        <v>52</v>
      </c>
      <c r="BD34" s="43" t="s">
        <v>52</v>
      </c>
      <c r="BE34" s="43" t="s">
        <v>52</v>
      </c>
      <c r="BF34" s="43" t="s">
        <v>52</v>
      </c>
      <c r="BG34" s="43" t="s">
        <v>52</v>
      </c>
      <c r="BH34" s="43" t="s">
        <v>52</v>
      </c>
      <c r="BI34" s="43">
        <v>5</v>
      </c>
      <c r="BJ34" s="43">
        <v>68</v>
      </c>
      <c r="BK34" s="43">
        <v>90</v>
      </c>
      <c r="BL34" s="43">
        <v>111</v>
      </c>
      <c r="BM34" s="46">
        <v>39</v>
      </c>
      <c r="BN34" t="e">
        <f>IF(AL34&lt;VLOOKUP(K34,#REF!,6,0),"Low Volume",IF(AL34&gt;VLOOKUP(K34,#REF!,5,0),"High Volume","Average Volume"))</f>
        <v>#REF!</v>
      </c>
    </row>
    <row r="35" spans="1:66" hidden="1" x14ac:dyDescent="0.3">
      <c r="A35" s="47" t="str">
        <f t="shared" si="0"/>
        <v>YES</v>
      </c>
      <c r="B35" s="48" t="str">
        <f t="shared" si="1"/>
        <v>YES</v>
      </c>
      <c r="C35" s="48" t="s">
        <v>217</v>
      </c>
      <c r="D35" s="48" t="s">
        <v>218</v>
      </c>
      <c r="E35" s="48">
        <v>94096591</v>
      </c>
      <c r="F35" s="48" t="s">
        <v>219</v>
      </c>
      <c r="G35" s="48" t="s">
        <v>220</v>
      </c>
      <c r="H35" s="48" t="s">
        <v>221</v>
      </c>
      <c r="I35" s="48" t="s">
        <v>222</v>
      </c>
      <c r="J35" s="48" t="s">
        <v>223</v>
      </c>
      <c r="K35" s="48" t="s">
        <v>32</v>
      </c>
      <c r="L35" s="48"/>
      <c r="M35" s="48"/>
      <c r="N35" s="43">
        <f t="shared" si="2"/>
        <v>7</v>
      </c>
      <c r="O35" s="63"/>
      <c r="P35" s="63"/>
      <c r="Q35" s="63">
        <v>1</v>
      </c>
      <c r="R35" s="63">
        <v>1</v>
      </c>
      <c r="S35" s="63">
        <v>0</v>
      </c>
      <c r="T35" s="63">
        <v>0</v>
      </c>
      <c r="U35" s="63">
        <v>0</v>
      </c>
      <c r="V35" s="63">
        <v>0</v>
      </c>
      <c r="W35" s="63"/>
      <c r="X35" s="63"/>
      <c r="Y35" s="63"/>
      <c r="Z35" s="63"/>
      <c r="AA35" s="63">
        <v>0</v>
      </c>
      <c r="AB35" s="63">
        <v>1</v>
      </c>
      <c r="AC35" s="63">
        <v>0</v>
      </c>
      <c r="AD35" s="63">
        <v>4</v>
      </c>
      <c r="AE35" s="63">
        <v>0</v>
      </c>
      <c r="AF35" s="63"/>
      <c r="AG35" s="63"/>
      <c r="AH35" s="63"/>
      <c r="AI35" s="63">
        <v>0</v>
      </c>
      <c r="AJ35" s="63">
        <v>0</v>
      </c>
      <c r="AK35" s="63">
        <v>0</v>
      </c>
      <c r="AL35" s="48">
        <v>1500</v>
      </c>
      <c r="AM35" s="48">
        <v>100</v>
      </c>
      <c r="AN35" s="48">
        <v>0</v>
      </c>
      <c r="AO35" s="49">
        <v>0</v>
      </c>
      <c r="AP35" s="49">
        <v>6.6666666666666666E-2</v>
      </c>
      <c r="AQ35" s="48">
        <v>100</v>
      </c>
      <c r="AR35" s="48">
        <v>4</v>
      </c>
      <c r="AS35" s="49">
        <v>0.04</v>
      </c>
      <c r="AT35" s="49">
        <v>6.6666666666666666E-2</v>
      </c>
      <c r="AU35" s="48">
        <v>200</v>
      </c>
      <c r="AV35" s="48">
        <v>4</v>
      </c>
      <c r="AW35" s="49">
        <v>0.02</v>
      </c>
      <c r="AX35" s="50">
        <f t="shared" si="3"/>
        <v>1</v>
      </c>
      <c r="AY35" s="48">
        <v>1</v>
      </c>
      <c r="AZ35" s="48">
        <v>1</v>
      </c>
      <c r="BA35" s="48">
        <v>1</v>
      </c>
      <c r="BB35" s="48">
        <v>1</v>
      </c>
      <c r="BC35" s="48">
        <v>1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4</v>
      </c>
      <c r="BJ35" s="48">
        <v>54</v>
      </c>
      <c r="BK35" s="48">
        <v>4</v>
      </c>
      <c r="BL35" s="48">
        <v>68</v>
      </c>
      <c r="BM35" s="51">
        <v>0</v>
      </c>
      <c r="BN35" t="e">
        <f>IF(AL35&lt;VLOOKUP(K35,#REF!,6,0),"Low Volume",IF(AL35&gt;VLOOKUP(K35,#REF!,5,0),"High Volume","Average Volume"))</f>
        <v>#REF!</v>
      </c>
    </row>
    <row r="36" spans="1:66" hidden="1" x14ac:dyDescent="0.3">
      <c r="A36" s="42" t="str">
        <f t="shared" si="0"/>
        <v>NO</v>
      </c>
      <c r="B36" s="43" t="str">
        <f t="shared" si="1"/>
        <v>NO</v>
      </c>
      <c r="C36" s="43" t="s">
        <v>224</v>
      </c>
      <c r="D36" s="43" t="s">
        <v>225</v>
      </c>
      <c r="E36" s="43"/>
      <c r="F36" s="43"/>
      <c r="G36" s="43"/>
      <c r="H36" s="43" t="s">
        <v>226</v>
      </c>
      <c r="I36" s="43"/>
      <c r="J36" s="43"/>
      <c r="K36" s="43" t="s">
        <v>32</v>
      </c>
      <c r="L36" s="43"/>
      <c r="M36" s="43"/>
      <c r="N36" s="43">
        <f t="shared" si="2"/>
        <v>0</v>
      </c>
      <c r="O36" s="63"/>
      <c r="P36" s="63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/>
      <c r="X36" s="63"/>
      <c r="Y36" s="63"/>
      <c r="Z36" s="63"/>
      <c r="AA36" s="63">
        <v>0</v>
      </c>
      <c r="AB36" s="63">
        <v>0</v>
      </c>
      <c r="AC36" s="63">
        <v>0</v>
      </c>
      <c r="AD36" s="63">
        <v>0</v>
      </c>
      <c r="AE36" s="63">
        <v>0</v>
      </c>
      <c r="AF36" s="63"/>
      <c r="AG36" s="63"/>
      <c r="AH36" s="63"/>
      <c r="AI36" s="63">
        <v>0</v>
      </c>
      <c r="AJ36" s="63">
        <v>0</v>
      </c>
      <c r="AK36" s="63">
        <v>0</v>
      </c>
      <c r="AL36" s="43">
        <v>1100</v>
      </c>
      <c r="AM36" s="43">
        <v>120</v>
      </c>
      <c r="AN36" s="43">
        <v>0</v>
      </c>
      <c r="AO36" s="44">
        <v>0</v>
      </c>
      <c r="AP36" s="44">
        <v>0.10909090909090909</v>
      </c>
      <c r="AQ36" s="43">
        <v>40</v>
      </c>
      <c r="AR36" s="43">
        <v>0</v>
      </c>
      <c r="AS36" s="44">
        <v>0</v>
      </c>
      <c r="AT36" s="44">
        <v>3.6363636363636362E-2</v>
      </c>
      <c r="AU36" s="43">
        <v>160</v>
      </c>
      <c r="AV36" s="43">
        <v>0</v>
      </c>
      <c r="AW36" s="44">
        <v>0</v>
      </c>
      <c r="AX36" s="45" t="str">
        <f t="shared" si="3"/>
        <v/>
      </c>
      <c r="AY36" s="43" t="s">
        <v>52</v>
      </c>
      <c r="AZ36" s="43" t="s">
        <v>52</v>
      </c>
      <c r="BA36" s="43" t="s">
        <v>52</v>
      </c>
      <c r="BB36" s="43" t="s">
        <v>52</v>
      </c>
      <c r="BC36" s="43" t="s">
        <v>52</v>
      </c>
      <c r="BD36" s="43" t="s">
        <v>52</v>
      </c>
      <c r="BE36" s="43" t="s">
        <v>52</v>
      </c>
      <c r="BF36" s="43" t="s">
        <v>52</v>
      </c>
      <c r="BG36" s="43" t="s">
        <v>52</v>
      </c>
      <c r="BH36" s="43" t="s">
        <v>52</v>
      </c>
      <c r="BI36" s="43">
        <v>2</v>
      </c>
      <c r="BJ36" s="43"/>
      <c r="BK36" s="43"/>
      <c r="BL36" s="43"/>
      <c r="BM36" s="46"/>
      <c r="BN36" t="e">
        <f>IF(AL36&lt;VLOOKUP(K36,#REF!,6,0),"Low Volume",IF(AL36&gt;VLOOKUP(K36,#REF!,5,0),"High Volume","Average Volume"))</f>
        <v>#REF!</v>
      </c>
    </row>
    <row r="37" spans="1:66" hidden="1" x14ac:dyDescent="0.3">
      <c r="A37" s="47" t="str">
        <f t="shared" si="0"/>
        <v>NO</v>
      </c>
      <c r="B37" s="48" t="str">
        <f t="shared" si="1"/>
        <v>YES</v>
      </c>
      <c r="C37" s="48" t="s">
        <v>227</v>
      </c>
      <c r="D37" s="48" t="s">
        <v>228</v>
      </c>
      <c r="E37" s="48">
        <v>9542107</v>
      </c>
      <c r="F37" s="48" t="s">
        <v>229</v>
      </c>
      <c r="G37" s="48" t="s">
        <v>230</v>
      </c>
      <c r="H37" s="48" t="s">
        <v>231</v>
      </c>
      <c r="I37" s="48" t="s">
        <v>232</v>
      </c>
      <c r="J37" s="48" t="s">
        <v>233</v>
      </c>
      <c r="K37" s="48" t="s">
        <v>32</v>
      </c>
      <c r="L37" s="48"/>
      <c r="M37" s="48"/>
      <c r="N37" s="43">
        <f t="shared" si="2"/>
        <v>12</v>
      </c>
      <c r="O37" s="63"/>
      <c r="P37" s="63"/>
      <c r="Q37" s="63">
        <v>0</v>
      </c>
      <c r="R37" s="63">
        <v>2</v>
      </c>
      <c r="S37" s="63">
        <v>0</v>
      </c>
      <c r="T37" s="63">
        <v>0</v>
      </c>
      <c r="U37" s="63">
        <v>0</v>
      </c>
      <c r="V37" s="63">
        <v>4</v>
      </c>
      <c r="W37" s="63"/>
      <c r="X37" s="63"/>
      <c r="Y37" s="63"/>
      <c r="Z37" s="63"/>
      <c r="AA37" s="63">
        <v>2</v>
      </c>
      <c r="AB37" s="63">
        <v>1</v>
      </c>
      <c r="AC37" s="63">
        <v>0</v>
      </c>
      <c r="AD37" s="63">
        <v>1</v>
      </c>
      <c r="AE37" s="63">
        <v>1</v>
      </c>
      <c r="AF37" s="63"/>
      <c r="AG37" s="63"/>
      <c r="AH37" s="63"/>
      <c r="AI37" s="63">
        <v>0</v>
      </c>
      <c r="AJ37" s="63">
        <v>1</v>
      </c>
      <c r="AK37" s="63">
        <v>0</v>
      </c>
      <c r="AL37" s="48">
        <v>1400</v>
      </c>
      <c r="AM37" s="48">
        <v>0</v>
      </c>
      <c r="AN37" s="48">
        <v>0</v>
      </c>
      <c r="AO37" s="49" t="s">
        <v>90</v>
      </c>
      <c r="AP37" s="49">
        <v>0</v>
      </c>
      <c r="AQ37" s="48">
        <v>55</v>
      </c>
      <c r="AR37" s="48">
        <v>55</v>
      </c>
      <c r="AS37" s="49">
        <v>1</v>
      </c>
      <c r="AT37" s="49">
        <v>3.9285714285714285E-2</v>
      </c>
      <c r="AU37" s="48">
        <v>55</v>
      </c>
      <c r="AV37" s="48">
        <v>55</v>
      </c>
      <c r="AW37" s="49">
        <v>1</v>
      </c>
      <c r="AX37" s="50" t="str">
        <f t="shared" si="3"/>
        <v/>
      </c>
      <c r="AY37" s="48" t="s">
        <v>52</v>
      </c>
      <c r="AZ37" s="48" t="s">
        <v>52</v>
      </c>
      <c r="BA37" s="48" t="s">
        <v>52</v>
      </c>
      <c r="BB37" s="48" t="s">
        <v>52</v>
      </c>
      <c r="BC37" s="48" t="s">
        <v>52</v>
      </c>
      <c r="BD37" s="48" t="s">
        <v>52</v>
      </c>
      <c r="BE37" s="48" t="s">
        <v>52</v>
      </c>
      <c r="BF37" s="48" t="s">
        <v>52</v>
      </c>
      <c r="BG37" s="48" t="s">
        <v>52</v>
      </c>
      <c r="BH37" s="48" t="s">
        <v>52</v>
      </c>
      <c r="BI37" s="48">
        <v>4</v>
      </c>
      <c r="BJ37" s="48">
        <v>156</v>
      </c>
      <c r="BK37" s="48">
        <v>55</v>
      </c>
      <c r="BL37" s="48">
        <v>10</v>
      </c>
      <c r="BM37" s="51">
        <v>0</v>
      </c>
      <c r="BN37" t="e">
        <f>IF(AL37&lt;VLOOKUP(K37,#REF!,6,0),"Low Volume",IF(AL37&gt;VLOOKUP(K37,#REF!,5,0),"High Volume","Average Volume"))</f>
        <v>#REF!</v>
      </c>
    </row>
    <row r="38" spans="1:66" hidden="1" x14ac:dyDescent="0.3">
      <c r="A38" s="42" t="str">
        <f t="shared" si="0"/>
        <v>YES</v>
      </c>
      <c r="B38" s="43" t="str">
        <f t="shared" si="1"/>
        <v>YES</v>
      </c>
      <c r="C38" s="43" t="s">
        <v>234</v>
      </c>
      <c r="D38" s="43" t="s">
        <v>235</v>
      </c>
      <c r="E38" s="43">
        <v>9501204</v>
      </c>
      <c r="F38" s="43" t="s">
        <v>236</v>
      </c>
      <c r="G38" s="43" t="s">
        <v>237</v>
      </c>
      <c r="H38" s="43" t="s">
        <v>61</v>
      </c>
      <c r="I38" s="43" t="s">
        <v>63</v>
      </c>
      <c r="J38" s="43" t="s">
        <v>238</v>
      </c>
      <c r="K38" s="43" t="s">
        <v>32</v>
      </c>
      <c r="L38" s="43"/>
      <c r="M38" s="43"/>
      <c r="N38" s="43">
        <f t="shared" si="2"/>
        <v>2</v>
      </c>
      <c r="O38" s="63"/>
      <c r="P38" s="63"/>
      <c r="Q38" s="63">
        <v>1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/>
      <c r="X38" s="63"/>
      <c r="Y38" s="63"/>
      <c r="Z38" s="63"/>
      <c r="AA38" s="63">
        <v>0</v>
      </c>
      <c r="AB38" s="63">
        <v>0</v>
      </c>
      <c r="AC38" s="63">
        <v>0</v>
      </c>
      <c r="AD38" s="63">
        <v>1</v>
      </c>
      <c r="AE38" s="63">
        <v>0</v>
      </c>
      <c r="AF38" s="63"/>
      <c r="AG38" s="63"/>
      <c r="AH38" s="63"/>
      <c r="AI38" s="63">
        <v>0</v>
      </c>
      <c r="AJ38" s="63">
        <v>0</v>
      </c>
      <c r="AK38" s="63">
        <v>0</v>
      </c>
      <c r="AL38" s="43">
        <v>750</v>
      </c>
      <c r="AM38" s="43">
        <v>180</v>
      </c>
      <c r="AN38" s="43">
        <v>0</v>
      </c>
      <c r="AO38" s="44">
        <v>0</v>
      </c>
      <c r="AP38" s="44">
        <v>0.24</v>
      </c>
      <c r="AQ38" s="43">
        <v>100</v>
      </c>
      <c r="AR38" s="43">
        <v>18</v>
      </c>
      <c r="AS38" s="44">
        <v>0.18</v>
      </c>
      <c r="AT38" s="44">
        <v>0.13333333333333333</v>
      </c>
      <c r="AU38" s="43">
        <v>280</v>
      </c>
      <c r="AV38" s="43">
        <v>18</v>
      </c>
      <c r="AW38" s="44">
        <v>6.4285714285714279E-2</v>
      </c>
      <c r="AX38" s="45">
        <f t="shared" si="3"/>
        <v>1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1</v>
      </c>
      <c r="BE38" s="43">
        <v>1</v>
      </c>
      <c r="BF38" s="43">
        <v>1</v>
      </c>
      <c r="BG38" s="43">
        <v>1</v>
      </c>
      <c r="BH38" s="43">
        <v>1</v>
      </c>
      <c r="BI38" s="43">
        <v>2</v>
      </c>
      <c r="BJ38" s="43">
        <v>3</v>
      </c>
      <c r="BK38" s="43">
        <v>18</v>
      </c>
      <c r="BL38" s="43">
        <v>28</v>
      </c>
      <c r="BM38" s="46">
        <v>5</v>
      </c>
      <c r="BN38" t="e">
        <f>IF(AL38&lt;VLOOKUP(K38,#REF!,6,0),"Low Volume",IF(AL38&gt;VLOOKUP(K38,#REF!,5,0),"High Volume","Average Volume"))</f>
        <v>#REF!</v>
      </c>
    </row>
    <row r="39" spans="1:66" hidden="1" x14ac:dyDescent="0.3">
      <c r="A39" s="47" t="str">
        <f t="shared" si="0"/>
        <v>YES</v>
      </c>
      <c r="B39" s="48" t="str">
        <f t="shared" si="1"/>
        <v>YES</v>
      </c>
      <c r="C39" s="48" t="s">
        <v>239</v>
      </c>
      <c r="D39" s="48" t="s">
        <v>240</v>
      </c>
      <c r="E39" s="48">
        <v>9529690</v>
      </c>
      <c r="F39" s="48" t="s">
        <v>241</v>
      </c>
      <c r="G39" s="48" t="s">
        <v>242</v>
      </c>
      <c r="H39" s="48" t="s">
        <v>243</v>
      </c>
      <c r="I39" s="48" t="s">
        <v>244</v>
      </c>
      <c r="J39" s="48" t="s">
        <v>245</v>
      </c>
      <c r="K39" s="48" t="s">
        <v>32</v>
      </c>
      <c r="L39" s="48"/>
      <c r="M39" s="48"/>
      <c r="N39" s="43">
        <f t="shared" si="2"/>
        <v>4</v>
      </c>
      <c r="O39" s="63"/>
      <c r="P39" s="63"/>
      <c r="Q39" s="63">
        <v>2</v>
      </c>
      <c r="R39" s="63">
        <v>1</v>
      </c>
      <c r="S39" s="63">
        <v>0</v>
      </c>
      <c r="T39" s="63">
        <v>0</v>
      </c>
      <c r="U39" s="63">
        <v>0</v>
      </c>
      <c r="V39" s="63">
        <v>0</v>
      </c>
      <c r="W39" s="63"/>
      <c r="X39" s="63"/>
      <c r="Y39" s="63"/>
      <c r="Z39" s="63"/>
      <c r="AA39" s="63">
        <v>0</v>
      </c>
      <c r="AB39" s="63">
        <v>0</v>
      </c>
      <c r="AC39" s="63">
        <v>0</v>
      </c>
      <c r="AD39" s="63">
        <v>1</v>
      </c>
      <c r="AE39" s="63">
        <v>0</v>
      </c>
      <c r="AF39" s="63"/>
      <c r="AG39" s="63"/>
      <c r="AH39" s="63"/>
      <c r="AI39" s="63">
        <v>0</v>
      </c>
      <c r="AJ39" s="63">
        <v>0</v>
      </c>
      <c r="AK39" s="63">
        <v>0</v>
      </c>
      <c r="AL39" s="48">
        <v>900</v>
      </c>
      <c r="AM39" s="48">
        <v>0</v>
      </c>
      <c r="AN39" s="48">
        <v>0</v>
      </c>
      <c r="AO39" s="49" t="s">
        <v>90</v>
      </c>
      <c r="AP39" s="49">
        <v>0</v>
      </c>
      <c r="AQ39" s="48">
        <v>30</v>
      </c>
      <c r="AR39" s="48">
        <v>30</v>
      </c>
      <c r="AS39" s="49">
        <v>1</v>
      </c>
      <c r="AT39" s="49">
        <v>3.3333333333333333E-2</v>
      </c>
      <c r="AU39" s="48">
        <v>30</v>
      </c>
      <c r="AV39" s="48">
        <v>30</v>
      </c>
      <c r="AW39" s="49">
        <v>1</v>
      </c>
      <c r="AX39" s="50">
        <f t="shared" si="3"/>
        <v>2</v>
      </c>
      <c r="AY39" s="48">
        <v>2</v>
      </c>
      <c r="AZ39" s="48">
        <v>2</v>
      </c>
      <c r="BA39" s="48">
        <v>2</v>
      </c>
      <c r="BB39" s="48">
        <v>2</v>
      </c>
      <c r="BC39" s="48">
        <v>2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2</v>
      </c>
      <c r="BJ39" s="48">
        <v>26</v>
      </c>
      <c r="BK39" s="48">
        <v>30</v>
      </c>
      <c r="BL39" s="48">
        <v>44</v>
      </c>
      <c r="BM39" s="51">
        <v>19</v>
      </c>
      <c r="BN39" t="e">
        <f>IF(AL39&lt;VLOOKUP(K39,#REF!,6,0),"Low Volume",IF(AL39&gt;VLOOKUP(K39,#REF!,5,0),"High Volume","Average Volume"))</f>
        <v>#REF!</v>
      </c>
    </row>
    <row r="40" spans="1:66" hidden="1" x14ac:dyDescent="0.3">
      <c r="A40" s="42" t="str">
        <f t="shared" si="0"/>
        <v>YES</v>
      </c>
      <c r="B40" s="43" t="str">
        <f t="shared" si="1"/>
        <v>NO</v>
      </c>
      <c r="C40" s="43" t="s">
        <v>246</v>
      </c>
      <c r="D40" s="43" t="s">
        <v>247</v>
      </c>
      <c r="E40" s="43">
        <v>9537578</v>
      </c>
      <c r="F40" s="43" t="s">
        <v>248</v>
      </c>
      <c r="G40" s="43" t="s">
        <v>249</v>
      </c>
      <c r="H40" s="43" t="s">
        <v>250</v>
      </c>
      <c r="I40" s="43" t="s">
        <v>251</v>
      </c>
      <c r="J40" s="43" t="s">
        <v>252</v>
      </c>
      <c r="K40" s="43" t="s">
        <v>32</v>
      </c>
      <c r="L40" s="43"/>
      <c r="M40" s="43"/>
      <c r="N40" s="43">
        <f t="shared" si="2"/>
        <v>0</v>
      </c>
      <c r="O40" s="63"/>
      <c r="P40" s="63"/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/>
      <c r="X40" s="63"/>
      <c r="Y40" s="63"/>
      <c r="Z40" s="63"/>
      <c r="AA40" s="63">
        <v>0</v>
      </c>
      <c r="AB40" s="63">
        <v>0</v>
      </c>
      <c r="AC40" s="63">
        <v>0</v>
      </c>
      <c r="AD40" s="63">
        <v>0</v>
      </c>
      <c r="AE40" s="63">
        <v>0</v>
      </c>
      <c r="AF40" s="63"/>
      <c r="AG40" s="63"/>
      <c r="AH40" s="63"/>
      <c r="AI40" s="63">
        <v>0</v>
      </c>
      <c r="AJ40" s="63">
        <v>0</v>
      </c>
      <c r="AK40" s="63">
        <v>0</v>
      </c>
      <c r="AL40" s="43">
        <v>900</v>
      </c>
      <c r="AM40" s="43">
        <v>70</v>
      </c>
      <c r="AN40" s="43">
        <v>0</v>
      </c>
      <c r="AO40" s="44">
        <v>0</v>
      </c>
      <c r="AP40" s="44">
        <v>7.7777777777777779E-2</v>
      </c>
      <c r="AQ40" s="43">
        <v>0</v>
      </c>
      <c r="AR40" s="43">
        <v>0</v>
      </c>
      <c r="AS40" s="44" t="s">
        <v>90</v>
      </c>
      <c r="AT40" s="44">
        <v>0</v>
      </c>
      <c r="AU40" s="43">
        <v>70</v>
      </c>
      <c r="AV40" s="43">
        <v>0</v>
      </c>
      <c r="AW40" s="44">
        <v>0</v>
      </c>
      <c r="AX40" s="45">
        <f t="shared" si="3"/>
        <v>1</v>
      </c>
      <c r="AY40" s="43">
        <v>1</v>
      </c>
      <c r="AZ40" s="43">
        <v>1</v>
      </c>
      <c r="BA40" s="43">
        <v>1</v>
      </c>
      <c r="BB40" s="43">
        <v>1</v>
      </c>
      <c r="BC40" s="43">
        <v>1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1</v>
      </c>
      <c r="BJ40" s="43"/>
      <c r="BK40" s="43"/>
      <c r="BL40" s="43"/>
      <c r="BM40" s="46"/>
      <c r="BN40" t="e">
        <f>IF(AL40&lt;VLOOKUP(K40,#REF!,6,0),"Low Volume",IF(AL40&gt;VLOOKUP(K40,#REF!,5,0),"High Volume","Average Volume"))</f>
        <v>#REF!</v>
      </c>
    </row>
    <row r="41" spans="1:66" hidden="1" x14ac:dyDescent="0.3">
      <c r="A41" s="47" t="str">
        <f t="shared" si="0"/>
        <v>YES</v>
      </c>
      <c r="B41" s="48" t="str">
        <f t="shared" si="1"/>
        <v>NO</v>
      </c>
      <c r="C41" s="48" t="s">
        <v>253</v>
      </c>
      <c r="D41" s="48" t="s">
        <v>254</v>
      </c>
      <c r="E41" s="48">
        <v>94060363</v>
      </c>
      <c r="F41" s="48" t="s">
        <v>255</v>
      </c>
      <c r="G41" s="48" t="s">
        <v>256</v>
      </c>
      <c r="H41" s="48" t="s">
        <v>61</v>
      </c>
      <c r="I41" s="48" t="s">
        <v>63</v>
      </c>
      <c r="J41" s="48" t="s">
        <v>257</v>
      </c>
      <c r="K41" s="48" t="s">
        <v>32</v>
      </c>
      <c r="L41" s="48"/>
      <c r="M41" s="48"/>
      <c r="N41" s="43">
        <f t="shared" si="2"/>
        <v>0</v>
      </c>
      <c r="O41" s="63"/>
      <c r="P41" s="63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/>
      <c r="X41" s="63"/>
      <c r="Y41" s="63"/>
      <c r="Z41" s="63"/>
      <c r="AA41" s="63">
        <v>0</v>
      </c>
      <c r="AB41" s="63">
        <v>0</v>
      </c>
      <c r="AC41" s="63">
        <v>0</v>
      </c>
      <c r="AD41" s="63">
        <v>0</v>
      </c>
      <c r="AE41" s="63">
        <v>0</v>
      </c>
      <c r="AF41" s="63"/>
      <c r="AG41" s="63"/>
      <c r="AH41" s="63"/>
      <c r="AI41" s="63">
        <v>0</v>
      </c>
      <c r="AJ41" s="63">
        <v>0</v>
      </c>
      <c r="AK41" s="63">
        <v>0</v>
      </c>
      <c r="AL41" s="48">
        <v>750</v>
      </c>
      <c r="AM41" s="48">
        <v>200</v>
      </c>
      <c r="AN41" s="48">
        <v>8</v>
      </c>
      <c r="AO41" s="49">
        <v>0.04</v>
      </c>
      <c r="AP41" s="49">
        <v>0.26666666666666666</v>
      </c>
      <c r="AQ41" s="48">
        <v>70</v>
      </c>
      <c r="AR41" s="48">
        <v>2</v>
      </c>
      <c r="AS41" s="49">
        <v>2.8571428571428571E-2</v>
      </c>
      <c r="AT41" s="49">
        <v>9.3333333333333338E-2</v>
      </c>
      <c r="AU41" s="48">
        <v>270</v>
      </c>
      <c r="AV41" s="48">
        <v>10</v>
      </c>
      <c r="AW41" s="49">
        <v>3.7037037037037035E-2</v>
      </c>
      <c r="AX41" s="50">
        <f t="shared" si="3"/>
        <v>2</v>
      </c>
      <c r="AY41" s="48">
        <v>1</v>
      </c>
      <c r="AZ41" s="48">
        <v>1</v>
      </c>
      <c r="BA41" s="48">
        <v>1</v>
      </c>
      <c r="BB41" s="48">
        <v>1</v>
      </c>
      <c r="BC41" s="48">
        <v>1</v>
      </c>
      <c r="BD41" s="48">
        <v>1</v>
      </c>
      <c r="BE41" s="48">
        <v>1</v>
      </c>
      <c r="BF41" s="48">
        <v>1</v>
      </c>
      <c r="BG41" s="48">
        <v>1</v>
      </c>
      <c r="BH41" s="48">
        <v>1</v>
      </c>
      <c r="BI41" s="48">
        <v>4</v>
      </c>
      <c r="BJ41" s="48">
        <v>103</v>
      </c>
      <c r="BK41" s="48">
        <v>10</v>
      </c>
      <c r="BL41" s="48">
        <v>2</v>
      </c>
      <c r="BM41" s="51">
        <v>63</v>
      </c>
      <c r="BN41" t="e">
        <f>IF(AL41&lt;VLOOKUP(K41,#REF!,6,0),"Low Volume",IF(AL41&gt;VLOOKUP(K41,#REF!,5,0),"High Volume","Average Volume"))</f>
        <v>#REF!</v>
      </c>
    </row>
    <row r="42" spans="1:66" hidden="1" x14ac:dyDescent="0.3">
      <c r="A42" s="42" t="str">
        <f t="shared" si="0"/>
        <v>NO</v>
      </c>
      <c r="B42" s="43" t="str">
        <f t="shared" si="1"/>
        <v>YES</v>
      </c>
      <c r="C42" s="43" t="s">
        <v>258</v>
      </c>
      <c r="D42" s="43" t="s">
        <v>259</v>
      </c>
      <c r="E42" s="43">
        <v>94000101</v>
      </c>
      <c r="F42" s="43" t="s">
        <v>260</v>
      </c>
      <c r="G42" s="43" t="s">
        <v>261</v>
      </c>
      <c r="H42" s="43" t="s">
        <v>262</v>
      </c>
      <c r="I42" s="43" t="s">
        <v>263</v>
      </c>
      <c r="J42" s="43" t="s">
        <v>264</v>
      </c>
      <c r="K42" s="43" t="s">
        <v>32</v>
      </c>
      <c r="L42" s="43"/>
      <c r="M42" s="43"/>
      <c r="N42" s="43">
        <f t="shared" si="2"/>
        <v>1</v>
      </c>
      <c r="O42" s="63"/>
      <c r="P42" s="63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/>
      <c r="X42" s="63"/>
      <c r="Y42" s="63"/>
      <c r="Z42" s="63"/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/>
      <c r="AG42" s="63"/>
      <c r="AH42" s="63"/>
      <c r="AI42" s="63">
        <v>1</v>
      </c>
      <c r="AJ42" s="63">
        <v>0</v>
      </c>
      <c r="AK42" s="63">
        <v>0</v>
      </c>
      <c r="AL42" s="43">
        <v>1500</v>
      </c>
      <c r="AM42" s="43">
        <v>50</v>
      </c>
      <c r="AN42" s="43">
        <v>0</v>
      </c>
      <c r="AO42" s="44">
        <v>0</v>
      </c>
      <c r="AP42" s="44">
        <v>3.3333333333333333E-2</v>
      </c>
      <c r="AQ42" s="43">
        <v>140</v>
      </c>
      <c r="AR42" s="43">
        <v>0</v>
      </c>
      <c r="AS42" s="44">
        <v>0</v>
      </c>
      <c r="AT42" s="44">
        <v>9.3333333333333338E-2</v>
      </c>
      <c r="AU42" s="43">
        <v>190</v>
      </c>
      <c r="AV42" s="43">
        <v>0</v>
      </c>
      <c r="AW42" s="44">
        <v>0</v>
      </c>
      <c r="AX42" s="45" t="str">
        <f t="shared" si="3"/>
        <v/>
      </c>
      <c r="AY42" s="43" t="s">
        <v>52</v>
      </c>
      <c r="AZ42" s="43" t="s">
        <v>52</v>
      </c>
      <c r="BA42" s="43" t="s">
        <v>52</v>
      </c>
      <c r="BB42" s="43" t="s">
        <v>52</v>
      </c>
      <c r="BC42" s="43" t="s">
        <v>52</v>
      </c>
      <c r="BD42" s="43" t="s">
        <v>52</v>
      </c>
      <c r="BE42" s="43" t="s">
        <v>52</v>
      </c>
      <c r="BF42" s="43" t="s">
        <v>52</v>
      </c>
      <c r="BG42" s="43" t="s">
        <v>52</v>
      </c>
      <c r="BH42" s="43" t="s">
        <v>52</v>
      </c>
      <c r="BI42" s="43">
        <v>3</v>
      </c>
      <c r="BJ42" s="43"/>
      <c r="BK42" s="43"/>
      <c r="BL42" s="43"/>
      <c r="BM42" s="46"/>
      <c r="BN42" t="e">
        <f>IF(AL42&lt;VLOOKUP(K42,#REF!,6,0),"Low Volume",IF(AL42&gt;VLOOKUP(K42,#REF!,5,0),"High Volume","Average Volume"))</f>
        <v>#REF!</v>
      </c>
    </row>
    <row r="43" spans="1:66" hidden="1" x14ac:dyDescent="0.3">
      <c r="A43" s="47" t="str">
        <f t="shared" si="0"/>
        <v>NO</v>
      </c>
      <c r="B43" s="48" t="str">
        <f t="shared" si="1"/>
        <v>YES</v>
      </c>
      <c r="C43" s="48" t="s">
        <v>265</v>
      </c>
      <c r="D43" s="48" t="s">
        <v>266</v>
      </c>
      <c r="E43" s="48">
        <v>9500045</v>
      </c>
      <c r="F43" s="48" t="s">
        <v>267</v>
      </c>
      <c r="G43" s="48" t="s">
        <v>268</v>
      </c>
      <c r="H43" s="48" t="s">
        <v>269</v>
      </c>
      <c r="I43" s="48" t="s">
        <v>269</v>
      </c>
      <c r="J43" s="48" t="s">
        <v>222</v>
      </c>
      <c r="K43" s="48" t="s">
        <v>32</v>
      </c>
      <c r="L43" s="48"/>
      <c r="M43" s="48"/>
      <c r="N43" s="43">
        <f t="shared" si="2"/>
        <v>3</v>
      </c>
      <c r="O43" s="63"/>
      <c r="P43" s="63"/>
      <c r="Q43" s="63">
        <v>2</v>
      </c>
      <c r="R43" s="63">
        <v>0</v>
      </c>
      <c r="S43" s="63">
        <v>0</v>
      </c>
      <c r="T43" s="63">
        <v>0</v>
      </c>
      <c r="U43" s="63">
        <v>0</v>
      </c>
      <c r="V43" s="63">
        <v>1</v>
      </c>
      <c r="W43" s="63"/>
      <c r="X43" s="63"/>
      <c r="Y43" s="63"/>
      <c r="Z43" s="63"/>
      <c r="AA43" s="63">
        <v>0</v>
      </c>
      <c r="AB43" s="63">
        <v>0</v>
      </c>
      <c r="AC43" s="63">
        <v>0</v>
      </c>
      <c r="AD43" s="63">
        <v>0</v>
      </c>
      <c r="AE43" s="63">
        <v>0</v>
      </c>
      <c r="AF43" s="63"/>
      <c r="AG43" s="63"/>
      <c r="AH43" s="63"/>
      <c r="AI43" s="63">
        <v>0</v>
      </c>
      <c r="AJ43" s="63">
        <v>0</v>
      </c>
      <c r="AK43" s="63">
        <v>0</v>
      </c>
      <c r="AL43" s="48">
        <v>40</v>
      </c>
      <c r="AM43" s="48">
        <v>5</v>
      </c>
      <c r="AN43" s="48">
        <v>0</v>
      </c>
      <c r="AO43" s="49">
        <v>0</v>
      </c>
      <c r="AP43" s="49">
        <v>0.125</v>
      </c>
      <c r="AQ43" s="48">
        <v>2</v>
      </c>
      <c r="AR43" s="48">
        <v>1</v>
      </c>
      <c r="AS43" s="49">
        <v>0.5</v>
      </c>
      <c r="AT43" s="49">
        <v>0.05</v>
      </c>
      <c r="AU43" s="48">
        <v>7</v>
      </c>
      <c r="AV43" s="48">
        <v>1</v>
      </c>
      <c r="AW43" s="49">
        <v>0.14285714285714285</v>
      </c>
      <c r="AX43" s="50" t="str">
        <f t="shared" si="3"/>
        <v/>
      </c>
      <c r="AY43" s="48" t="s">
        <v>52</v>
      </c>
      <c r="AZ43" s="48" t="s">
        <v>52</v>
      </c>
      <c r="BA43" s="48" t="s">
        <v>52</v>
      </c>
      <c r="BB43" s="48" t="s">
        <v>52</v>
      </c>
      <c r="BC43" s="48" t="s">
        <v>52</v>
      </c>
      <c r="BD43" s="48" t="s">
        <v>52</v>
      </c>
      <c r="BE43" s="48" t="s">
        <v>52</v>
      </c>
      <c r="BF43" s="48" t="s">
        <v>52</v>
      </c>
      <c r="BG43" s="48" t="s">
        <v>52</v>
      </c>
      <c r="BH43" s="48" t="s">
        <v>52</v>
      </c>
      <c r="BI43" s="48">
        <v>1</v>
      </c>
      <c r="BJ43" s="48">
        <v>0</v>
      </c>
      <c r="BK43" s="48">
        <v>1</v>
      </c>
      <c r="BL43" s="48">
        <v>0</v>
      </c>
      <c r="BM43" s="51">
        <v>0</v>
      </c>
      <c r="BN43" t="e">
        <f>IF(AL43&lt;VLOOKUP(K43,#REF!,6,0),"Low Volume",IF(AL43&gt;VLOOKUP(K43,#REF!,5,0),"High Volume","Average Volume"))</f>
        <v>#REF!</v>
      </c>
    </row>
    <row r="44" spans="1:66" hidden="1" x14ac:dyDescent="0.3">
      <c r="A44" s="42" t="str">
        <f t="shared" si="0"/>
        <v>YES</v>
      </c>
      <c r="B44" s="43" t="str">
        <f t="shared" si="1"/>
        <v>YES</v>
      </c>
      <c r="C44" s="43" t="s">
        <v>270</v>
      </c>
      <c r="D44" s="43" t="s">
        <v>271</v>
      </c>
      <c r="E44" s="43">
        <v>9530257</v>
      </c>
      <c r="F44" s="43" t="s">
        <v>272</v>
      </c>
      <c r="G44" s="43" t="s">
        <v>273</v>
      </c>
      <c r="H44" s="43" t="s">
        <v>274</v>
      </c>
      <c r="I44" s="43" t="s">
        <v>275</v>
      </c>
      <c r="J44" s="43" t="s">
        <v>276</v>
      </c>
      <c r="K44" s="43" t="s">
        <v>32</v>
      </c>
      <c r="L44" s="43"/>
      <c r="M44" s="43"/>
      <c r="N44" s="43">
        <f t="shared" si="2"/>
        <v>1</v>
      </c>
      <c r="O44" s="63"/>
      <c r="P44" s="63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/>
      <c r="X44" s="63"/>
      <c r="Y44" s="63"/>
      <c r="Z44" s="63"/>
      <c r="AA44" s="63">
        <v>1</v>
      </c>
      <c r="AB44" s="63">
        <v>0</v>
      </c>
      <c r="AC44" s="63">
        <v>0</v>
      </c>
      <c r="AD44" s="63">
        <v>0</v>
      </c>
      <c r="AE44" s="63">
        <v>0</v>
      </c>
      <c r="AF44" s="63"/>
      <c r="AG44" s="63"/>
      <c r="AH44" s="63"/>
      <c r="AI44" s="63">
        <v>0</v>
      </c>
      <c r="AJ44" s="63">
        <v>0</v>
      </c>
      <c r="AK44" s="63">
        <v>0</v>
      </c>
      <c r="AL44" s="43">
        <v>500</v>
      </c>
      <c r="AM44" s="43">
        <v>115</v>
      </c>
      <c r="AN44" s="43">
        <v>115</v>
      </c>
      <c r="AO44" s="44">
        <v>1</v>
      </c>
      <c r="AP44" s="44">
        <v>0.23</v>
      </c>
      <c r="AQ44" s="43">
        <v>12</v>
      </c>
      <c r="AR44" s="43">
        <v>12</v>
      </c>
      <c r="AS44" s="44">
        <v>1</v>
      </c>
      <c r="AT44" s="44">
        <v>2.4E-2</v>
      </c>
      <c r="AU44" s="43">
        <v>127</v>
      </c>
      <c r="AV44" s="43">
        <v>127</v>
      </c>
      <c r="AW44" s="44">
        <v>1</v>
      </c>
      <c r="AX44" s="45">
        <f t="shared" si="3"/>
        <v>3</v>
      </c>
      <c r="AY44" s="43">
        <v>1</v>
      </c>
      <c r="AZ44" s="43">
        <v>1</v>
      </c>
      <c r="BA44" s="43">
        <v>1</v>
      </c>
      <c r="BB44" s="43">
        <v>1</v>
      </c>
      <c r="BC44" s="43">
        <v>2</v>
      </c>
      <c r="BD44" s="43">
        <v>0</v>
      </c>
      <c r="BE44" s="43">
        <v>0</v>
      </c>
      <c r="BF44" s="43">
        <v>1</v>
      </c>
      <c r="BG44" s="43">
        <v>1</v>
      </c>
      <c r="BH44" s="43">
        <v>1</v>
      </c>
      <c r="BI44" s="43">
        <v>1</v>
      </c>
      <c r="BJ44" s="43">
        <v>139</v>
      </c>
      <c r="BK44" s="43">
        <v>135</v>
      </c>
      <c r="BL44" s="43">
        <v>124</v>
      </c>
      <c r="BM44" s="46">
        <v>29</v>
      </c>
      <c r="BN44" t="e">
        <f>IF(AL44&lt;VLOOKUP(K44,#REF!,6,0),"Low Volume",IF(AL44&gt;VLOOKUP(K44,#REF!,5,0),"High Volume","Average Volume"))</f>
        <v>#REF!</v>
      </c>
    </row>
    <row r="45" spans="1:66" hidden="1" x14ac:dyDescent="0.3">
      <c r="A45" s="47" t="str">
        <f t="shared" si="0"/>
        <v>NO</v>
      </c>
      <c r="B45" s="48" t="str">
        <f t="shared" si="1"/>
        <v>YES</v>
      </c>
      <c r="C45" s="48" t="s">
        <v>277</v>
      </c>
      <c r="D45" s="48" t="s">
        <v>278</v>
      </c>
      <c r="E45" s="48">
        <v>94097448</v>
      </c>
      <c r="F45" s="48" t="s">
        <v>279</v>
      </c>
      <c r="G45" s="48" t="s">
        <v>280</v>
      </c>
      <c r="H45" s="48" t="s">
        <v>281</v>
      </c>
      <c r="I45" s="48" t="s">
        <v>282</v>
      </c>
      <c r="J45" s="48" t="s">
        <v>283</v>
      </c>
      <c r="K45" s="48" t="s">
        <v>32</v>
      </c>
      <c r="L45" s="48"/>
      <c r="M45" s="48"/>
      <c r="N45" s="43">
        <f t="shared" si="2"/>
        <v>2</v>
      </c>
      <c r="O45" s="63"/>
      <c r="P45" s="63"/>
      <c r="Q45" s="63">
        <v>0</v>
      </c>
      <c r="R45" s="63">
        <v>1</v>
      </c>
      <c r="S45" s="63">
        <v>0</v>
      </c>
      <c r="T45" s="63">
        <v>0</v>
      </c>
      <c r="U45" s="63">
        <v>0</v>
      </c>
      <c r="V45" s="63">
        <v>0</v>
      </c>
      <c r="W45" s="63"/>
      <c r="X45" s="63"/>
      <c r="Y45" s="63"/>
      <c r="Z45" s="63"/>
      <c r="AA45" s="63">
        <v>1</v>
      </c>
      <c r="AB45" s="63">
        <v>0</v>
      </c>
      <c r="AC45" s="63">
        <v>0</v>
      </c>
      <c r="AD45" s="63">
        <v>0</v>
      </c>
      <c r="AE45" s="63">
        <v>0</v>
      </c>
      <c r="AF45" s="63"/>
      <c r="AG45" s="63"/>
      <c r="AH45" s="63"/>
      <c r="AI45" s="63">
        <v>0</v>
      </c>
      <c r="AJ45" s="63">
        <v>0</v>
      </c>
      <c r="AK45" s="63">
        <v>0</v>
      </c>
      <c r="AL45" s="48">
        <v>50</v>
      </c>
      <c r="AM45" s="48">
        <v>0</v>
      </c>
      <c r="AN45" s="48">
        <v>0</v>
      </c>
      <c r="AO45" s="49" t="s">
        <v>90</v>
      </c>
      <c r="AP45" s="49">
        <v>0</v>
      </c>
      <c r="AQ45" s="48">
        <v>0</v>
      </c>
      <c r="AR45" s="48">
        <v>0</v>
      </c>
      <c r="AS45" s="49" t="s">
        <v>90</v>
      </c>
      <c r="AT45" s="49">
        <v>0</v>
      </c>
      <c r="AU45" s="48">
        <v>0</v>
      </c>
      <c r="AV45" s="48">
        <v>0</v>
      </c>
      <c r="AW45" s="49" t="s">
        <v>90</v>
      </c>
      <c r="AX45" s="50" t="str">
        <f t="shared" si="3"/>
        <v/>
      </c>
      <c r="AY45" s="48" t="s">
        <v>52</v>
      </c>
      <c r="AZ45" s="48" t="s">
        <v>52</v>
      </c>
      <c r="BA45" s="48" t="s">
        <v>52</v>
      </c>
      <c r="BB45" s="48" t="s">
        <v>52</v>
      </c>
      <c r="BC45" s="48" t="s">
        <v>52</v>
      </c>
      <c r="BD45" s="48" t="s">
        <v>52</v>
      </c>
      <c r="BE45" s="48" t="s">
        <v>52</v>
      </c>
      <c r="BF45" s="48" t="s">
        <v>52</v>
      </c>
      <c r="BG45" s="48" t="s">
        <v>52</v>
      </c>
      <c r="BH45" s="48" t="s">
        <v>52</v>
      </c>
      <c r="BI45" s="48">
        <v>1</v>
      </c>
      <c r="BJ45" s="48"/>
      <c r="BK45" s="48"/>
      <c r="BL45" s="48"/>
      <c r="BM45" s="51"/>
      <c r="BN45" t="e">
        <f>IF(AL45&lt;VLOOKUP(K45,#REF!,6,0),"Low Volume",IF(AL45&gt;VLOOKUP(K45,#REF!,5,0),"High Volume","Average Volume"))</f>
        <v>#REF!</v>
      </c>
    </row>
    <row r="46" spans="1:66" hidden="1" x14ac:dyDescent="0.3">
      <c r="A46" s="42" t="str">
        <f t="shared" si="0"/>
        <v>NO</v>
      </c>
      <c r="B46" s="43" t="str">
        <f t="shared" si="1"/>
        <v>YES</v>
      </c>
      <c r="C46" s="43" t="s">
        <v>284</v>
      </c>
      <c r="D46" s="43" t="s">
        <v>285</v>
      </c>
      <c r="E46" s="43">
        <v>9531302</v>
      </c>
      <c r="F46" s="43" t="s">
        <v>144</v>
      </c>
      <c r="G46" s="43" t="s">
        <v>145</v>
      </c>
      <c r="H46" s="43" t="s">
        <v>146</v>
      </c>
      <c r="I46" s="43" t="s">
        <v>147</v>
      </c>
      <c r="J46" s="43" t="s">
        <v>51</v>
      </c>
      <c r="K46" s="43" t="s">
        <v>32</v>
      </c>
      <c r="L46" s="43"/>
      <c r="M46" s="43"/>
      <c r="N46" s="43">
        <f t="shared" si="2"/>
        <v>3</v>
      </c>
      <c r="O46" s="63"/>
      <c r="P46" s="63"/>
      <c r="Q46" s="63">
        <v>0</v>
      </c>
      <c r="R46" s="63">
        <v>2</v>
      </c>
      <c r="S46" s="63">
        <v>0</v>
      </c>
      <c r="T46" s="63">
        <v>0</v>
      </c>
      <c r="U46" s="63">
        <v>0</v>
      </c>
      <c r="V46" s="63">
        <v>0</v>
      </c>
      <c r="W46" s="63"/>
      <c r="X46" s="63"/>
      <c r="Y46" s="63"/>
      <c r="Z46" s="63"/>
      <c r="AA46" s="63">
        <v>0</v>
      </c>
      <c r="AB46" s="63">
        <v>0</v>
      </c>
      <c r="AC46" s="63">
        <v>0</v>
      </c>
      <c r="AD46" s="63">
        <v>1</v>
      </c>
      <c r="AE46" s="63">
        <v>0</v>
      </c>
      <c r="AF46" s="63"/>
      <c r="AG46" s="63"/>
      <c r="AH46" s="63"/>
      <c r="AI46" s="63">
        <v>0</v>
      </c>
      <c r="AJ46" s="63">
        <v>0</v>
      </c>
      <c r="AK46" s="63">
        <v>0</v>
      </c>
      <c r="AL46" s="43">
        <v>1500</v>
      </c>
      <c r="AM46" s="43">
        <v>150</v>
      </c>
      <c r="AN46" s="43">
        <v>0</v>
      </c>
      <c r="AO46" s="44">
        <v>0</v>
      </c>
      <c r="AP46" s="44">
        <v>0.1</v>
      </c>
      <c r="AQ46" s="43">
        <v>50</v>
      </c>
      <c r="AR46" s="43">
        <v>0</v>
      </c>
      <c r="AS46" s="44">
        <v>0</v>
      </c>
      <c r="AT46" s="44">
        <v>3.3333333333333333E-2</v>
      </c>
      <c r="AU46" s="43">
        <v>200</v>
      </c>
      <c r="AV46" s="43">
        <v>0</v>
      </c>
      <c r="AW46" s="44">
        <v>0</v>
      </c>
      <c r="AX46" s="45" t="str">
        <f t="shared" si="3"/>
        <v/>
      </c>
      <c r="AY46" s="43" t="s">
        <v>52</v>
      </c>
      <c r="AZ46" s="43" t="s">
        <v>52</v>
      </c>
      <c r="BA46" s="43" t="s">
        <v>52</v>
      </c>
      <c r="BB46" s="43" t="s">
        <v>52</v>
      </c>
      <c r="BC46" s="43" t="s">
        <v>52</v>
      </c>
      <c r="BD46" s="43" t="s">
        <v>52</v>
      </c>
      <c r="BE46" s="43" t="s">
        <v>52</v>
      </c>
      <c r="BF46" s="43" t="s">
        <v>52</v>
      </c>
      <c r="BG46" s="43" t="s">
        <v>52</v>
      </c>
      <c r="BH46" s="43" t="s">
        <v>52</v>
      </c>
      <c r="BI46" s="43"/>
      <c r="BJ46" s="43"/>
      <c r="BK46" s="43"/>
      <c r="BL46" s="43"/>
      <c r="BM46" s="46"/>
      <c r="BN46" t="e">
        <f>IF(AL46&lt;VLOOKUP(K46,#REF!,6,0),"Low Volume",IF(AL46&gt;VLOOKUP(K46,#REF!,5,0),"High Volume","Average Volume"))</f>
        <v>#REF!</v>
      </c>
    </row>
    <row r="47" spans="1:66" hidden="1" x14ac:dyDescent="0.3">
      <c r="A47" s="47" t="str">
        <f t="shared" si="0"/>
        <v>YES</v>
      </c>
      <c r="B47" s="48" t="str">
        <f t="shared" si="1"/>
        <v>NO</v>
      </c>
      <c r="C47" s="48" t="s">
        <v>286</v>
      </c>
      <c r="D47" s="48" t="s">
        <v>287</v>
      </c>
      <c r="E47" s="48">
        <v>9526595</v>
      </c>
      <c r="F47" s="48" t="s">
        <v>59</v>
      </c>
      <c r="G47" s="48" t="s">
        <v>60</v>
      </c>
      <c r="H47" s="48" t="s">
        <v>61</v>
      </c>
      <c r="I47" s="48" t="s">
        <v>62</v>
      </c>
      <c r="J47" s="48" t="s">
        <v>63</v>
      </c>
      <c r="K47" s="48" t="s">
        <v>32</v>
      </c>
      <c r="L47" s="48"/>
      <c r="M47" s="48"/>
      <c r="N47" s="43">
        <f t="shared" si="2"/>
        <v>0</v>
      </c>
      <c r="O47" s="63"/>
      <c r="P47" s="63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/>
      <c r="X47" s="63"/>
      <c r="Y47" s="63"/>
      <c r="Z47" s="63"/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/>
      <c r="AG47" s="63"/>
      <c r="AH47" s="63"/>
      <c r="AI47" s="63">
        <v>0</v>
      </c>
      <c r="AJ47" s="63">
        <v>0</v>
      </c>
      <c r="AK47" s="63">
        <v>0</v>
      </c>
      <c r="AL47" s="48">
        <v>1200</v>
      </c>
      <c r="AM47" s="48">
        <v>294</v>
      </c>
      <c r="AN47" s="48">
        <v>97</v>
      </c>
      <c r="AO47" s="49">
        <v>0.32993197278911562</v>
      </c>
      <c r="AP47" s="49">
        <v>0.245</v>
      </c>
      <c r="AQ47" s="48">
        <v>91</v>
      </c>
      <c r="AR47" s="48">
        <v>91</v>
      </c>
      <c r="AS47" s="49">
        <v>1</v>
      </c>
      <c r="AT47" s="49">
        <v>7.5833333333333336E-2</v>
      </c>
      <c r="AU47" s="48">
        <v>385</v>
      </c>
      <c r="AV47" s="48">
        <v>188</v>
      </c>
      <c r="AW47" s="49">
        <v>0.48831168831168831</v>
      </c>
      <c r="AX47" s="50">
        <f t="shared" si="3"/>
        <v>2</v>
      </c>
      <c r="AY47" s="48">
        <v>1</v>
      </c>
      <c r="AZ47" s="48">
        <v>1</v>
      </c>
      <c r="BA47" s="48">
        <v>1</v>
      </c>
      <c r="BB47" s="48">
        <v>1</v>
      </c>
      <c r="BC47" s="48">
        <v>1</v>
      </c>
      <c r="BD47" s="48">
        <v>0</v>
      </c>
      <c r="BE47" s="48">
        <v>0</v>
      </c>
      <c r="BF47" s="48">
        <v>1</v>
      </c>
      <c r="BG47" s="48">
        <v>1</v>
      </c>
      <c r="BH47" s="48">
        <v>1</v>
      </c>
      <c r="BI47" s="48">
        <v>2</v>
      </c>
      <c r="BJ47" s="48">
        <v>174</v>
      </c>
      <c r="BK47" s="48">
        <v>374</v>
      </c>
      <c r="BL47" s="48">
        <v>436</v>
      </c>
      <c r="BM47" s="51">
        <v>107</v>
      </c>
      <c r="BN47" t="e">
        <f>IF(AL47&lt;VLOOKUP(K47,#REF!,6,0),"Low Volume",IF(AL47&gt;VLOOKUP(K47,#REF!,5,0),"High Volume","Average Volume"))</f>
        <v>#REF!</v>
      </c>
    </row>
    <row r="48" spans="1:66" hidden="1" x14ac:dyDescent="0.3">
      <c r="A48" s="42" t="str">
        <f t="shared" si="0"/>
        <v>YES</v>
      </c>
      <c r="B48" s="43" t="str">
        <f t="shared" si="1"/>
        <v>YES</v>
      </c>
      <c r="C48" s="43" t="s">
        <v>288</v>
      </c>
      <c r="D48" s="43" t="s">
        <v>289</v>
      </c>
      <c r="E48" s="43">
        <v>9531371</v>
      </c>
      <c r="F48" s="43" t="s">
        <v>290</v>
      </c>
      <c r="G48" s="43" t="s">
        <v>291</v>
      </c>
      <c r="H48" s="43" t="s">
        <v>292</v>
      </c>
      <c r="I48" s="43" t="s">
        <v>293</v>
      </c>
      <c r="J48" s="43" t="s">
        <v>294</v>
      </c>
      <c r="K48" s="43" t="s">
        <v>32</v>
      </c>
      <c r="L48" s="43"/>
      <c r="M48" s="43"/>
      <c r="N48" s="43">
        <f t="shared" si="2"/>
        <v>9</v>
      </c>
      <c r="O48" s="63"/>
      <c r="P48" s="63"/>
      <c r="Q48" s="63">
        <v>0</v>
      </c>
      <c r="R48" s="63">
        <v>5</v>
      </c>
      <c r="S48" s="63">
        <v>0</v>
      </c>
      <c r="T48" s="63">
        <v>0</v>
      </c>
      <c r="U48" s="63">
        <v>3</v>
      </c>
      <c r="V48" s="63">
        <v>0</v>
      </c>
      <c r="W48" s="63"/>
      <c r="X48" s="63"/>
      <c r="Y48" s="63"/>
      <c r="Z48" s="63"/>
      <c r="AA48" s="63">
        <v>0</v>
      </c>
      <c r="AB48" s="63">
        <v>1</v>
      </c>
      <c r="AC48" s="63">
        <v>0</v>
      </c>
      <c r="AD48" s="63">
        <v>0</v>
      </c>
      <c r="AE48" s="63">
        <v>0</v>
      </c>
      <c r="AF48" s="63"/>
      <c r="AG48" s="63"/>
      <c r="AH48" s="63"/>
      <c r="AI48" s="63">
        <v>0</v>
      </c>
      <c r="AJ48" s="63">
        <v>0</v>
      </c>
      <c r="AK48" s="63">
        <v>0</v>
      </c>
      <c r="AL48" s="43">
        <v>1400</v>
      </c>
      <c r="AM48" s="43">
        <v>430</v>
      </c>
      <c r="AN48" s="43">
        <v>81</v>
      </c>
      <c r="AO48" s="44">
        <v>0.1883720930232558</v>
      </c>
      <c r="AP48" s="44">
        <v>0.30714285714285716</v>
      </c>
      <c r="AQ48" s="43">
        <v>118</v>
      </c>
      <c r="AR48" s="43">
        <v>5</v>
      </c>
      <c r="AS48" s="44">
        <v>4.2372881355932202E-2</v>
      </c>
      <c r="AT48" s="44">
        <v>8.4285714285714283E-2</v>
      </c>
      <c r="AU48" s="43">
        <v>548</v>
      </c>
      <c r="AV48" s="43">
        <v>86</v>
      </c>
      <c r="AW48" s="44">
        <v>0.15693430656934307</v>
      </c>
      <c r="AX48" s="45">
        <f t="shared" si="3"/>
        <v>2</v>
      </c>
      <c r="AY48" s="43">
        <v>0</v>
      </c>
      <c r="AZ48" s="43">
        <v>0</v>
      </c>
      <c r="BA48" s="43">
        <v>0</v>
      </c>
      <c r="BB48" s="43">
        <v>1</v>
      </c>
      <c r="BC48" s="43">
        <v>1</v>
      </c>
      <c r="BD48" s="43">
        <v>0</v>
      </c>
      <c r="BE48" s="43">
        <v>0</v>
      </c>
      <c r="BF48" s="43">
        <v>1</v>
      </c>
      <c r="BG48" s="43">
        <v>1</v>
      </c>
      <c r="BH48" s="43">
        <v>1</v>
      </c>
      <c r="BI48" s="43">
        <v>4</v>
      </c>
      <c r="BJ48" s="43">
        <v>73</v>
      </c>
      <c r="BK48" s="43">
        <v>86</v>
      </c>
      <c r="BL48" s="43">
        <v>21</v>
      </c>
      <c r="BM48" s="46">
        <v>0</v>
      </c>
      <c r="BN48" t="e">
        <f>IF(AL48&lt;VLOOKUP(K48,#REF!,6,0),"Low Volume",IF(AL48&gt;VLOOKUP(K48,#REF!,5,0),"High Volume","Average Volume"))</f>
        <v>#REF!</v>
      </c>
    </row>
    <row r="49" spans="1:66" hidden="1" x14ac:dyDescent="0.3">
      <c r="A49" s="47" t="str">
        <f t="shared" si="0"/>
        <v>NO</v>
      </c>
      <c r="B49" s="48" t="str">
        <f t="shared" si="1"/>
        <v>NO</v>
      </c>
      <c r="C49" s="48" t="s">
        <v>295</v>
      </c>
      <c r="D49" s="48" t="s">
        <v>296</v>
      </c>
      <c r="E49" s="48"/>
      <c r="F49" s="48"/>
      <c r="G49" s="48"/>
      <c r="H49" s="48" t="s">
        <v>297</v>
      </c>
      <c r="I49" s="48"/>
      <c r="J49" s="48"/>
      <c r="K49" s="48" t="s">
        <v>32</v>
      </c>
      <c r="L49" s="48"/>
      <c r="M49" s="48"/>
      <c r="N49" s="43">
        <f t="shared" si="2"/>
        <v>0</v>
      </c>
      <c r="O49" s="63"/>
      <c r="P49" s="63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/>
      <c r="X49" s="63"/>
      <c r="Y49" s="63"/>
      <c r="Z49" s="63"/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/>
      <c r="AG49" s="63"/>
      <c r="AH49" s="63"/>
      <c r="AI49" s="63">
        <v>0</v>
      </c>
      <c r="AJ49" s="63">
        <v>0</v>
      </c>
      <c r="AK49" s="63">
        <v>0</v>
      </c>
      <c r="AL49" s="48">
        <v>300</v>
      </c>
      <c r="AM49" s="48">
        <v>10</v>
      </c>
      <c r="AN49" s="48">
        <v>10</v>
      </c>
      <c r="AO49" s="49">
        <v>1</v>
      </c>
      <c r="AP49" s="49">
        <v>3.3333333333333333E-2</v>
      </c>
      <c r="AQ49" s="48">
        <v>15</v>
      </c>
      <c r="AR49" s="48">
        <v>6</v>
      </c>
      <c r="AS49" s="49">
        <v>0.4</v>
      </c>
      <c r="AT49" s="49">
        <v>0.05</v>
      </c>
      <c r="AU49" s="48">
        <v>25</v>
      </c>
      <c r="AV49" s="48">
        <v>16</v>
      </c>
      <c r="AW49" s="49">
        <v>0.64</v>
      </c>
      <c r="AX49" s="50" t="str">
        <f t="shared" si="3"/>
        <v/>
      </c>
      <c r="AY49" s="48" t="s">
        <v>52</v>
      </c>
      <c r="AZ49" s="48" t="s">
        <v>52</v>
      </c>
      <c r="BA49" s="48" t="s">
        <v>52</v>
      </c>
      <c r="BB49" s="48" t="s">
        <v>52</v>
      </c>
      <c r="BC49" s="48" t="s">
        <v>52</v>
      </c>
      <c r="BD49" s="48" t="s">
        <v>52</v>
      </c>
      <c r="BE49" s="48" t="s">
        <v>52</v>
      </c>
      <c r="BF49" s="48" t="s">
        <v>52</v>
      </c>
      <c r="BG49" s="48" t="s">
        <v>52</v>
      </c>
      <c r="BH49" s="48" t="s">
        <v>52</v>
      </c>
      <c r="BI49" s="48">
        <v>1</v>
      </c>
      <c r="BJ49" s="48">
        <v>0</v>
      </c>
      <c r="BK49" s="48">
        <v>16</v>
      </c>
      <c r="BL49" s="48">
        <v>14</v>
      </c>
      <c r="BM49" s="51">
        <v>2</v>
      </c>
      <c r="BN49" t="e">
        <f>IF(AL49&lt;VLOOKUP(K49,#REF!,6,0),"Low Volume",IF(AL49&gt;VLOOKUP(K49,#REF!,5,0),"High Volume","Average Volume"))</f>
        <v>#REF!</v>
      </c>
    </row>
    <row r="50" spans="1:66" hidden="1" x14ac:dyDescent="0.3">
      <c r="A50" s="42" t="str">
        <f t="shared" si="0"/>
        <v>NO</v>
      </c>
      <c r="B50" s="43" t="str">
        <f t="shared" si="1"/>
        <v>YES</v>
      </c>
      <c r="C50" s="43" t="s">
        <v>298</v>
      </c>
      <c r="D50" s="43" t="s">
        <v>299</v>
      </c>
      <c r="E50" s="43">
        <v>94489335</v>
      </c>
      <c r="F50" s="43" t="s">
        <v>300</v>
      </c>
      <c r="G50" s="43" t="s">
        <v>301</v>
      </c>
      <c r="H50" s="43" t="s">
        <v>302</v>
      </c>
      <c r="I50" s="43" t="s">
        <v>303</v>
      </c>
      <c r="J50" s="43" t="s">
        <v>304</v>
      </c>
      <c r="K50" s="43" t="s">
        <v>32</v>
      </c>
      <c r="L50" s="43"/>
      <c r="M50" s="43"/>
      <c r="N50" s="43">
        <f t="shared" si="2"/>
        <v>2</v>
      </c>
      <c r="O50" s="63"/>
      <c r="P50" s="63"/>
      <c r="Q50" s="63">
        <v>0</v>
      </c>
      <c r="R50" s="63">
        <v>2</v>
      </c>
      <c r="S50" s="63">
        <v>0</v>
      </c>
      <c r="T50" s="63">
        <v>0</v>
      </c>
      <c r="U50" s="63">
        <v>0</v>
      </c>
      <c r="V50" s="63">
        <v>0</v>
      </c>
      <c r="W50" s="63"/>
      <c r="X50" s="63"/>
      <c r="Y50" s="63"/>
      <c r="Z50" s="63"/>
      <c r="AA50" s="63">
        <v>0</v>
      </c>
      <c r="AB50" s="63">
        <v>0</v>
      </c>
      <c r="AC50" s="63">
        <v>0</v>
      </c>
      <c r="AD50" s="63">
        <v>0</v>
      </c>
      <c r="AE50" s="63">
        <v>0</v>
      </c>
      <c r="AF50" s="63"/>
      <c r="AG50" s="63"/>
      <c r="AH50" s="63"/>
      <c r="AI50" s="63">
        <v>0</v>
      </c>
      <c r="AJ50" s="63">
        <v>0</v>
      </c>
      <c r="AK50" s="63">
        <v>0</v>
      </c>
      <c r="AL50" s="43">
        <v>700</v>
      </c>
      <c r="AM50" s="43">
        <v>100</v>
      </c>
      <c r="AN50" s="43">
        <v>0</v>
      </c>
      <c r="AO50" s="44">
        <v>0</v>
      </c>
      <c r="AP50" s="44">
        <v>0.14285714285714285</v>
      </c>
      <c r="AQ50" s="43">
        <v>100</v>
      </c>
      <c r="AR50" s="43">
        <v>0</v>
      </c>
      <c r="AS50" s="44">
        <v>0</v>
      </c>
      <c r="AT50" s="44">
        <v>0.14285714285714285</v>
      </c>
      <c r="AU50" s="43">
        <v>200</v>
      </c>
      <c r="AV50" s="43">
        <v>0</v>
      </c>
      <c r="AW50" s="44">
        <v>0</v>
      </c>
      <c r="AX50" s="45" t="str">
        <f t="shared" si="3"/>
        <v/>
      </c>
      <c r="AY50" s="43" t="s">
        <v>52</v>
      </c>
      <c r="AZ50" s="43" t="s">
        <v>52</v>
      </c>
      <c r="BA50" s="43" t="s">
        <v>52</v>
      </c>
      <c r="BB50" s="43" t="s">
        <v>52</v>
      </c>
      <c r="BC50" s="43" t="s">
        <v>52</v>
      </c>
      <c r="BD50" s="43" t="s">
        <v>52</v>
      </c>
      <c r="BE50" s="43" t="s">
        <v>52</v>
      </c>
      <c r="BF50" s="43" t="s">
        <v>52</v>
      </c>
      <c r="BG50" s="43" t="s">
        <v>52</v>
      </c>
      <c r="BH50" s="43" t="s">
        <v>52</v>
      </c>
      <c r="BI50" s="43">
        <v>1</v>
      </c>
      <c r="BJ50" s="43"/>
      <c r="BK50" s="43"/>
      <c r="BL50" s="43"/>
      <c r="BM50" s="46"/>
      <c r="BN50" t="e">
        <f>IF(AL50&lt;VLOOKUP(K50,#REF!,6,0),"Low Volume",IF(AL50&gt;VLOOKUP(K50,#REF!,5,0),"High Volume","Average Volume"))</f>
        <v>#REF!</v>
      </c>
    </row>
    <row r="51" spans="1:66" hidden="1" x14ac:dyDescent="0.3">
      <c r="A51" s="47" t="str">
        <f t="shared" si="0"/>
        <v>NO</v>
      </c>
      <c r="B51" s="48" t="str">
        <f t="shared" si="1"/>
        <v>YES</v>
      </c>
      <c r="C51" s="48" t="s">
        <v>305</v>
      </c>
      <c r="D51" s="48" t="s">
        <v>306</v>
      </c>
      <c r="E51" s="48">
        <v>9537316</v>
      </c>
      <c r="F51" s="48" t="s">
        <v>307</v>
      </c>
      <c r="G51" s="48" t="s">
        <v>308</v>
      </c>
      <c r="H51" s="48" t="s">
        <v>309</v>
      </c>
      <c r="I51" s="48" t="s">
        <v>310</v>
      </c>
      <c r="J51" s="48" t="s">
        <v>311</v>
      </c>
      <c r="K51" s="48" t="s">
        <v>32</v>
      </c>
      <c r="L51" s="48"/>
      <c r="M51" s="48"/>
      <c r="N51" s="43">
        <f t="shared" si="2"/>
        <v>6</v>
      </c>
      <c r="O51" s="63"/>
      <c r="P51" s="63"/>
      <c r="Q51" s="63">
        <v>0</v>
      </c>
      <c r="R51" s="63">
        <v>4</v>
      </c>
      <c r="S51" s="63">
        <v>0</v>
      </c>
      <c r="T51" s="63">
        <v>0</v>
      </c>
      <c r="U51" s="63">
        <v>0</v>
      </c>
      <c r="V51" s="63">
        <v>1</v>
      </c>
      <c r="W51" s="63"/>
      <c r="X51" s="63"/>
      <c r="Y51" s="63"/>
      <c r="Z51" s="63"/>
      <c r="AA51" s="63">
        <v>1</v>
      </c>
      <c r="AB51" s="63">
        <v>0</v>
      </c>
      <c r="AC51" s="63">
        <v>0</v>
      </c>
      <c r="AD51" s="63">
        <v>0</v>
      </c>
      <c r="AE51" s="63">
        <v>0</v>
      </c>
      <c r="AF51" s="63"/>
      <c r="AG51" s="63"/>
      <c r="AH51" s="63"/>
      <c r="AI51" s="63">
        <v>0</v>
      </c>
      <c r="AJ51" s="63">
        <v>0</v>
      </c>
      <c r="AK51" s="63">
        <v>0</v>
      </c>
      <c r="AL51" s="48">
        <v>400</v>
      </c>
      <c r="AM51" s="48">
        <v>80</v>
      </c>
      <c r="AN51" s="48">
        <v>0</v>
      </c>
      <c r="AO51" s="49">
        <v>0</v>
      </c>
      <c r="AP51" s="49">
        <v>0.2</v>
      </c>
      <c r="AQ51" s="48">
        <v>20</v>
      </c>
      <c r="AR51" s="48">
        <v>0</v>
      </c>
      <c r="AS51" s="49">
        <v>0</v>
      </c>
      <c r="AT51" s="49">
        <v>0.05</v>
      </c>
      <c r="AU51" s="48">
        <v>100</v>
      </c>
      <c r="AV51" s="48">
        <v>0</v>
      </c>
      <c r="AW51" s="49">
        <v>0</v>
      </c>
      <c r="AX51" s="50" t="str">
        <f t="shared" si="3"/>
        <v/>
      </c>
      <c r="AY51" s="48" t="s">
        <v>52</v>
      </c>
      <c r="AZ51" s="48" t="s">
        <v>52</v>
      </c>
      <c r="BA51" s="48" t="s">
        <v>52</v>
      </c>
      <c r="BB51" s="48" t="s">
        <v>52</v>
      </c>
      <c r="BC51" s="48" t="s">
        <v>52</v>
      </c>
      <c r="BD51" s="48" t="s">
        <v>52</v>
      </c>
      <c r="BE51" s="48" t="s">
        <v>52</v>
      </c>
      <c r="BF51" s="48" t="s">
        <v>52</v>
      </c>
      <c r="BG51" s="48" t="s">
        <v>52</v>
      </c>
      <c r="BH51" s="48" t="s">
        <v>52</v>
      </c>
      <c r="BI51" s="48">
        <v>2</v>
      </c>
      <c r="BJ51" s="48"/>
      <c r="BK51" s="48"/>
      <c r="BL51" s="48"/>
      <c r="BM51" s="51"/>
      <c r="BN51" t="e">
        <f>IF(AL51&lt;VLOOKUP(K51,#REF!,6,0),"Low Volume",IF(AL51&gt;VLOOKUP(K51,#REF!,5,0),"High Volume","Average Volume"))</f>
        <v>#REF!</v>
      </c>
    </row>
    <row r="52" spans="1:66" hidden="1" x14ac:dyDescent="0.3">
      <c r="A52" s="42" t="str">
        <f t="shared" si="0"/>
        <v>NO</v>
      </c>
      <c r="B52" s="43" t="str">
        <f t="shared" si="1"/>
        <v>YES</v>
      </c>
      <c r="C52" s="43" t="s">
        <v>312</v>
      </c>
      <c r="D52" s="43" t="s">
        <v>313</v>
      </c>
      <c r="E52" s="43">
        <v>9536620</v>
      </c>
      <c r="F52" s="43" t="s">
        <v>314</v>
      </c>
      <c r="G52" s="43" t="s">
        <v>315</v>
      </c>
      <c r="H52" s="43" t="s">
        <v>281</v>
      </c>
      <c r="I52" s="43" t="s">
        <v>316</v>
      </c>
      <c r="J52" s="43" t="s">
        <v>317</v>
      </c>
      <c r="K52" s="43" t="s">
        <v>32</v>
      </c>
      <c r="L52" s="43"/>
      <c r="M52" s="43"/>
      <c r="N52" s="43">
        <f t="shared" si="2"/>
        <v>9</v>
      </c>
      <c r="O52" s="63"/>
      <c r="P52" s="63"/>
      <c r="Q52" s="63">
        <v>0</v>
      </c>
      <c r="R52" s="63">
        <v>1</v>
      </c>
      <c r="S52" s="63">
        <v>0</v>
      </c>
      <c r="T52" s="63">
        <v>0</v>
      </c>
      <c r="U52" s="63">
        <v>0</v>
      </c>
      <c r="V52" s="63">
        <v>3</v>
      </c>
      <c r="W52" s="63"/>
      <c r="X52" s="63"/>
      <c r="Y52" s="63"/>
      <c r="Z52" s="63"/>
      <c r="AA52" s="63">
        <v>1</v>
      </c>
      <c r="AB52" s="63">
        <v>0</v>
      </c>
      <c r="AC52" s="63">
        <v>0</v>
      </c>
      <c r="AD52" s="63">
        <v>2</v>
      </c>
      <c r="AE52" s="63">
        <v>1</v>
      </c>
      <c r="AF52" s="63"/>
      <c r="AG52" s="63"/>
      <c r="AH52" s="63"/>
      <c r="AI52" s="63">
        <v>1</v>
      </c>
      <c r="AJ52" s="63">
        <v>0</v>
      </c>
      <c r="AK52" s="63">
        <v>0</v>
      </c>
      <c r="AL52" s="43">
        <v>2600</v>
      </c>
      <c r="AM52" s="43">
        <v>200</v>
      </c>
      <c r="AN52" s="43">
        <v>0</v>
      </c>
      <c r="AO52" s="44">
        <v>0</v>
      </c>
      <c r="AP52" s="44">
        <v>7.6923076923076927E-2</v>
      </c>
      <c r="AQ52" s="43">
        <v>100</v>
      </c>
      <c r="AR52" s="43">
        <v>0</v>
      </c>
      <c r="AS52" s="44">
        <v>0</v>
      </c>
      <c r="AT52" s="44">
        <v>3.8461538461538464E-2</v>
      </c>
      <c r="AU52" s="43">
        <v>300</v>
      </c>
      <c r="AV52" s="43">
        <v>0</v>
      </c>
      <c r="AW52" s="44">
        <v>0</v>
      </c>
      <c r="AX52" s="45" t="str">
        <f t="shared" si="3"/>
        <v/>
      </c>
      <c r="AY52" s="43" t="s">
        <v>52</v>
      </c>
      <c r="AZ52" s="43" t="s">
        <v>52</v>
      </c>
      <c r="BA52" s="43" t="s">
        <v>52</v>
      </c>
      <c r="BB52" s="43" t="s">
        <v>52</v>
      </c>
      <c r="BC52" s="43" t="s">
        <v>52</v>
      </c>
      <c r="BD52" s="43" t="s">
        <v>52</v>
      </c>
      <c r="BE52" s="43" t="s">
        <v>52</v>
      </c>
      <c r="BF52" s="43" t="s">
        <v>52</v>
      </c>
      <c r="BG52" s="43" t="s">
        <v>52</v>
      </c>
      <c r="BH52" s="43" t="s">
        <v>52</v>
      </c>
      <c r="BI52" s="43">
        <v>6</v>
      </c>
      <c r="BJ52" s="43">
        <v>0</v>
      </c>
      <c r="BK52" s="43">
        <v>0</v>
      </c>
      <c r="BL52" s="43">
        <v>4</v>
      </c>
      <c r="BM52" s="46">
        <v>2</v>
      </c>
      <c r="BN52" t="e">
        <f>IF(AL52&lt;VLOOKUP(K52,#REF!,6,0),"Low Volume",IF(AL52&gt;VLOOKUP(K52,#REF!,5,0),"High Volume","Average Volume"))</f>
        <v>#REF!</v>
      </c>
    </row>
    <row r="53" spans="1:66" hidden="1" x14ac:dyDescent="0.3">
      <c r="A53" s="47" t="str">
        <f t="shared" si="0"/>
        <v>NO</v>
      </c>
      <c r="B53" s="48" t="str">
        <f t="shared" si="1"/>
        <v>YES</v>
      </c>
      <c r="C53" s="48" t="s">
        <v>318</v>
      </c>
      <c r="D53" s="48" t="s">
        <v>319</v>
      </c>
      <c r="E53" s="48">
        <v>9530673</v>
      </c>
      <c r="F53" s="48" t="s">
        <v>320</v>
      </c>
      <c r="G53" s="48" t="s">
        <v>321</v>
      </c>
      <c r="H53" s="48" t="s">
        <v>322</v>
      </c>
      <c r="I53" s="48" t="s">
        <v>323</v>
      </c>
      <c r="J53" s="48" t="s">
        <v>324</v>
      </c>
      <c r="K53" s="48" t="s">
        <v>32</v>
      </c>
      <c r="L53" s="48"/>
      <c r="M53" s="48"/>
      <c r="N53" s="43">
        <f t="shared" si="2"/>
        <v>4</v>
      </c>
      <c r="O53" s="63"/>
      <c r="P53" s="63"/>
      <c r="Q53" s="63">
        <v>0</v>
      </c>
      <c r="R53" s="63">
        <v>1</v>
      </c>
      <c r="S53" s="63">
        <v>0</v>
      </c>
      <c r="T53" s="63">
        <v>0</v>
      </c>
      <c r="U53" s="63">
        <v>0</v>
      </c>
      <c r="V53" s="63">
        <v>0</v>
      </c>
      <c r="W53" s="63"/>
      <c r="X53" s="63"/>
      <c r="Y53" s="63"/>
      <c r="Z53" s="63"/>
      <c r="AA53" s="63">
        <v>0</v>
      </c>
      <c r="AB53" s="63">
        <v>0</v>
      </c>
      <c r="AC53" s="63">
        <v>1</v>
      </c>
      <c r="AD53" s="63">
        <v>1</v>
      </c>
      <c r="AE53" s="63">
        <v>1</v>
      </c>
      <c r="AF53" s="63"/>
      <c r="AG53" s="63"/>
      <c r="AH53" s="63"/>
      <c r="AI53" s="63">
        <v>0</v>
      </c>
      <c r="AJ53" s="63">
        <v>0</v>
      </c>
      <c r="AK53" s="63">
        <v>0</v>
      </c>
      <c r="AL53" s="48">
        <v>729</v>
      </c>
      <c r="AM53" s="48">
        <v>0</v>
      </c>
      <c r="AN53" s="48">
        <v>0</v>
      </c>
      <c r="AO53" s="49" t="s">
        <v>90</v>
      </c>
      <c r="AP53" s="49">
        <v>0</v>
      </c>
      <c r="AQ53" s="48">
        <v>74</v>
      </c>
      <c r="AR53" s="48">
        <v>0</v>
      </c>
      <c r="AS53" s="49">
        <v>0</v>
      </c>
      <c r="AT53" s="49">
        <v>0.10150891632373114</v>
      </c>
      <c r="AU53" s="48">
        <v>74</v>
      </c>
      <c r="AV53" s="48">
        <v>0</v>
      </c>
      <c r="AW53" s="49">
        <v>0</v>
      </c>
      <c r="AX53" s="50" t="str">
        <f t="shared" si="3"/>
        <v/>
      </c>
      <c r="AY53" s="48" t="s">
        <v>52</v>
      </c>
      <c r="AZ53" s="48" t="s">
        <v>52</v>
      </c>
      <c r="BA53" s="48" t="s">
        <v>52</v>
      </c>
      <c r="BB53" s="48" t="s">
        <v>52</v>
      </c>
      <c r="BC53" s="48" t="s">
        <v>52</v>
      </c>
      <c r="BD53" s="48" t="s">
        <v>52</v>
      </c>
      <c r="BE53" s="48" t="s">
        <v>52</v>
      </c>
      <c r="BF53" s="48" t="s">
        <v>52</v>
      </c>
      <c r="BG53" s="48" t="s">
        <v>52</v>
      </c>
      <c r="BH53" s="48" t="s">
        <v>52</v>
      </c>
      <c r="BI53" s="48">
        <v>1</v>
      </c>
      <c r="BJ53" s="48">
        <v>0</v>
      </c>
      <c r="BK53" s="48">
        <v>0</v>
      </c>
      <c r="BL53" s="48">
        <v>20</v>
      </c>
      <c r="BM53" s="51">
        <v>15</v>
      </c>
      <c r="BN53" t="e">
        <f>IF(AL53&lt;VLOOKUP(K53,#REF!,6,0),"Low Volume",IF(AL53&gt;VLOOKUP(K53,#REF!,5,0),"High Volume","Average Volume"))</f>
        <v>#REF!</v>
      </c>
    </row>
    <row r="54" spans="1:66" hidden="1" x14ac:dyDescent="0.3">
      <c r="A54" s="42" t="str">
        <f t="shared" si="0"/>
        <v>NO</v>
      </c>
      <c r="B54" s="43" t="str">
        <f t="shared" si="1"/>
        <v>YES</v>
      </c>
      <c r="C54" s="43" t="s">
        <v>325</v>
      </c>
      <c r="D54" s="43" t="s">
        <v>326</v>
      </c>
      <c r="E54" s="43">
        <v>9543444</v>
      </c>
      <c r="F54" s="43" t="s">
        <v>327</v>
      </c>
      <c r="G54" s="43" t="s">
        <v>328</v>
      </c>
      <c r="H54" s="43" t="s">
        <v>61</v>
      </c>
      <c r="I54" s="43" t="s">
        <v>63</v>
      </c>
      <c r="J54" s="43" t="s">
        <v>329</v>
      </c>
      <c r="K54" s="43" t="s">
        <v>32</v>
      </c>
      <c r="L54" s="43"/>
      <c r="M54" s="43"/>
      <c r="N54" s="43">
        <f t="shared" si="2"/>
        <v>1</v>
      </c>
      <c r="O54" s="63"/>
      <c r="P54" s="63"/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1</v>
      </c>
      <c r="W54" s="63"/>
      <c r="X54" s="63"/>
      <c r="Y54" s="63"/>
      <c r="Z54" s="63"/>
      <c r="AA54" s="63">
        <v>0</v>
      </c>
      <c r="AB54" s="63">
        <v>0</v>
      </c>
      <c r="AC54" s="63">
        <v>0</v>
      </c>
      <c r="AD54" s="63">
        <v>0</v>
      </c>
      <c r="AE54" s="63">
        <v>0</v>
      </c>
      <c r="AF54" s="63"/>
      <c r="AG54" s="63"/>
      <c r="AH54" s="63"/>
      <c r="AI54" s="63">
        <v>0</v>
      </c>
      <c r="AJ54" s="63">
        <v>0</v>
      </c>
      <c r="AK54" s="63">
        <v>0</v>
      </c>
      <c r="AL54" s="43">
        <v>200</v>
      </c>
      <c r="AM54" s="43">
        <v>120</v>
      </c>
      <c r="AN54" s="43">
        <v>0</v>
      </c>
      <c r="AO54" s="44">
        <v>0</v>
      </c>
      <c r="AP54" s="44">
        <v>0.6</v>
      </c>
      <c r="AQ54" s="43">
        <v>0</v>
      </c>
      <c r="AR54" s="43">
        <v>0</v>
      </c>
      <c r="AS54" s="44" t="s">
        <v>90</v>
      </c>
      <c r="AT54" s="44">
        <v>0</v>
      </c>
      <c r="AU54" s="43">
        <v>120</v>
      </c>
      <c r="AV54" s="43">
        <v>0</v>
      </c>
      <c r="AW54" s="44">
        <v>0</v>
      </c>
      <c r="AX54" s="45" t="str">
        <f t="shared" si="3"/>
        <v/>
      </c>
      <c r="AY54" s="43" t="s">
        <v>52</v>
      </c>
      <c r="AZ54" s="43" t="s">
        <v>52</v>
      </c>
      <c r="BA54" s="43" t="s">
        <v>52</v>
      </c>
      <c r="BB54" s="43" t="s">
        <v>52</v>
      </c>
      <c r="BC54" s="43" t="s">
        <v>52</v>
      </c>
      <c r="BD54" s="43" t="s">
        <v>52</v>
      </c>
      <c r="BE54" s="43" t="s">
        <v>52</v>
      </c>
      <c r="BF54" s="43" t="s">
        <v>52</v>
      </c>
      <c r="BG54" s="43" t="s">
        <v>52</v>
      </c>
      <c r="BH54" s="43" t="s">
        <v>52</v>
      </c>
      <c r="BI54" s="43">
        <v>3</v>
      </c>
      <c r="BJ54" s="43"/>
      <c r="BK54" s="43"/>
      <c r="BL54" s="43"/>
      <c r="BM54" s="46"/>
      <c r="BN54" t="e">
        <f>IF(AL54&lt;VLOOKUP(K54,#REF!,6,0),"Low Volume",IF(AL54&gt;VLOOKUP(K54,#REF!,5,0),"High Volume","Average Volume"))</f>
        <v>#REF!</v>
      </c>
    </row>
    <row r="55" spans="1:66" hidden="1" x14ac:dyDescent="0.3">
      <c r="A55" s="47" t="str">
        <f t="shared" si="0"/>
        <v>YES</v>
      </c>
      <c r="B55" s="48" t="str">
        <f t="shared" si="1"/>
        <v>YES</v>
      </c>
      <c r="C55" s="48" t="s">
        <v>330</v>
      </c>
      <c r="D55" s="48" t="s">
        <v>331</v>
      </c>
      <c r="E55" s="48">
        <v>9537342</v>
      </c>
      <c r="F55" s="48" t="s">
        <v>332</v>
      </c>
      <c r="G55" s="48" t="s">
        <v>333</v>
      </c>
      <c r="H55" s="48" t="s">
        <v>334</v>
      </c>
      <c r="I55" s="48" t="s">
        <v>335</v>
      </c>
      <c r="J55" s="48" t="s">
        <v>336</v>
      </c>
      <c r="K55" s="48" t="s">
        <v>32</v>
      </c>
      <c r="L55" s="48"/>
      <c r="M55" s="48"/>
      <c r="N55" s="43">
        <f t="shared" si="2"/>
        <v>3</v>
      </c>
      <c r="O55" s="63"/>
      <c r="P55" s="63"/>
      <c r="Q55" s="63">
        <v>0</v>
      </c>
      <c r="R55" s="63">
        <v>0</v>
      </c>
      <c r="S55" s="63">
        <v>0</v>
      </c>
      <c r="T55" s="63">
        <v>1</v>
      </c>
      <c r="U55" s="63">
        <v>0</v>
      </c>
      <c r="V55" s="63">
        <v>0</v>
      </c>
      <c r="W55" s="63"/>
      <c r="X55" s="63"/>
      <c r="Y55" s="63"/>
      <c r="Z55" s="63"/>
      <c r="AA55" s="63">
        <v>2</v>
      </c>
      <c r="AB55" s="63">
        <v>0</v>
      </c>
      <c r="AC55" s="63">
        <v>0</v>
      </c>
      <c r="AD55" s="63">
        <v>0</v>
      </c>
      <c r="AE55" s="63">
        <v>0</v>
      </c>
      <c r="AF55" s="63"/>
      <c r="AG55" s="63"/>
      <c r="AH55" s="63"/>
      <c r="AI55" s="63">
        <v>0</v>
      </c>
      <c r="AJ55" s="63">
        <v>0</v>
      </c>
      <c r="AK55" s="63">
        <v>0</v>
      </c>
      <c r="AL55" s="48">
        <v>600</v>
      </c>
      <c r="AM55" s="48">
        <v>150</v>
      </c>
      <c r="AN55" s="48">
        <v>13</v>
      </c>
      <c r="AO55" s="49">
        <v>8.666666666666667E-2</v>
      </c>
      <c r="AP55" s="49">
        <v>0.25</v>
      </c>
      <c r="AQ55" s="48">
        <v>37</v>
      </c>
      <c r="AR55" s="48">
        <v>12</v>
      </c>
      <c r="AS55" s="49">
        <v>0.32432432432432434</v>
      </c>
      <c r="AT55" s="49">
        <v>6.1666666666666668E-2</v>
      </c>
      <c r="AU55" s="48">
        <v>187</v>
      </c>
      <c r="AV55" s="48">
        <v>25</v>
      </c>
      <c r="AW55" s="49">
        <v>0.13368983957219252</v>
      </c>
      <c r="AX55" s="50">
        <f t="shared" si="3"/>
        <v>1</v>
      </c>
      <c r="AY55" s="48">
        <v>0</v>
      </c>
      <c r="AZ55" s="48">
        <v>0</v>
      </c>
      <c r="BA55" s="48">
        <v>0</v>
      </c>
      <c r="BB55" s="48">
        <v>0</v>
      </c>
      <c r="BC55" s="48">
        <v>0</v>
      </c>
      <c r="BD55" s="48">
        <v>0</v>
      </c>
      <c r="BE55" s="48">
        <v>0</v>
      </c>
      <c r="BF55" s="48">
        <v>0</v>
      </c>
      <c r="BG55" s="48">
        <v>1</v>
      </c>
      <c r="BH55" s="48">
        <v>1</v>
      </c>
      <c r="BI55" s="48">
        <v>2</v>
      </c>
      <c r="BJ55" s="48">
        <v>7</v>
      </c>
      <c r="BK55" s="48">
        <v>25</v>
      </c>
      <c r="BL55" s="48">
        <v>31</v>
      </c>
      <c r="BM55" s="51">
        <v>15</v>
      </c>
      <c r="BN55" t="e">
        <f>IF(AL55&lt;VLOOKUP(K55,#REF!,6,0),"Low Volume",IF(AL55&gt;VLOOKUP(K55,#REF!,5,0),"High Volume","Average Volume"))</f>
        <v>#REF!</v>
      </c>
    </row>
    <row r="56" spans="1:66" hidden="1" x14ac:dyDescent="0.3">
      <c r="A56" s="42" t="str">
        <f t="shared" si="0"/>
        <v>YES</v>
      </c>
      <c r="B56" s="43" t="str">
        <f t="shared" si="1"/>
        <v>YES</v>
      </c>
      <c r="C56" s="43" t="s">
        <v>337</v>
      </c>
      <c r="D56" s="43" t="s">
        <v>338</v>
      </c>
      <c r="E56" s="43">
        <v>9542387</v>
      </c>
      <c r="F56" s="43" t="s">
        <v>339</v>
      </c>
      <c r="G56" s="43" t="s">
        <v>340</v>
      </c>
      <c r="H56" s="43" t="s">
        <v>341</v>
      </c>
      <c r="I56" s="43" t="s">
        <v>342</v>
      </c>
      <c r="J56" s="43" t="s">
        <v>343</v>
      </c>
      <c r="K56" s="43" t="s">
        <v>32</v>
      </c>
      <c r="L56" s="43"/>
      <c r="M56" s="43"/>
      <c r="N56" s="43">
        <f t="shared" si="2"/>
        <v>3</v>
      </c>
      <c r="O56" s="63"/>
      <c r="P56" s="63"/>
      <c r="Q56" s="63">
        <v>0</v>
      </c>
      <c r="R56" s="63">
        <v>3</v>
      </c>
      <c r="S56" s="63">
        <v>0</v>
      </c>
      <c r="T56" s="63">
        <v>0</v>
      </c>
      <c r="U56" s="63">
        <v>0</v>
      </c>
      <c r="V56" s="63">
        <v>0</v>
      </c>
      <c r="W56" s="63"/>
      <c r="X56" s="63"/>
      <c r="Y56" s="63"/>
      <c r="Z56" s="63"/>
      <c r="AA56" s="63">
        <v>0</v>
      </c>
      <c r="AB56" s="63">
        <v>0</v>
      </c>
      <c r="AC56" s="63">
        <v>0</v>
      </c>
      <c r="AD56" s="63">
        <v>0</v>
      </c>
      <c r="AE56" s="63">
        <v>0</v>
      </c>
      <c r="AF56" s="63"/>
      <c r="AG56" s="63"/>
      <c r="AH56" s="63"/>
      <c r="AI56" s="63">
        <v>0</v>
      </c>
      <c r="AJ56" s="63">
        <v>0</v>
      </c>
      <c r="AK56" s="63">
        <v>0</v>
      </c>
      <c r="AL56" s="43">
        <v>370</v>
      </c>
      <c r="AM56" s="43">
        <v>101</v>
      </c>
      <c r="AN56" s="43">
        <v>101</v>
      </c>
      <c r="AO56" s="44">
        <v>1</v>
      </c>
      <c r="AP56" s="44">
        <v>0.27297297297297296</v>
      </c>
      <c r="AQ56" s="43">
        <v>130</v>
      </c>
      <c r="AR56" s="43">
        <v>130</v>
      </c>
      <c r="AS56" s="44">
        <v>1</v>
      </c>
      <c r="AT56" s="44">
        <v>0.35135135135135137</v>
      </c>
      <c r="AU56" s="43">
        <v>231</v>
      </c>
      <c r="AV56" s="43">
        <v>231</v>
      </c>
      <c r="AW56" s="44">
        <v>1</v>
      </c>
      <c r="AX56" s="45">
        <f t="shared" si="3"/>
        <v>1</v>
      </c>
      <c r="AY56" s="43">
        <v>1</v>
      </c>
      <c r="AZ56" s="43">
        <v>1</v>
      </c>
      <c r="BA56" s="43">
        <v>1</v>
      </c>
      <c r="BB56" s="43">
        <v>1</v>
      </c>
      <c r="BC56" s="43">
        <v>1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1</v>
      </c>
      <c r="BJ56" s="43">
        <v>218</v>
      </c>
      <c r="BK56" s="43">
        <v>231</v>
      </c>
      <c r="BL56" s="43">
        <v>174</v>
      </c>
      <c r="BM56" s="46">
        <v>51</v>
      </c>
      <c r="BN56" t="e">
        <f>IF(AL56&lt;VLOOKUP(K56,#REF!,6,0),"Low Volume",IF(AL56&gt;VLOOKUP(K56,#REF!,5,0),"High Volume","Average Volume"))</f>
        <v>#REF!</v>
      </c>
    </row>
    <row r="57" spans="1:66" hidden="1" x14ac:dyDescent="0.3">
      <c r="A57" s="47" t="str">
        <f t="shared" si="0"/>
        <v>NO</v>
      </c>
      <c r="B57" s="48" t="str">
        <f t="shared" si="1"/>
        <v>YES</v>
      </c>
      <c r="C57" s="48" t="s">
        <v>344</v>
      </c>
      <c r="D57" s="48" t="s">
        <v>345</v>
      </c>
      <c r="E57" s="48">
        <v>9536913</v>
      </c>
      <c r="F57" s="48" t="s">
        <v>346</v>
      </c>
      <c r="G57" s="48" t="s">
        <v>347</v>
      </c>
      <c r="H57" s="48" t="s">
        <v>61</v>
      </c>
      <c r="I57" s="48" t="s">
        <v>63</v>
      </c>
      <c r="J57" s="48" t="s">
        <v>348</v>
      </c>
      <c r="K57" s="48" t="s">
        <v>32</v>
      </c>
      <c r="L57" s="48"/>
      <c r="M57" s="48"/>
      <c r="N57" s="43">
        <f t="shared" si="2"/>
        <v>3</v>
      </c>
      <c r="O57" s="63"/>
      <c r="P57" s="63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2</v>
      </c>
      <c r="W57" s="63"/>
      <c r="X57" s="63"/>
      <c r="Y57" s="63"/>
      <c r="Z57" s="63"/>
      <c r="AA57" s="63">
        <v>0</v>
      </c>
      <c r="AB57" s="63">
        <v>1</v>
      </c>
      <c r="AC57" s="63">
        <v>0</v>
      </c>
      <c r="AD57" s="63">
        <v>0</v>
      </c>
      <c r="AE57" s="63">
        <v>0</v>
      </c>
      <c r="AF57" s="63"/>
      <c r="AG57" s="63"/>
      <c r="AH57" s="63"/>
      <c r="AI57" s="63">
        <v>0</v>
      </c>
      <c r="AJ57" s="63">
        <v>0</v>
      </c>
      <c r="AK57" s="63">
        <v>0</v>
      </c>
      <c r="AL57" s="48">
        <v>1500</v>
      </c>
      <c r="AM57" s="48">
        <v>42</v>
      </c>
      <c r="AN57" s="48">
        <v>42</v>
      </c>
      <c r="AO57" s="49">
        <v>1</v>
      </c>
      <c r="AP57" s="49">
        <v>2.8000000000000001E-2</v>
      </c>
      <c r="AQ57" s="48">
        <v>0</v>
      </c>
      <c r="AR57" s="48">
        <v>0</v>
      </c>
      <c r="AS57" s="49" t="s">
        <v>90</v>
      </c>
      <c r="AT57" s="49">
        <v>0</v>
      </c>
      <c r="AU57" s="48">
        <v>42</v>
      </c>
      <c r="AV57" s="48">
        <v>42</v>
      </c>
      <c r="AW57" s="49">
        <v>1</v>
      </c>
      <c r="AX57" s="50" t="str">
        <f t="shared" si="3"/>
        <v/>
      </c>
      <c r="AY57" s="48" t="s">
        <v>52</v>
      </c>
      <c r="AZ57" s="48" t="s">
        <v>52</v>
      </c>
      <c r="BA57" s="48" t="s">
        <v>52</v>
      </c>
      <c r="BB57" s="48" t="s">
        <v>52</v>
      </c>
      <c r="BC57" s="48" t="s">
        <v>52</v>
      </c>
      <c r="BD57" s="48" t="s">
        <v>52</v>
      </c>
      <c r="BE57" s="48" t="s">
        <v>52</v>
      </c>
      <c r="BF57" s="48" t="s">
        <v>52</v>
      </c>
      <c r="BG57" s="48" t="s">
        <v>52</v>
      </c>
      <c r="BH57" s="48" t="s">
        <v>52</v>
      </c>
      <c r="BI57" s="48"/>
      <c r="BJ57" s="48">
        <v>75</v>
      </c>
      <c r="BK57" s="48">
        <v>52</v>
      </c>
      <c r="BL57" s="48">
        <v>36</v>
      </c>
      <c r="BM57" s="51">
        <v>30</v>
      </c>
      <c r="BN57" t="e">
        <f>IF(AL57&lt;VLOOKUP(K57,#REF!,6,0),"Low Volume",IF(AL57&gt;VLOOKUP(K57,#REF!,5,0),"High Volume","Average Volume"))</f>
        <v>#REF!</v>
      </c>
    </row>
    <row r="58" spans="1:66" hidden="1" x14ac:dyDescent="0.3">
      <c r="A58" s="42" t="str">
        <f t="shared" si="0"/>
        <v>YES</v>
      </c>
      <c r="B58" s="43" t="str">
        <f t="shared" si="1"/>
        <v>YES</v>
      </c>
      <c r="C58" s="43" t="s">
        <v>349</v>
      </c>
      <c r="D58" s="43" t="s">
        <v>350</v>
      </c>
      <c r="E58" s="43">
        <v>9535313</v>
      </c>
      <c r="F58" s="43" t="s">
        <v>351</v>
      </c>
      <c r="G58" s="43" t="s">
        <v>352</v>
      </c>
      <c r="H58" s="43" t="s">
        <v>353</v>
      </c>
      <c r="I58" s="43" t="s">
        <v>354</v>
      </c>
      <c r="J58" s="43" t="s">
        <v>355</v>
      </c>
      <c r="K58" s="43" t="s">
        <v>32</v>
      </c>
      <c r="L58" s="43"/>
      <c r="M58" s="43"/>
      <c r="N58" s="43">
        <f t="shared" si="2"/>
        <v>1</v>
      </c>
      <c r="O58" s="63"/>
      <c r="P58" s="63"/>
      <c r="Q58" s="63">
        <v>0</v>
      </c>
      <c r="R58" s="63">
        <v>1</v>
      </c>
      <c r="S58" s="63">
        <v>0</v>
      </c>
      <c r="T58" s="63">
        <v>0</v>
      </c>
      <c r="U58" s="63">
        <v>0</v>
      </c>
      <c r="V58" s="63">
        <v>0</v>
      </c>
      <c r="W58" s="63"/>
      <c r="X58" s="63"/>
      <c r="Y58" s="63"/>
      <c r="Z58" s="63"/>
      <c r="AA58" s="63">
        <v>0</v>
      </c>
      <c r="AB58" s="63">
        <v>0</v>
      </c>
      <c r="AC58" s="63">
        <v>0</v>
      </c>
      <c r="AD58" s="63">
        <v>0</v>
      </c>
      <c r="AE58" s="63">
        <v>0</v>
      </c>
      <c r="AF58" s="63"/>
      <c r="AG58" s="63"/>
      <c r="AH58" s="63"/>
      <c r="AI58" s="63">
        <v>0</v>
      </c>
      <c r="AJ58" s="63">
        <v>0</v>
      </c>
      <c r="AK58" s="63">
        <v>0</v>
      </c>
      <c r="AL58" s="43">
        <v>3000</v>
      </c>
      <c r="AM58" s="43">
        <v>508</v>
      </c>
      <c r="AN58" s="43">
        <v>58</v>
      </c>
      <c r="AO58" s="44">
        <v>0.1141732283464567</v>
      </c>
      <c r="AP58" s="44">
        <v>0.16933333333333334</v>
      </c>
      <c r="AQ58" s="43">
        <v>209</v>
      </c>
      <c r="AR58" s="43">
        <v>0</v>
      </c>
      <c r="AS58" s="44">
        <v>0</v>
      </c>
      <c r="AT58" s="44">
        <v>6.9666666666666668E-2</v>
      </c>
      <c r="AU58" s="43">
        <v>717</v>
      </c>
      <c r="AV58" s="43">
        <v>58</v>
      </c>
      <c r="AW58" s="44">
        <v>8.0892608089260812E-2</v>
      </c>
      <c r="AX58" s="45">
        <f t="shared" si="3"/>
        <v>1</v>
      </c>
      <c r="AY58" s="43">
        <v>1</v>
      </c>
      <c r="AZ58" s="43">
        <v>1</v>
      </c>
      <c r="BA58" s="43">
        <v>1</v>
      </c>
      <c r="BB58" s="43">
        <v>1</v>
      </c>
      <c r="BC58" s="43">
        <v>1</v>
      </c>
      <c r="BD58" s="43">
        <v>0</v>
      </c>
      <c r="BE58" s="43">
        <v>0</v>
      </c>
      <c r="BF58" s="43">
        <v>0</v>
      </c>
      <c r="BG58" s="43">
        <v>0</v>
      </c>
      <c r="BH58" s="43">
        <v>0</v>
      </c>
      <c r="BI58" s="43">
        <v>4</v>
      </c>
      <c r="BJ58" s="43">
        <v>243</v>
      </c>
      <c r="BK58" s="43">
        <v>60</v>
      </c>
      <c r="BL58" s="43">
        <v>10</v>
      </c>
      <c r="BM58" s="46">
        <v>6</v>
      </c>
      <c r="BN58" t="e">
        <f>IF(AL58&lt;VLOOKUP(K58,#REF!,6,0),"Low Volume",IF(AL58&gt;VLOOKUP(K58,#REF!,5,0),"High Volume","Average Volume"))</f>
        <v>#REF!</v>
      </c>
    </row>
    <row r="59" spans="1:66" hidden="1" x14ac:dyDescent="0.3">
      <c r="A59" s="47" t="str">
        <f t="shared" si="0"/>
        <v>YES</v>
      </c>
      <c r="B59" s="48" t="str">
        <f t="shared" si="1"/>
        <v>YES</v>
      </c>
      <c r="C59" s="48" t="s">
        <v>356</v>
      </c>
      <c r="D59" s="48" t="s">
        <v>357</v>
      </c>
      <c r="E59" s="48">
        <v>9542664</v>
      </c>
      <c r="F59" s="48" t="s">
        <v>358</v>
      </c>
      <c r="G59" s="48" t="s">
        <v>359</v>
      </c>
      <c r="H59" s="48" t="s">
        <v>360</v>
      </c>
      <c r="I59" s="48" t="s">
        <v>361</v>
      </c>
      <c r="J59" s="48" t="s">
        <v>362</v>
      </c>
      <c r="K59" s="48" t="s">
        <v>32</v>
      </c>
      <c r="L59" s="48"/>
      <c r="M59" s="48"/>
      <c r="N59" s="43">
        <f t="shared" si="2"/>
        <v>3</v>
      </c>
      <c r="O59" s="63"/>
      <c r="P59" s="63"/>
      <c r="Q59" s="63">
        <v>0</v>
      </c>
      <c r="R59" s="63">
        <v>2</v>
      </c>
      <c r="S59" s="63">
        <v>0</v>
      </c>
      <c r="T59" s="63">
        <v>0</v>
      </c>
      <c r="U59" s="63">
        <v>0</v>
      </c>
      <c r="V59" s="63">
        <v>0</v>
      </c>
      <c r="W59" s="63"/>
      <c r="X59" s="63"/>
      <c r="Y59" s="63"/>
      <c r="Z59" s="63"/>
      <c r="AA59" s="63">
        <v>0</v>
      </c>
      <c r="AB59" s="63">
        <v>0</v>
      </c>
      <c r="AC59" s="63">
        <v>0</v>
      </c>
      <c r="AD59" s="63">
        <v>1</v>
      </c>
      <c r="AE59" s="63">
        <v>0</v>
      </c>
      <c r="AF59" s="63"/>
      <c r="AG59" s="63"/>
      <c r="AH59" s="63"/>
      <c r="AI59" s="63">
        <v>0</v>
      </c>
      <c r="AJ59" s="63">
        <v>0</v>
      </c>
      <c r="AK59" s="63">
        <v>0</v>
      </c>
      <c r="AL59" s="48">
        <v>900</v>
      </c>
      <c r="AM59" s="48">
        <v>270</v>
      </c>
      <c r="AN59" s="48">
        <v>261</v>
      </c>
      <c r="AO59" s="49">
        <v>0.96666666666666667</v>
      </c>
      <c r="AP59" s="49">
        <v>0.3</v>
      </c>
      <c r="AQ59" s="48">
        <v>179</v>
      </c>
      <c r="AR59" s="48">
        <v>174</v>
      </c>
      <c r="AS59" s="49">
        <v>0.97206703910614523</v>
      </c>
      <c r="AT59" s="49">
        <v>0.19888888888888889</v>
      </c>
      <c r="AU59" s="48">
        <v>449</v>
      </c>
      <c r="AV59" s="48">
        <v>435</v>
      </c>
      <c r="AW59" s="49">
        <v>0.9688195991091314</v>
      </c>
      <c r="AX59" s="50">
        <f t="shared" si="3"/>
        <v>2</v>
      </c>
      <c r="AY59" s="48">
        <v>1</v>
      </c>
      <c r="AZ59" s="48">
        <v>1</v>
      </c>
      <c r="BA59" s="48">
        <v>1</v>
      </c>
      <c r="BB59" s="48">
        <v>1</v>
      </c>
      <c r="BC59" s="48">
        <v>1</v>
      </c>
      <c r="BD59" s="48">
        <v>1</v>
      </c>
      <c r="BE59" s="48">
        <v>1</v>
      </c>
      <c r="BF59" s="48">
        <v>1</v>
      </c>
      <c r="BG59" s="48">
        <v>1</v>
      </c>
      <c r="BH59" s="48">
        <v>1</v>
      </c>
      <c r="BI59" s="48">
        <v>2</v>
      </c>
      <c r="BJ59" s="48">
        <v>337</v>
      </c>
      <c r="BK59" s="48">
        <v>435</v>
      </c>
      <c r="BL59" s="48">
        <v>520</v>
      </c>
      <c r="BM59" s="51">
        <v>111</v>
      </c>
      <c r="BN59" t="e">
        <f>IF(AL59&lt;VLOOKUP(K59,#REF!,6,0),"Low Volume",IF(AL59&gt;VLOOKUP(K59,#REF!,5,0),"High Volume","Average Volume"))</f>
        <v>#REF!</v>
      </c>
    </row>
    <row r="60" spans="1:66" hidden="1" x14ac:dyDescent="0.3">
      <c r="A60" s="42" t="str">
        <f t="shared" si="0"/>
        <v>YES</v>
      </c>
      <c r="B60" s="43" t="str">
        <f t="shared" si="1"/>
        <v>NO</v>
      </c>
      <c r="C60" s="43" t="s">
        <v>363</v>
      </c>
      <c r="D60" s="43" t="s">
        <v>364</v>
      </c>
      <c r="E60" s="43"/>
      <c r="F60" s="43"/>
      <c r="G60" s="43"/>
      <c r="H60" s="43" t="s">
        <v>365</v>
      </c>
      <c r="I60" s="43"/>
      <c r="J60" s="43"/>
      <c r="K60" s="43" t="s">
        <v>32</v>
      </c>
      <c r="L60" s="43"/>
      <c r="M60" s="43"/>
      <c r="N60" s="43">
        <f t="shared" si="2"/>
        <v>0</v>
      </c>
      <c r="O60" s="63"/>
      <c r="P60" s="63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/>
      <c r="X60" s="63"/>
      <c r="Y60" s="63"/>
      <c r="Z60" s="63"/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/>
      <c r="AG60" s="63"/>
      <c r="AH60" s="63"/>
      <c r="AI60" s="63">
        <v>0</v>
      </c>
      <c r="AJ60" s="63">
        <v>0</v>
      </c>
      <c r="AK60" s="63">
        <v>0</v>
      </c>
      <c r="AL60" s="43">
        <v>400</v>
      </c>
      <c r="AM60" s="43">
        <v>0</v>
      </c>
      <c r="AN60" s="43">
        <v>0</v>
      </c>
      <c r="AO60" s="44" t="s">
        <v>90</v>
      </c>
      <c r="AP60" s="44">
        <v>0</v>
      </c>
      <c r="AQ60" s="43">
        <v>41</v>
      </c>
      <c r="AR60" s="43">
        <v>26</v>
      </c>
      <c r="AS60" s="44">
        <v>0.63414634146341464</v>
      </c>
      <c r="AT60" s="44">
        <v>0.10249999999999999</v>
      </c>
      <c r="AU60" s="43">
        <v>41</v>
      </c>
      <c r="AV60" s="43">
        <v>26</v>
      </c>
      <c r="AW60" s="44">
        <v>0.63414634146341464</v>
      </c>
      <c r="AX60" s="45">
        <f t="shared" si="3"/>
        <v>1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1</v>
      </c>
      <c r="BE60" s="43">
        <v>1</v>
      </c>
      <c r="BF60" s="43">
        <v>1</v>
      </c>
      <c r="BG60" s="43">
        <v>1</v>
      </c>
      <c r="BH60" s="43">
        <v>1</v>
      </c>
      <c r="BI60" s="43">
        <v>2</v>
      </c>
      <c r="BJ60" s="43">
        <v>27</v>
      </c>
      <c r="BK60" s="43">
        <v>26</v>
      </c>
      <c r="BL60" s="43">
        <v>35</v>
      </c>
      <c r="BM60" s="46">
        <v>34</v>
      </c>
      <c r="BN60" t="e">
        <f>IF(AL60&lt;VLOOKUP(K60,#REF!,6,0),"Low Volume",IF(AL60&gt;VLOOKUP(K60,#REF!,5,0),"High Volume","Average Volume"))</f>
        <v>#REF!</v>
      </c>
    </row>
    <row r="61" spans="1:66" hidden="1" x14ac:dyDescent="0.3">
      <c r="A61" s="47" t="str">
        <f t="shared" si="0"/>
        <v>YES</v>
      </c>
      <c r="B61" s="48" t="str">
        <f t="shared" si="1"/>
        <v>NO</v>
      </c>
      <c r="C61" s="48" t="s">
        <v>366</v>
      </c>
      <c r="D61" s="48" t="s">
        <v>367</v>
      </c>
      <c r="E61" s="48"/>
      <c r="F61" s="48"/>
      <c r="G61" s="48"/>
      <c r="H61" s="48" t="s">
        <v>334</v>
      </c>
      <c r="I61" s="48"/>
      <c r="J61" s="48"/>
      <c r="K61" s="48" t="s">
        <v>32</v>
      </c>
      <c r="L61" s="48"/>
      <c r="M61" s="48"/>
      <c r="N61" s="43">
        <f t="shared" si="2"/>
        <v>0</v>
      </c>
      <c r="O61" s="63"/>
      <c r="P61" s="63"/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/>
      <c r="X61" s="63"/>
      <c r="Y61" s="63"/>
      <c r="Z61" s="63"/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/>
      <c r="AG61" s="63"/>
      <c r="AH61" s="63"/>
      <c r="AI61" s="63">
        <v>0</v>
      </c>
      <c r="AJ61" s="63">
        <v>0</v>
      </c>
      <c r="AK61" s="63">
        <v>0</v>
      </c>
      <c r="AL61" s="48">
        <v>50</v>
      </c>
      <c r="AM61" s="48">
        <v>10</v>
      </c>
      <c r="AN61" s="48">
        <v>0</v>
      </c>
      <c r="AO61" s="49">
        <v>0</v>
      </c>
      <c r="AP61" s="49">
        <v>0.2</v>
      </c>
      <c r="AQ61" s="48">
        <v>4</v>
      </c>
      <c r="AR61" s="48">
        <v>0</v>
      </c>
      <c r="AS61" s="49">
        <v>0</v>
      </c>
      <c r="AT61" s="49">
        <v>0.08</v>
      </c>
      <c r="AU61" s="48">
        <v>14</v>
      </c>
      <c r="AV61" s="48">
        <v>0</v>
      </c>
      <c r="AW61" s="49">
        <v>0</v>
      </c>
      <c r="AX61" s="50">
        <f t="shared" si="3"/>
        <v>1</v>
      </c>
      <c r="AY61" s="48">
        <v>1</v>
      </c>
      <c r="AZ61" s="48">
        <v>1</v>
      </c>
      <c r="BA61" s="48">
        <v>1</v>
      </c>
      <c r="BB61" s="48">
        <v>1</v>
      </c>
      <c r="BC61" s="48">
        <v>1</v>
      </c>
      <c r="BD61" s="48">
        <v>0</v>
      </c>
      <c r="BE61" s="48">
        <v>0</v>
      </c>
      <c r="BF61" s="48">
        <v>0</v>
      </c>
      <c r="BG61" s="48">
        <v>0</v>
      </c>
      <c r="BH61" s="48">
        <v>0</v>
      </c>
      <c r="BI61" s="48">
        <v>1</v>
      </c>
      <c r="BJ61" s="48">
        <v>2</v>
      </c>
      <c r="BK61" s="48">
        <v>0</v>
      </c>
      <c r="BL61" s="48">
        <v>2</v>
      </c>
      <c r="BM61" s="51">
        <v>2</v>
      </c>
      <c r="BN61" t="e">
        <f>IF(AL61&lt;VLOOKUP(K61,#REF!,6,0),"Low Volume",IF(AL61&gt;VLOOKUP(K61,#REF!,5,0),"High Volume","Average Volume"))</f>
        <v>#REF!</v>
      </c>
    </row>
    <row r="62" spans="1:66" hidden="1" x14ac:dyDescent="0.3">
      <c r="A62" s="42" t="str">
        <f t="shared" si="0"/>
        <v>NO</v>
      </c>
      <c r="B62" s="43" t="str">
        <f t="shared" si="1"/>
        <v>YES</v>
      </c>
      <c r="C62" s="43" t="s">
        <v>368</v>
      </c>
      <c r="D62" s="43" t="s">
        <v>369</v>
      </c>
      <c r="E62" s="43">
        <v>9543683</v>
      </c>
      <c r="F62" s="43" t="s">
        <v>370</v>
      </c>
      <c r="G62" s="43" t="s">
        <v>371</v>
      </c>
      <c r="H62" s="43" t="s">
        <v>372</v>
      </c>
      <c r="I62" s="43" t="s">
        <v>373</v>
      </c>
      <c r="J62" s="43" t="s">
        <v>374</v>
      </c>
      <c r="K62" s="43" t="s">
        <v>32</v>
      </c>
      <c r="L62" s="43"/>
      <c r="M62" s="43"/>
      <c r="N62" s="43">
        <f t="shared" si="2"/>
        <v>1</v>
      </c>
      <c r="O62" s="63"/>
      <c r="P62" s="63"/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/>
      <c r="X62" s="63"/>
      <c r="Y62" s="63"/>
      <c r="Z62" s="63"/>
      <c r="AA62" s="63">
        <v>0</v>
      </c>
      <c r="AB62" s="63">
        <v>0</v>
      </c>
      <c r="AC62" s="63">
        <v>0</v>
      </c>
      <c r="AD62" s="63">
        <v>0</v>
      </c>
      <c r="AE62" s="63">
        <v>1</v>
      </c>
      <c r="AF62" s="63"/>
      <c r="AG62" s="63"/>
      <c r="AH62" s="63"/>
      <c r="AI62" s="63">
        <v>0</v>
      </c>
      <c r="AJ62" s="63">
        <v>0</v>
      </c>
      <c r="AK62" s="63">
        <v>0</v>
      </c>
      <c r="AL62" s="43">
        <v>400</v>
      </c>
      <c r="AM62" s="43">
        <v>50</v>
      </c>
      <c r="AN62" s="43">
        <v>0</v>
      </c>
      <c r="AO62" s="44">
        <v>0</v>
      </c>
      <c r="AP62" s="44">
        <v>0.125</v>
      </c>
      <c r="AQ62" s="43">
        <v>40</v>
      </c>
      <c r="AR62" s="43">
        <v>0</v>
      </c>
      <c r="AS62" s="44">
        <v>0</v>
      </c>
      <c r="AT62" s="44">
        <v>0.1</v>
      </c>
      <c r="AU62" s="43">
        <v>90</v>
      </c>
      <c r="AV62" s="43">
        <v>0</v>
      </c>
      <c r="AW62" s="44">
        <v>0</v>
      </c>
      <c r="AX62" s="45" t="str">
        <f t="shared" si="3"/>
        <v/>
      </c>
      <c r="AY62" s="43" t="s">
        <v>52</v>
      </c>
      <c r="AZ62" s="43" t="s">
        <v>52</v>
      </c>
      <c r="BA62" s="43" t="s">
        <v>52</v>
      </c>
      <c r="BB62" s="43" t="s">
        <v>52</v>
      </c>
      <c r="BC62" s="43" t="s">
        <v>52</v>
      </c>
      <c r="BD62" s="43" t="s">
        <v>52</v>
      </c>
      <c r="BE62" s="43" t="s">
        <v>52</v>
      </c>
      <c r="BF62" s="43" t="s">
        <v>52</v>
      </c>
      <c r="BG62" s="43" t="s">
        <v>52</v>
      </c>
      <c r="BH62" s="43" t="s">
        <v>52</v>
      </c>
      <c r="BI62" s="43">
        <v>1</v>
      </c>
      <c r="BJ62" s="43"/>
      <c r="BK62" s="43"/>
      <c r="BL62" s="43"/>
      <c r="BM62" s="46"/>
      <c r="BN62" t="e">
        <f>IF(AL62&lt;VLOOKUP(K62,#REF!,6,0),"Low Volume",IF(AL62&gt;VLOOKUP(K62,#REF!,5,0),"High Volume","Average Volume"))</f>
        <v>#REF!</v>
      </c>
    </row>
    <row r="63" spans="1:66" hidden="1" x14ac:dyDescent="0.3">
      <c r="A63" s="47" t="str">
        <f t="shared" si="0"/>
        <v>YES</v>
      </c>
      <c r="B63" s="48" t="str">
        <f t="shared" si="1"/>
        <v>NO</v>
      </c>
      <c r="C63" s="48" t="s">
        <v>375</v>
      </c>
      <c r="D63" s="48" t="s">
        <v>376</v>
      </c>
      <c r="E63" s="48">
        <v>9541094</v>
      </c>
      <c r="F63" s="48" t="s">
        <v>377</v>
      </c>
      <c r="G63" s="48" t="s">
        <v>378</v>
      </c>
      <c r="H63" s="48" t="s">
        <v>379</v>
      </c>
      <c r="I63" s="48" t="s">
        <v>105</v>
      </c>
      <c r="J63" s="48" t="s">
        <v>380</v>
      </c>
      <c r="K63" s="48" t="s">
        <v>32</v>
      </c>
      <c r="L63" s="48"/>
      <c r="M63" s="48"/>
      <c r="N63" s="43">
        <f t="shared" si="2"/>
        <v>0</v>
      </c>
      <c r="O63" s="63"/>
      <c r="P63" s="63"/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/>
      <c r="X63" s="63"/>
      <c r="Y63" s="63"/>
      <c r="Z63" s="63"/>
      <c r="AA63" s="63">
        <v>0</v>
      </c>
      <c r="AB63" s="63">
        <v>0</v>
      </c>
      <c r="AC63" s="63">
        <v>0</v>
      </c>
      <c r="AD63" s="63">
        <v>0</v>
      </c>
      <c r="AE63" s="63">
        <v>0</v>
      </c>
      <c r="AF63" s="63"/>
      <c r="AG63" s="63"/>
      <c r="AH63" s="63"/>
      <c r="AI63" s="63">
        <v>0</v>
      </c>
      <c r="AJ63" s="63">
        <v>0</v>
      </c>
      <c r="AK63" s="63">
        <v>0</v>
      </c>
      <c r="AL63" s="48">
        <v>700</v>
      </c>
      <c r="AM63" s="48">
        <v>186</v>
      </c>
      <c r="AN63" s="48">
        <v>186</v>
      </c>
      <c r="AO63" s="49">
        <v>1</v>
      </c>
      <c r="AP63" s="49">
        <v>0.26571428571428574</v>
      </c>
      <c r="AQ63" s="48">
        <v>93</v>
      </c>
      <c r="AR63" s="48">
        <v>93</v>
      </c>
      <c r="AS63" s="49">
        <v>1</v>
      </c>
      <c r="AT63" s="49">
        <v>0.13285714285714287</v>
      </c>
      <c r="AU63" s="48">
        <v>279</v>
      </c>
      <c r="AV63" s="48">
        <v>279</v>
      </c>
      <c r="AW63" s="49">
        <v>1</v>
      </c>
      <c r="AX63" s="50">
        <f t="shared" si="3"/>
        <v>1</v>
      </c>
      <c r="AY63" s="48">
        <v>1</v>
      </c>
      <c r="AZ63" s="48">
        <v>1</v>
      </c>
      <c r="BA63" s="48">
        <v>1</v>
      </c>
      <c r="BB63" s="48">
        <v>1</v>
      </c>
      <c r="BC63" s="48">
        <v>1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2</v>
      </c>
      <c r="BJ63" s="48">
        <v>323</v>
      </c>
      <c r="BK63" s="48">
        <v>279</v>
      </c>
      <c r="BL63" s="48">
        <v>289</v>
      </c>
      <c r="BM63" s="51">
        <v>63</v>
      </c>
      <c r="BN63" t="e">
        <f>IF(AL63&lt;VLOOKUP(K63,#REF!,6,0),"Low Volume",IF(AL63&gt;VLOOKUP(K63,#REF!,5,0),"High Volume","Average Volume"))</f>
        <v>#REF!</v>
      </c>
    </row>
    <row r="64" spans="1:66" hidden="1" x14ac:dyDescent="0.3">
      <c r="A64" s="42" t="str">
        <f t="shared" si="0"/>
        <v>YES</v>
      </c>
      <c r="B64" s="43" t="str">
        <f t="shared" si="1"/>
        <v>YES</v>
      </c>
      <c r="C64" s="43" t="s">
        <v>381</v>
      </c>
      <c r="D64" s="43" t="s">
        <v>382</v>
      </c>
      <c r="E64" s="43">
        <v>9536703</v>
      </c>
      <c r="F64" s="43" t="s">
        <v>383</v>
      </c>
      <c r="G64" s="43" t="s">
        <v>384</v>
      </c>
      <c r="H64" s="43" t="s">
        <v>385</v>
      </c>
      <c r="I64" s="43" t="s">
        <v>386</v>
      </c>
      <c r="J64" s="43" t="s">
        <v>57</v>
      </c>
      <c r="K64" s="43" t="s">
        <v>32</v>
      </c>
      <c r="L64" s="43"/>
      <c r="M64" s="43"/>
      <c r="N64" s="43">
        <f t="shared" si="2"/>
        <v>2</v>
      </c>
      <c r="O64" s="63"/>
      <c r="P64" s="63"/>
      <c r="Q64" s="63">
        <v>2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/>
      <c r="X64" s="63"/>
      <c r="Y64" s="63"/>
      <c r="Z64" s="63"/>
      <c r="AA64" s="63">
        <v>0</v>
      </c>
      <c r="AB64" s="63">
        <v>0</v>
      </c>
      <c r="AC64" s="63">
        <v>0</v>
      </c>
      <c r="AD64" s="63">
        <v>0</v>
      </c>
      <c r="AE64" s="63">
        <v>0</v>
      </c>
      <c r="AF64" s="63"/>
      <c r="AG64" s="63"/>
      <c r="AH64" s="63"/>
      <c r="AI64" s="63">
        <v>0</v>
      </c>
      <c r="AJ64" s="63">
        <v>0</v>
      </c>
      <c r="AK64" s="63">
        <v>0</v>
      </c>
      <c r="AL64" s="43">
        <v>950</v>
      </c>
      <c r="AM64" s="43">
        <v>200</v>
      </c>
      <c r="AN64" s="43">
        <v>10</v>
      </c>
      <c r="AO64" s="44">
        <v>0.05</v>
      </c>
      <c r="AP64" s="44">
        <v>0.21052631578947367</v>
      </c>
      <c r="AQ64" s="43">
        <v>125</v>
      </c>
      <c r="AR64" s="43">
        <v>73</v>
      </c>
      <c r="AS64" s="44">
        <v>0.58399999999999996</v>
      </c>
      <c r="AT64" s="44">
        <v>0.13157894736842105</v>
      </c>
      <c r="AU64" s="43">
        <v>325</v>
      </c>
      <c r="AV64" s="43">
        <v>83</v>
      </c>
      <c r="AW64" s="44">
        <v>0.25538461538461538</v>
      </c>
      <c r="AX64" s="45">
        <f t="shared" si="3"/>
        <v>1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1</v>
      </c>
      <c r="BF64" s="43">
        <v>1</v>
      </c>
      <c r="BG64" s="43">
        <v>1</v>
      </c>
      <c r="BH64" s="43">
        <v>1</v>
      </c>
      <c r="BI64" s="43">
        <v>2</v>
      </c>
      <c r="BJ64" s="43">
        <v>168</v>
      </c>
      <c r="BK64" s="43">
        <v>83</v>
      </c>
      <c r="BL64" s="43">
        <v>61</v>
      </c>
      <c r="BM64" s="46">
        <v>10</v>
      </c>
      <c r="BN64" t="e">
        <f>IF(AL64&lt;VLOOKUP(K64,#REF!,6,0),"Low Volume",IF(AL64&gt;VLOOKUP(K64,#REF!,5,0),"High Volume","Average Volume"))</f>
        <v>#REF!</v>
      </c>
    </row>
    <row r="65" spans="1:66" hidden="1" x14ac:dyDescent="0.3">
      <c r="A65" s="47" t="str">
        <f t="shared" si="0"/>
        <v>YES</v>
      </c>
      <c r="B65" s="48" t="str">
        <f t="shared" si="1"/>
        <v>NO</v>
      </c>
      <c r="C65" s="48" t="s">
        <v>387</v>
      </c>
      <c r="D65" s="48" t="s">
        <v>388</v>
      </c>
      <c r="E65" s="48">
        <v>9538217</v>
      </c>
      <c r="F65" s="48" t="s">
        <v>389</v>
      </c>
      <c r="G65" s="48" t="s">
        <v>390</v>
      </c>
      <c r="H65" s="48" t="s">
        <v>391</v>
      </c>
      <c r="I65" s="48" t="s">
        <v>392</v>
      </c>
      <c r="J65" s="48" t="s">
        <v>63</v>
      </c>
      <c r="K65" s="48" t="s">
        <v>32</v>
      </c>
      <c r="L65" s="48"/>
      <c r="M65" s="48"/>
      <c r="N65" s="43">
        <f t="shared" si="2"/>
        <v>0</v>
      </c>
      <c r="O65" s="63"/>
      <c r="P65" s="63"/>
      <c r="Q65" s="63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63"/>
      <c r="X65" s="63"/>
      <c r="Y65" s="63"/>
      <c r="Z65" s="63"/>
      <c r="AA65" s="63">
        <v>0</v>
      </c>
      <c r="AB65" s="63">
        <v>0</v>
      </c>
      <c r="AC65" s="63">
        <v>0</v>
      </c>
      <c r="AD65" s="63">
        <v>0</v>
      </c>
      <c r="AE65" s="63">
        <v>0</v>
      </c>
      <c r="AF65" s="63"/>
      <c r="AG65" s="63"/>
      <c r="AH65" s="63"/>
      <c r="AI65" s="63">
        <v>0</v>
      </c>
      <c r="AJ65" s="63">
        <v>0</v>
      </c>
      <c r="AK65" s="63">
        <v>0</v>
      </c>
      <c r="AL65" s="48">
        <v>550</v>
      </c>
      <c r="AM65" s="48">
        <v>100</v>
      </c>
      <c r="AN65" s="48">
        <v>0</v>
      </c>
      <c r="AO65" s="49">
        <v>0</v>
      </c>
      <c r="AP65" s="49">
        <v>0.18181818181818182</v>
      </c>
      <c r="AQ65" s="48">
        <v>36</v>
      </c>
      <c r="AR65" s="48">
        <v>36</v>
      </c>
      <c r="AS65" s="49">
        <v>1</v>
      </c>
      <c r="AT65" s="49">
        <v>6.545454545454546E-2</v>
      </c>
      <c r="AU65" s="48">
        <v>136</v>
      </c>
      <c r="AV65" s="48">
        <v>36</v>
      </c>
      <c r="AW65" s="49">
        <v>0.26470588235294118</v>
      </c>
      <c r="AX65" s="50">
        <f t="shared" si="3"/>
        <v>3</v>
      </c>
      <c r="AY65" s="48">
        <v>0</v>
      </c>
      <c r="AZ65" s="48">
        <v>0</v>
      </c>
      <c r="BA65" s="48">
        <v>0</v>
      </c>
      <c r="BB65" s="48">
        <v>0</v>
      </c>
      <c r="BC65" s="48">
        <v>0</v>
      </c>
      <c r="BD65" s="48">
        <v>1</v>
      </c>
      <c r="BE65" s="48">
        <v>2</v>
      </c>
      <c r="BF65" s="48">
        <v>2</v>
      </c>
      <c r="BG65" s="48">
        <v>3</v>
      </c>
      <c r="BH65" s="48">
        <v>3</v>
      </c>
      <c r="BI65" s="48">
        <v>1</v>
      </c>
      <c r="BJ65" s="48">
        <v>21</v>
      </c>
      <c r="BK65" s="48">
        <v>33</v>
      </c>
      <c r="BL65" s="48">
        <v>143</v>
      </c>
      <c r="BM65" s="51">
        <v>43</v>
      </c>
      <c r="BN65" t="e">
        <f>IF(AL65&lt;VLOOKUP(K65,#REF!,6,0),"Low Volume",IF(AL65&gt;VLOOKUP(K65,#REF!,5,0),"High Volume","Average Volume"))</f>
        <v>#REF!</v>
      </c>
    </row>
    <row r="66" spans="1:66" hidden="1" x14ac:dyDescent="0.3">
      <c r="A66" s="42" t="str">
        <f t="shared" si="0"/>
        <v>YES</v>
      </c>
      <c r="B66" s="43" t="str">
        <f t="shared" si="1"/>
        <v>YES</v>
      </c>
      <c r="C66" s="43" t="s">
        <v>393</v>
      </c>
      <c r="D66" s="43" t="s">
        <v>394</v>
      </c>
      <c r="E66" s="43">
        <v>9528240</v>
      </c>
      <c r="F66" s="43" t="s">
        <v>395</v>
      </c>
      <c r="G66" s="43" t="s">
        <v>396</v>
      </c>
      <c r="H66" s="43" t="s">
        <v>397</v>
      </c>
      <c r="I66" s="43" t="s">
        <v>398</v>
      </c>
      <c r="J66" s="43" t="s">
        <v>399</v>
      </c>
      <c r="K66" s="43" t="s">
        <v>32</v>
      </c>
      <c r="L66" s="43"/>
      <c r="M66" s="43"/>
      <c r="N66" s="43">
        <f t="shared" si="2"/>
        <v>1</v>
      </c>
      <c r="O66" s="63"/>
      <c r="P66" s="63"/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/>
      <c r="X66" s="63"/>
      <c r="Y66" s="63"/>
      <c r="Z66" s="63"/>
      <c r="AA66" s="63">
        <v>0</v>
      </c>
      <c r="AB66" s="63">
        <v>0</v>
      </c>
      <c r="AC66" s="63">
        <v>0</v>
      </c>
      <c r="AD66" s="63">
        <v>0</v>
      </c>
      <c r="AE66" s="63">
        <v>0</v>
      </c>
      <c r="AF66" s="63"/>
      <c r="AG66" s="63"/>
      <c r="AH66" s="63"/>
      <c r="AI66" s="63">
        <v>0</v>
      </c>
      <c r="AJ66" s="63">
        <v>1</v>
      </c>
      <c r="AK66" s="63">
        <v>0</v>
      </c>
      <c r="AL66" s="43">
        <v>1200</v>
      </c>
      <c r="AM66" s="43">
        <v>111</v>
      </c>
      <c r="AN66" s="43">
        <v>11</v>
      </c>
      <c r="AO66" s="44">
        <v>9.90990990990991E-2</v>
      </c>
      <c r="AP66" s="44">
        <v>9.2499999999999999E-2</v>
      </c>
      <c r="AQ66" s="43">
        <v>161</v>
      </c>
      <c r="AR66" s="43">
        <v>61</v>
      </c>
      <c r="AS66" s="44">
        <v>0.37888198757763975</v>
      </c>
      <c r="AT66" s="44">
        <v>0.13416666666666666</v>
      </c>
      <c r="AU66" s="43">
        <v>272</v>
      </c>
      <c r="AV66" s="43">
        <v>72</v>
      </c>
      <c r="AW66" s="44">
        <v>0.26470588235294118</v>
      </c>
      <c r="AX66" s="45">
        <f t="shared" si="3"/>
        <v>1</v>
      </c>
      <c r="AY66" s="43">
        <v>1</v>
      </c>
      <c r="AZ66" s="43">
        <v>1</v>
      </c>
      <c r="BA66" s="43">
        <v>1</v>
      </c>
      <c r="BB66" s="43">
        <v>1</v>
      </c>
      <c r="BC66" s="43">
        <v>1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2</v>
      </c>
      <c r="BJ66" s="43">
        <v>69</v>
      </c>
      <c r="BK66" s="43">
        <v>72</v>
      </c>
      <c r="BL66" s="43">
        <v>54</v>
      </c>
      <c r="BM66" s="46">
        <v>13</v>
      </c>
      <c r="BN66" t="e">
        <f>IF(AL66&lt;VLOOKUP(K66,#REF!,6,0),"Low Volume",IF(AL66&gt;VLOOKUP(K66,#REF!,5,0),"High Volume","Average Volume"))</f>
        <v>#REF!</v>
      </c>
    </row>
    <row r="67" spans="1:66" hidden="1" x14ac:dyDescent="0.3">
      <c r="A67" s="47" t="str">
        <f t="shared" ref="A67:A120" si="4">IF(OR(AX67="",AX67=0),"NO","YES")</f>
        <v>YES</v>
      </c>
      <c r="B67" s="48" t="str">
        <f t="shared" ref="B67:B120" si="5">IF(N67&gt;0,"YES","NO")</f>
        <v>NO</v>
      </c>
      <c r="C67" s="48" t="s">
        <v>400</v>
      </c>
      <c r="D67" s="48" t="s">
        <v>401</v>
      </c>
      <c r="E67" s="48">
        <v>94212055</v>
      </c>
      <c r="F67" s="48" t="s">
        <v>402</v>
      </c>
      <c r="G67" s="48" t="s">
        <v>403</v>
      </c>
      <c r="H67" s="48" t="s">
        <v>404</v>
      </c>
      <c r="I67" s="48" t="s">
        <v>405</v>
      </c>
      <c r="J67" s="48" t="s">
        <v>406</v>
      </c>
      <c r="K67" s="48" t="s">
        <v>32</v>
      </c>
      <c r="L67" s="48"/>
      <c r="M67" s="48"/>
      <c r="N67" s="43">
        <f t="shared" ref="N67:N120" si="6">SUM(O67:AK67)</f>
        <v>0</v>
      </c>
      <c r="O67" s="63"/>
      <c r="P67" s="63"/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/>
      <c r="X67" s="63"/>
      <c r="Y67" s="63"/>
      <c r="Z67" s="63"/>
      <c r="AA67" s="63">
        <v>0</v>
      </c>
      <c r="AB67" s="63">
        <v>0</v>
      </c>
      <c r="AC67" s="63">
        <v>0</v>
      </c>
      <c r="AD67" s="63">
        <v>0</v>
      </c>
      <c r="AE67" s="63">
        <v>0</v>
      </c>
      <c r="AF67" s="63"/>
      <c r="AG67" s="63"/>
      <c r="AH67" s="63"/>
      <c r="AI67" s="63">
        <v>0</v>
      </c>
      <c r="AJ67" s="63">
        <v>0</v>
      </c>
      <c r="AK67" s="63">
        <v>0</v>
      </c>
      <c r="AL67" s="48">
        <v>2200</v>
      </c>
      <c r="AM67" s="48">
        <v>531</v>
      </c>
      <c r="AN67" s="48">
        <v>531</v>
      </c>
      <c r="AO67" s="49">
        <v>1</v>
      </c>
      <c r="AP67" s="49">
        <v>0.24136363636363636</v>
      </c>
      <c r="AQ67" s="48">
        <v>234</v>
      </c>
      <c r="AR67" s="48">
        <v>234</v>
      </c>
      <c r="AS67" s="49">
        <v>1</v>
      </c>
      <c r="AT67" s="49">
        <v>0.10636363636363637</v>
      </c>
      <c r="AU67" s="48">
        <v>765</v>
      </c>
      <c r="AV67" s="48">
        <v>765</v>
      </c>
      <c r="AW67" s="49">
        <v>1</v>
      </c>
      <c r="AX67" s="50">
        <f t="shared" ref="AX67:AX130" si="7">IFERROR(BC67+BH67,"")</f>
        <v>3</v>
      </c>
      <c r="AY67" s="48">
        <v>2</v>
      </c>
      <c r="AZ67" s="48">
        <v>2</v>
      </c>
      <c r="BA67" s="48">
        <v>3</v>
      </c>
      <c r="BB67" s="48">
        <v>3</v>
      </c>
      <c r="BC67" s="48">
        <v>3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3</v>
      </c>
      <c r="BJ67" s="48">
        <v>549</v>
      </c>
      <c r="BK67" s="48">
        <v>812</v>
      </c>
      <c r="BL67" s="48">
        <v>748</v>
      </c>
      <c r="BM67" s="51">
        <v>111</v>
      </c>
      <c r="BN67" t="e">
        <f>IF(AL67&lt;VLOOKUP(K67,#REF!,6,0),"Low Volume",IF(AL67&gt;VLOOKUP(K67,#REF!,5,0),"High Volume","Average Volume"))</f>
        <v>#REF!</v>
      </c>
    </row>
    <row r="68" spans="1:66" hidden="1" x14ac:dyDescent="0.3">
      <c r="A68" s="42" t="str">
        <f t="shared" si="4"/>
        <v>NO</v>
      </c>
      <c r="B68" s="43" t="str">
        <f t="shared" si="5"/>
        <v>NO</v>
      </c>
      <c r="C68" s="43" t="s">
        <v>407</v>
      </c>
      <c r="D68" s="43" t="s">
        <v>408</v>
      </c>
      <c r="E68" s="43">
        <v>9538866</v>
      </c>
      <c r="F68" s="43" t="s">
        <v>409</v>
      </c>
      <c r="G68" s="43" t="s">
        <v>410</v>
      </c>
      <c r="H68" s="43" t="s">
        <v>411</v>
      </c>
      <c r="I68" s="43" t="s">
        <v>412</v>
      </c>
      <c r="J68" s="43" t="s">
        <v>413</v>
      </c>
      <c r="K68" s="43" t="s">
        <v>32</v>
      </c>
      <c r="L68" s="43"/>
      <c r="M68" s="43"/>
      <c r="N68" s="43">
        <f t="shared" si="6"/>
        <v>0</v>
      </c>
      <c r="O68" s="63"/>
      <c r="P68" s="63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/>
      <c r="X68" s="63"/>
      <c r="Y68" s="63"/>
      <c r="Z68" s="63"/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/>
      <c r="AG68" s="63"/>
      <c r="AH68" s="63"/>
      <c r="AI68" s="63">
        <v>0</v>
      </c>
      <c r="AJ68" s="63">
        <v>0</v>
      </c>
      <c r="AK68" s="63">
        <v>0</v>
      </c>
      <c r="AL68" s="43">
        <v>800</v>
      </c>
      <c r="AM68" s="43">
        <v>100</v>
      </c>
      <c r="AN68" s="43">
        <v>0</v>
      </c>
      <c r="AO68" s="44">
        <v>0</v>
      </c>
      <c r="AP68" s="44">
        <v>0.125</v>
      </c>
      <c r="AQ68" s="43">
        <v>40</v>
      </c>
      <c r="AR68" s="43">
        <v>0</v>
      </c>
      <c r="AS68" s="44">
        <v>0</v>
      </c>
      <c r="AT68" s="44">
        <v>0.05</v>
      </c>
      <c r="AU68" s="43">
        <v>140</v>
      </c>
      <c r="AV68" s="43">
        <v>0</v>
      </c>
      <c r="AW68" s="44">
        <v>0</v>
      </c>
      <c r="AX68" s="45" t="str">
        <f t="shared" si="7"/>
        <v/>
      </c>
      <c r="AY68" s="43" t="s">
        <v>52</v>
      </c>
      <c r="AZ68" s="43" t="s">
        <v>52</v>
      </c>
      <c r="BA68" s="43" t="s">
        <v>52</v>
      </c>
      <c r="BB68" s="43" t="s">
        <v>52</v>
      </c>
      <c r="BC68" s="43" t="s">
        <v>52</v>
      </c>
      <c r="BD68" s="43" t="s">
        <v>52</v>
      </c>
      <c r="BE68" s="43" t="s">
        <v>52</v>
      </c>
      <c r="BF68" s="43" t="s">
        <v>52</v>
      </c>
      <c r="BG68" s="43" t="s">
        <v>52</v>
      </c>
      <c r="BH68" s="43" t="s">
        <v>52</v>
      </c>
      <c r="BI68" s="43">
        <v>2</v>
      </c>
      <c r="BJ68" s="43"/>
      <c r="BK68" s="43"/>
      <c r="BL68" s="43"/>
      <c r="BM68" s="46"/>
      <c r="BN68" t="e">
        <f>IF(AL68&lt;VLOOKUP(K68,#REF!,6,0),"Low Volume",IF(AL68&gt;VLOOKUP(K68,#REF!,5,0),"High Volume","Average Volume"))</f>
        <v>#REF!</v>
      </c>
    </row>
    <row r="69" spans="1:66" hidden="1" x14ac:dyDescent="0.3">
      <c r="A69" s="47" t="str">
        <f t="shared" si="4"/>
        <v>NO</v>
      </c>
      <c r="B69" s="48" t="str">
        <f t="shared" si="5"/>
        <v>YES</v>
      </c>
      <c r="C69" s="48" t="s">
        <v>414</v>
      </c>
      <c r="D69" s="48" t="s">
        <v>415</v>
      </c>
      <c r="E69" s="48">
        <v>9542423</v>
      </c>
      <c r="F69" s="48" t="s">
        <v>416</v>
      </c>
      <c r="G69" s="48" t="s">
        <v>417</v>
      </c>
      <c r="H69" s="48" t="s">
        <v>418</v>
      </c>
      <c r="I69" s="48" t="s">
        <v>419</v>
      </c>
      <c r="J69" s="48" t="s">
        <v>420</v>
      </c>
      <c r="K69" s="48" t="s">
        <v>32</v>
      </c>
      <c r="L69" s="48"/>
      <c r="M69" s="48"/>
      <c r="N69" s="43">
        <f t="shared" si="6"/>
        <v>2</v>
      </c>
      <c r="O69" s="63"/>
      <c r="P69" s="63"/>
      <c r="Q69" s="63">
        <v>0</v>
      </c>
      <c r="R69" s="63">
        <v>0</v>
      </c>
      <c r="S69" s="63">
        <v>0</v>
      </c>
      <c r="T69" s="63">
        <v>1</v>
      </c>
      <c r="U69" s="63">
        <v>0</v>
      </c>
      <c r="V69" s="63">
        <v>0</v>
      </c>
      <c r="W69" s="63"/>
      <c r="X69" s="63"/>
      <c r="Y69" s="63"/>
      <c r="Z69" s="63"/>
      <c r="AA69" s="63">
        <v>1</v>
      </c>
      <c r="AB69" s="63">
        <v>0</v>
      </c>
      <c r="AC69" s="63">
        <v>0</v>
      </c>
      <c r="AD69" s="63">
        <v>0</v>
      </c>
      <c r="AE69" s="63">
        <v>0</v>
      </c>
      <c r="AF69" s="63"/>
      <c r="AG69" s="63"/>
      <c r="AH69" s="63"/>
      <c r="AI69" s="63">
        <v>0</v>
      </c>
      <c r="AJ69" s="63">
        <v>0</v>
      </c>
      <c r="AK69" s="63">
        <v>0</v>
      </c>
      <c r="AL69" s="48">
        <v>517</v>
      </c>
      <c r="AM69" s="48">
        <v>100</v>
      </c>
      <c r="AN69" s="48">
        <v>0</v>
      </c>
      <c r="AO69" s="49">
        <v>0</v>
      </c>
      <c r="AP69" s="49">
        <v>0.19342359767891681</v>
      </c>
      <c r="AQ69" s="48">
        <v>0</v>
      </c>
      <c r="AR69" s="48">
        <v>0</v>
      </c>
      <c r="AS69" s="49" t="s">
        <v>90</v>
      </c>
      <c r="AT69" s="49">
        <v>0</v>
      </c>
      <c r="AU69" s="48">
        <v>100</v>
      </c>
      <c r="AV69" s="48">
        <v>0</v>
      </c>
      <c r="AW69" s="49">
        <v>0</v>
      </c>
      <c r="AX69" s="50" t="str">
        <f t="shared" si="7"/>
        <v/>
      </c>
      <c r="AY69" s="48" t="s">
        <v>52</v>
      </c>
      <c r="AZ69" s="48" t="s">
        <v>52</v>
      </c>
      <c r="BA69" s="48" t="s">
        <v>52</v>
      </c>
      <c r="BB69" s="48" t="s">
        <v>52</v>
      </c>
      <c r="BC69" s="48" t="s">
        <v>52</v>
      </c>
      <c r="BD69" s="48" t="s">
        <v>52</v>
      </c>
      <c r="BE69" s="48" t="s">
        <v>52</v>
      </c>
      <c r="BF69" s="48" t="s">
        <v>52</v>
      </c>
      <c r="BG69" s="48" t="s">
        <v>52</v>
      </c>
      <c r="BH69" s="48" t="s">
        <v>52</v>
      </c>
      <c r="BI69" s="48">
        <v>1</v>
      </c>
      <c r="BJ69" s="48"/>
      <c r="BK69" s="48"/>
      <c r="BL69" s="48"/>
      <c r="BM69" s="51"/>
      <c r="BN69" t="e">
        <f>IF(AL69&lt;VLOOKUP(K69,#REF!,6,0),"Low Volume",IF(AL69&gt;VLOOKUP(K69,#REF!,5,0),"High Volume","Average Volume"))</f>
        <v>#REF!</v>
      </c>
    </row>
    <row r="70" spans="1:66" hidden="1" x14ac:dyDescent="0.3">
      <c r="A70" s="42" t="str">
        <f t="shared" si="4"/>
        <v>NO</v>
      </c>
      <c r="B70" s="43" t="str">
        <f t="shared" si="5"/>
        <v>YES</v>
      </c>
      <c r="C70" s="43" t="s">
        <v>421</v>
      </c>
      <c r="D70" s="43" t="s">
        <v>422</v>
      </c>
      <c r="E70" s="43">
        <v>9544545</v>
      </c>
      <c r="F70" s="43" t="s">
        <v>423</v>
      </c>
      <c r="G70" s="43" t="s">
        <v>424</v>
      </c>
      <c r="H70" s="43" t="s">
        <v>425</v>
      </c>
      <c r="I70" s="43" t="s">
        <v>68</v>
      </c>
      <c r="J70" s="43" t="s">
        <v>426</v>
      </c>
      <c r="K70" s="43" t="s">
        <v>32</v>
      </c>
      <c r="L70" s="43"/>
      <c r="M70" s="43"/>
      <c r="N70" s="43">
        <f t="shared" si="6"/>
        <v>4</v>
      </c>
      <c r="O70" s="63"/>
      <c r="P70" s="63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/>
      <c r="X70" s="63"/>
      <c r="Y70" s="63"/>
      <c r="Z70" s="63"/>
      <c r="AA70" s="63">
        <v>0</v>
      </c>
      <c r="AB70" s="63">
        <v>1</v>
      </c>
      <c r="AC70" s="63">
        <v>0</v>
      </c>
      <c r="AD70" s="63">
        <v>2</v>
      </c>
      <c r="AE70" s="63">
        <v>0</v>
      </c>
      <c r="AF70" s="63"/>
      <c r="AG70" s="63"/>
      <c r="AH70" s="63"/>
      <c r="AI70" s="63">
        <v>0</v>
      </c>
      <c r="AJ70" s="63">
        <v>1</v>
      </c>
      <c r="AK70" s="63">
        <v>0</v>
      </c>
      <c r="AL70" s="43">
        <v>300</v>
      </c>
      <c r="AM70" s="43">
        <v>50</v>
      </c>
      <c r="AN70" s="43">
        <v>0</v>
      </c>
      <c r="AO70" s="44">
        <v>0</v>
      </c>
      <c r="AP70" s="44">
        <v>0.16666666666666666</v>
      </c>
      <c r="AQ70" s="43">
        <v>0</v>
      </c>
      <c r="AR70" s="43">
        <v>0</v>
      </c>
      <c r="AS70" s="44" t="s">
        <v>90</v>
      </c>
      <c r="AT70" s="44">
        <v>0</v>
      </c>
      <c r="AU70" s="43">
        <v>50</v>
      </c>
      <c r="AV70" s="43">
        <v>0</v>
      </c>
      <c r="AW70" s="44">
        <v>0</v>
      </c>
      <c r="AX70" s="45" t="str">
        <f t="shared" si="7"/>
        <v/>
      </c>
      <c r="AY70" s="43" t="s">
        <v>52</v>
      </c>
      <c r="AZ70" s="43" t="s">
        <v>52</v>
      </c>
      <c r="BA70" s="43" t="s">
        <v>52</v>
      </c>
      <c r="BB70" s="43" t="s">
        <v>52</v>
      </c>
      <c r="BC70" s="43" t="s">
        <v>52</v>
      </c>
      <c r="BD70" s="43" t="s">
        <v>52</v>
      </c>
      <c r="BE70" s="43" t="s">
        <v>52</v>
      </c>
      <c r="BF70" s="43" t="s">
        <v>52</v>
      </c>
      <c r="BG70" s="43" t="s">
        <v>52</v>
      </c>
      <c r="BH70" s="43" t="s">
        <v>52</v>
      </c>
      <c r="BI70" s="43">
        <v>1</v>
      </c>
      <c r="BJ70" s="43"/>
      <c r="BK70" s="43"/>
      <c r="BL70" s="43"/>
      <c r="BM70" s="46"/>
      <c r="BN70" t="e">
        <f>IF(AL70&lt;VLOOKUP(K70,#REF!,6,0),"Low Volume",IF(AL70&gt;VLOOKUP(K70,#REF!,5,0),"High Volume","Average Volume"))</f>
        <v>#REF!</v>
      </c>
    </row>
    <row r="71" spans="1:66" hidden="1" x14ac:dyDescent="0.3">
      <c r="A71" s="47" t="str">
        <f t="shared" si="4"/>
        <v>YES</v>
      </c>
      <c r="B71" s="48" t="str">
        <f t="shared" si="5"/>
        <v>YES</v>
      </c>
      <c r="C71" s="48" t="s">
        <v>427</v>
      </c>
      <c r="D71" s="48" t="s">
        <v>428</v>
      </c>
      <c r="E71" s="48">
        <v>9543540</v>
      </c>
      <c r="F71" s="48" t="s">
        <v>429</v>
      </c>
      <c r="G71" s="48" t="s">
        <v>430</v>
      </c>
      <c r="H71" s="48" t="s">
        <v>431</v>
      </c>
      <c r="I71" s="48" t="s">
        <v>432</v>
      </c>
      <c r="J71" s="48" t="s">
        <v>68</v>
      </c>
      <c r="K71" s="48" t="s">
        <v>32</v>
      </c>
      <c r="L71" s="48"/>
      <c r="M71" s="48"/>
      <c r="N71" s="43">
        <f t="shared" si="6"/>
        <v>1</v>
      </c>
      <c r="O71" s="63"/>
      <c r="P71" s="63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/>
      <c r="X71" s="63"/>
      <c r="Y71" s="63"/>
      <c r="Z71" s="63"/>
      <c r="AA71" s="63">
        <v>0</v>
      </c>
      <c r="AB71" s="63">
        <v>0</v>
      </c>
      <c r="AC71" s="63">
        <v>0</v>
      </c>
      <c r="AD71" s="63">
        <v>0</v>
      </c>
      <c r="AE71" s="63">
        <v>1</v>
      </c>
      <c r="AF71" s="63"/>
      <c r="AG71" s="63"/>
      <c r="AH71" s="63"/>
      <c r="AI71" s="63">
        <v>0</v>
      </c>
      <c r="AJ71" s="63">
        <v>0</v>
      </c>
      <c r="AK71" s="63">
        <v>0</v>
      </c>
      <c r="AL71" s="48">
        <v>900</v>
      </c>
      <c r="AM71" s="48">
        <v>109</v>
      </c>
      <c r="AN71" s="48">
        <v>109</v>
      </c>
      <c r="AO71" s="49">
        <v>1</v>
      </c>
      <c r="AP71" s="49">
        <v>0.12111111111111111</v>
      </c>
      <c r="AQ71" s="48">
        <v>62</v>
      </c>
      <c r="AR71" s="48">
        <v>62</v>
      </c>
      <c r="AS71" s="49">
        <v>1</v>
      </c>
      <c r="AT71" s="49">
        <v>6.8888888888888888E-2</v>
      </c>
      <c r="AU71" s="48">
        <v>171</v>
      </c>
      <c r="AV71" s="48">
        <v>171</v>
      </c>
      <c r="AW71" s="49">
        <v>1</v>
      </c>
      <c r="AX71" s="50">
        <f t="shared" si="7"/>
        <v>2</v>
      </c>
      <c r="AY71" s="48">
        <v>0</v>
      </c>
      <c r="AZ71" s="48">
        <v>1</v>
      </c>
      <c r="BA71" s="48">
        <v>1</v>
      </c>
      <c r="BB71" s="48">
        <v>1</v>
      </c>
      <c r="BC71" s="48">
        <v>1</v>
      </c>
      <c r="BD71" s="48">
        <v>0</v>
      </c>
      <c r="BE71" s="48">
        <v>0</v>
      </c>
      <c r="BF71" s="48">
        <v>0</v>
      </c>
      <c r="BG71" s="48">
        <v>1</v>
      </c>
      <c r="BH71" s="48">
        <v>1</v>
      </c>
      <c r="BI71" s="48">
        <v>2</v>
      </c>
      <c r="BJ71" s="48">
        <v>185</v>
      </c>
      <c r="BK71" s="48">
        <v>171</v>
      </c>
      <c r="BL71" s="48">
        <v>161</v>
      </c>
      <c r="BM71" s="51">
        <v>41</v>
      </c>
      <c r="BN71" t="e">
        <f>IF(AL71&lt;VLOOKUP(K71,#REF!,6,0),"Low Volume",IF(AL71&gt;VLOOKUP(K71,#REF!,5,0),"High Volume","Average Volume"))</f>
        <v>#REF!</v>
      </c>
    </row>
    <row r="72" spans="1:66" hidden="1" x14ac:dyDescent="0.3">
      <c r="A72" s="42" t="str">
        <f t="shared" si="4"/>
        <v>NO</v>
      </c>
      <c r="B72" s="43" t="str">
        <f t="shared" si="5"/>
        <v>YES</v>
      </c>
      <c r="C72" s="43" t="s">
        <v>433</v>
      </c>
      <c r="D72" s="43" t="s">
        <v>434</v>
      </c>
      <c r="E72" s="43">
        <v>9541771</v>
      </c>
      <c r="F72" s="43" t="s">
        <v>435</v>
      </c>
      <c r="G72" s="43" t="s">
        <v>436</v>
      </c>
      <c r="H72" s="43" t="s">
        <v>437</v>
      </c>
      <c r="I72" s="43" t="s">
        <v>63</v>
      </c>
      <c r="J72" s="43" t="s">
        <v>438</v>
      </c>
      <c r="K72" s="43" t="s">
        <v>32</v>
      </c>
      <c r="L72" s="43"/>
      <c r="M72" s="43"/>
      <c r="N72" s="43">
        <f t="shared" si="6"/>
        <v>5</v>
      </c>
      <c r="O72" s="63"/>
      <c r="P72" s="63"/>
      <c r="Q72" s="63">
        <v>2</v>
      </c>
      <c r="R72" s="63">
        <v>1</v>
      </c>
      <c r="S72" s="63">
        <v>0</v>
      </c>
      <c r="T72" s="63">
        <v>0</v>
      </c>
      <c r="U72" s="63">
        <v>0</v>
      </c>
      <c r="V72" s="63">
        <v>0</v>
      </c>
      <c r="W72" s="63"/>
      <c r="X72" s="63"/>
      <c r="Y72" s="63"/>
      <c r="Z72" s="63"/>
      <c r="AA72" s="63">
        <v>0</v>
      </c>
      <c r="AB72" s="63">
        <v>0</v>
      </c>
      <c r="AC72" s="63">
        <v>0</v>
      </c>
      <c r="AD72" s="63">
        <v>1</v>
      </c>
      <c r="AE72" s="63">
        <v>1</v>
      </c>
      <c r="AF72" s="63"/>
      <c r="AG72" s="63"/>
      <c r="AH72" s="63"/>
      <c r="AI72" s="63">
        <v>0</v>
      </c>
      <c r="AJ72" s="63">
        <v>0</v>
      </c>
      <c r="AK72" s="63">
        <v>0</v>
      </c>
      <c r="AL72" s="43">
        <v>0</v>
      </c>
      <c r="AM72" s="43">
        <v>0</v>
      </c>
      <c r="AN72" s="43">
        <v>0</v>
      </c>
      <c r="AO72" s="44" t="s">
        <v>90</v>
      </c>
      <c r="AP72" s="44" t="s">
        <v>90</v>
      </c>
      <c r="AQ72" s="43">
        <v>0</v>
      </c>
      <c r="AR72" s="43">
        <v>0</v>
      </c>
      <c r="AS72" s="44" t="s">
        <v>90</v>
      </c>
      <c r="AT72" s="44" t="s">
        <v>90</v>
      </c>
      <c r="AU72" s="43">
        <v>0</v>
      </c>
      <c r="AV72" s="43">
        <v>0</v>
      </c>
      <c r="AW72" s="44" t="s">
        <v>90</v>
      </c>
      <c r="AX72" s="45" t="str">
        <f t="shared" si="7"/>
        <v/>
      </c>
      <c r="AY72" s="43" t="s">
        <v>52</v>
      </c>
      <c r="AZ72" s="43" t="s">
        <v>52</v>
      </c>
      <c r="BA72" s="43" t="s">
        <v>52</v>
      </c>
      <c r="BB72" s="43" t="s">
        <v>52</v>
      </c>
      <c r="BC72" s="43" t="s">
        <v>52</v>
      </c>
      <c r="BD72" s="43" t="s">
        <v>52</v>
      </c>
      <c r="BE72" s="43" t="s">
        <v>52</v>
      </c>
      <c r="BF72" s="43" t="s">
        <v>52</v>
      </c>
      <c r="BG72" s="43" t="s">
        <v>52</v>
      </c>
      <c r="BH72" s="43" t="s">
        <v>52</v>
      </c>
      <c r="BI72" s="43"/>
      <c r="BJ72" s="43"/>
      <c r="BK72" s="43"/>
      <c r="BL72" s="43"/>
      <c r="BM72" s="46"/>
      <c r="BN72" t="e">
        <f>IF(AL72&lt;VLOOKUP(K72,#REF!,6,0),"Low Volume",IF(AL72&gt;VLOOKUP(K72,#REF!,5,0),"High Volume","Average Volume"))</f>
        <v>#REF!</v>
      </c>
    </row>
    <row r="73" spans="1:66" hidden="1" x14ac:dyDescent="0.3">
      <c r="A73" s="47" t="str">
        <f t="shared" si="4"/>
        <v>NO</v>
      </c>
      <c r="B73" s="48" t="str">
        <f t="shared" si="5"/>
        <v>YES</v>
      </c>
      <c r="C73" s="48" t="s">
        <v>439</v>
      </c>
      <c r="D73" s="48" t="s">
        <v>440</v>
      </c>
      <c r="E73" s="48">
        <v>9543426</v>
      </c>
      <c r="F73" s="48" t="s">
        <v>441</v>
      </c>
      <c r="G73" s="48" t="s">
        <v>442</v>
      </c>
      <c r="H73" s="48" t="s">
        <v>443</v>
      </c>
      <c r="I73" s="48" t="s">
        <v>444</v>
      </c>
      <c r="J73" s="48" t="s">
        <v>445</v>
      </c>
      <c r="K73" s="48" t="s">
        <v>32</v>
      </c>
      <c r="L73" s="48"/>
      <c r="M73" s="48"/>
      <c r="N73" s="43">
        <f t="shared" si="6"/>
        <v>2</v>
      </c>
      <c r="O73" s="63"/>
      <c r="P73" s="63"/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/>
      <c r="X73" s="63"/>
      <c r="Y73" s="63"/>
      <c r="Z73" s="63"/>
      <c r="AA73" s="63">
        <v>0</v>
      </c>
      <c r="AB73" s="63">
        <v>0</v>
      </c>
      <c r="AC73" s="63">
        <v>0</v>
      </c>
      <c r="AD73" s="63">
        <v>0</v>
      </c>
      <c r="AE73" s="63">
        <v>0</v>
      </c>
      <c r="AF73" s="63"/>
      <c r="AG73" s="63"/>
      <c r="AH73" s="63"/>
      <c r="AI73" s="63">
        <v>0</v>
      </c>
      <c r="AJ73" s="63">
        <v>2</v>
      </c>
      <c r="AK73" s="63">
        <v>0</v>
      </c>
      <c r="AL73" s="48">
        <v>350</v>
      </c>
      <c r="AM73" s="48">
        <v>120</v>
      </c>
      <c r="AN73" s="48">
        <v>0</v>
      </c>
      <c r="AO73" s="49">
        <v>0</v>
      </c>
      <c r="AP73" s="49">
        <v>0.34285714285714286</v>
      </c>
      <c r="AQ73" s="48">
        <v>24</v>
      </c>
      <c r="AR73" s="48">
        <v>0</v>
      </c>
      <c r="AS73" s="49">
        <v>0</v>
      </c>
      <c r="AT73" s="49">
        <v>6.8571428571428575E-2</v>
      </c>
      <c r="AU73" s="48">
        <v>144</v>
      </c>
      <c r="AV73" s="48">
        <v>0</v>
      </c>
      <c r="AW73" s="49">
        <v>0</v>
      </c>
      <c r="AX73" s="50" t="str">
        <f t="shared" si="7"/>
        <v/>
      </c>
      <c r="AY73" s="48" t="s">
        <v>52</v>
      </c>
      <c r="AZ73" s="48" t="s">
        <v>52</v>
      </c>
      <c r="BA73" s="48" t="s">
        <v>52</v>
      </c>
      <c r="BB73" s="48" t="s">
        <v>52</v>
      </c>
      <c r="BC73" s="48" t="s">
        <v>52</v>
      </c>
      <c r="BD73" s="48" t="s">
        <v>52</v>
      </c>
      <c r="BE73" s="48" t="s">
        <v>52</v>
      </c>
      <c r="BF73" s="48" t="s">
        <v>52</v>
      </c>
      <c r="BG73" s="48" t="s">
        <v>52</v>
      </c>
      <c r="BH73" s="48" t="s">
        <v>52</v>
      </c>
      <c r="BI73" s="48">
        <v>2</v>
      </c>
      <c r="BJ73" s="48">
        <v>0</v>
      </c>
      <c r="BK73" s="48">
        <v>0</v>
      </c>
      <c r="BL73" s="48">
        <v>8</v>
      </c>
      <c r="BM73" s="51">
        <v>1</v>
      </c>
      <c r="BN73" t="e">
        <f>IF(AL73&lt;VLOOKUP(K73,#REF!,6,0),"Low Volume",IF(AL73&gt;VLOOKUP(K73,#REF!,5,0),"High Volume","Average Volume"))</f>
        <v>#REF!</v>
      </c>
    </row>
    <row r="74" spans="1:66" hidden="1" x14ac:dyDescent="0.3">
      <c r="A74" s="42" t="str">
        <f t="shared" si="4"/>
        <v>NO</v>
      </c>
      <c r="B74" s="43" t="str">
        <f t="shared" si="5"/>
        <v>YES</v>
      </c>
      <c r="C74" s="43" t="s">
        <v>446</v>
      </c>
      <c r="D74" s="43" t="s">
        <v>447</v>
      </c>
      <c r="E74" s="43">
        <v>9538033</v>
      </c>
      <c r="F74" s="43" t="s">
        <v>448</v>
      </c>
      <c r="G74" s="43" t="s">
        <v>449</v>
      </c>
      <c r="H74" s="43" t="s">
        <v>450</v>
      </c>
      <c r="I74" s="43" t="s">
        <v>451</v>
      </c>
      <c r="J74" s="43" t="s">
        <v>452</v>
      </c>
      <c r="K74" s="43" t="s">
        <v>32</v>
      </c>
      <c r="L74" s="43"/>
      <c r="M74" s="43"/>
      <c r="N74" s="43">
        <f t="shared" si="6"/>
        <v>1</v>
      </c>
      <c r="O74" s="63"/>
      <c r="P74" s="63"/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/>
      <c r="X74" s="63"/>
      <c r="Y74" s="63"/>
      <c r="Z74" s="63"/>
      <c r="AA74" s="63">
        <v>0</v>
      </c>
      <c r="AB74" s="63">
        <v>0</v>
      </c>
      <c r="AC74" s="63">
        <v>0</v>
      </c>
      <c r="AD74" s="63">
        <v>0</v>
      </c>
      <c r="AE74" s="63">
        <v>0</v>
      </c>
      <c r="AF74" s="63"/>
      <c r="AG74" s="63"/>
      <c r="AH74" s="63"/>
      <c r="AI74" s="63">
        <v>0</v>
      </c>
      <c r="AJ74" s="63">
        <v>1</v>
      </c>
      <c r="AK74" s="63">
        <v>0</v>
      </c>
      <c r="AL74" s="43">
        <v>2500</v>
      </c>
      <c r="AM74" s="43">
        <v>311</v>
      </c>
      <c r="AN74" s="43">
        <v>11</v>
      </c>
      <c r="AO74" s="44">
        <v>3.5369774919614148E-2</v>
      </c>
      <c r="AP74" s="44">
        <v>0.1244</v>
      </c>
      <c r="AQ74" s="43">
        <v>150</v>
      </c>
      <c r="AR74" s="43">
        <v>13</v>
      </c>
      <c r="AS74" s="44">
        <v>8.666666666666667E-2</v>
      </c>
      <c r="AT74" s="44">
        <v>0.06</v>
      </c>
      <c r="AU74" s="43">
        <v>461</v>
      </c>
      <c r="AV74" s="43">
        <v>24</v>
      </c>
      <c r="AW74" s="44">
        <v>5.2060737527114966E-2</v>
      </c>
      <c r="AX74" s="45" t="str">
        <f t="shared" si="7"/>
        <v/>
      </c>
      <c r="AY74" s="43" t="s">
        <v>52</v>
      </c>
      <c r="AZ74" s="43" t="s">
        <v>52</v>
      </c>
      <c r="BA74" s="43" t="s">
        <v>52</v>
      </c>
      <c r="BB74" s="43" t="s">
        <v>52</v>
      </c>
      <c r="BC74" s="43" t="s">
        <v>52</v>
      </c>
      <c r="BD74" s="43" t="s">
        <v>52</v>
      </c>
      <c r="BE74" s="43" t="s">
        <v>52</v>
      </c>
      <c r="BF74" s="43" t="s">
        <v>52</v>
      </c>
      <c r="BG74" s="43" t="s">
        <v>52</v>
      </c>
      <c r="BH74" s="43" t="s">
        <v>52</v>
      </c>
      <c r="BI74" s="43">
        <v>3</v>
      </c>
      <c r="BJ74" s="43">
        <v>13</v>
      </c>
      <c r="BK74" s="43">
        <v>12</v>
      </c>
      <c r="BL74" s="43">
        <v>0</v>
      </c>
      <c r="BM74" s="46">
        <v>7</v>
      </c>
      <c r="BN74" t="e">
        <f>IF(AL74&lt;VLOOKUP(K74,#REF!,6,0),"Low Volume",IF(AL74&gt;VLOOKUP(K74,#REF!,5,0),"High Volume","Average Volume"))</f>
        <v>#REF!</v>
      </c>
    </row>
    <row r="75" spans="1:66" hidden="1" x14ac:dyDescent="0.3">
      <c r="A75" s="47" t="str">
        <f t="shared" si="4"/>
        <v>YES</v>
      </c>
      <c r="B75" s="48" t="str">
        <f t="shared" si="5"/>
        <v>YES</v>
      </c>
      <c r="C75" s="48" t="s">
        <v>453</v>
      </c>
      <c r="D75" s="48" t="s">
        <v>454</v>
      </c>
      <c r="E75" s="48">
        <v>9544012</v>
      </c>
      <c r="F75" s="48" t="s">
        <v>455</v>
      </c>
      <c r="G75" s="48" t="s">
        <v>456</v>
      </c>
      <c r="H75" s="48" t="s">
        <v>457</v>
      </c>
      <c r="I75" s="48" t="s">
        <v>458</v>
      </c>
      <c r="J75" s="48" t="s">
        <v>459</v>
      </c>
      <c r="K75" s="48" t="s">
        <v>32</v>
      </c>
      <c r="L75" s="48"/>
      <c r="M75" s="48"/>
      <c r="N75" s="43">
        <f t="shared" si="6"/>
        <v>4</v>
      </c>
      <c r="O75" s="63"/>
      <c r="P75" s="63"/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/>
      <c r="X75" s="63"/>
      <c r="Y75" s="63"/>
      <c r="Z75" s="63"/>
      <c r="AA75" s="63">
        <v>1</v>
      </c>
      <c r="AB75" s="63">
        <v>0</v>
      </c>
      <c r="AC75" s="63">
        <v>0</v>
      </c>
      <c r="AD75" s="63">
        <v>3</v>
      </c>
      <c r="AE75" s="63">
        <v>0</v>
      </c>
      <c r="AF75" s="63"/>
      <c r="AG75" s="63"/>
      <c r="AH75" s="63"/>
      <c r="AI75" s="63">
        <v>0</v>
      </c>
      <c r="AJ75" s="63">
        <v>0</v>
      </c>
      <c r="AK75" s="63">
        <v>0</v>
      </c>
      <c r="AL75" s="48">
        <v>1300</v>
      </c>
      <c r="AM75" s="48">
        <v>130</v>
      </c>
      <c r="AN75" s="48">
        <v>86</v>
      </c>
      <c r="AO75" s="49">
        <v>0.66153846153846152</v>
      </c>
      <c r="AP75" s="49">
        <v>0.1</v>
      </c>
      <c r="AQ75" s="48">
        <v>211</v>
      </c>
      <c r="AR75" s="48">
        <v>211</v>
      </c>
      <c r="AS75" s="49">
        <v>1</v>
      </c>
      <c r="AT75" s="49">
        <v>0.16230769230769232</v>
      </c>
      <c r="AU75" s="48">
        <v>341</v>
      </c>
      <c r="AV75" s="48">
        <v>297</v>
      </c>
      <c r="AW75" s="49">
        <v>0.87096774193548387</v>
      </c>
      <c r="AX75" s="50">
        <f t="shared" si="7"/>
        <v>2</v>
      </c>
      <c r="AY75" s="48">
        <v>1</v>
      </c>
      <c r="AZ75" s="48">
        <v>2</v>
      </c>
      <c r="BA75" s="48">
        <v>2</v>
      </c>
      <c r="BB75" s="48">
        <v>2</v>
      </c>
      <c r="BC75" s="48">
        <v>2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2</v>
      </c>
      <c r="BJ75" s="48">
        <v>365</v>
      </c>
      <c r="BK75" s="48">
        <v>298</v>
      </c>
      <c r="BL75" s="48">
        <v>229</v>
      </c>
      <c r="BM75" s="51">
        <v>62</v>
      </c>
      <c r="BN75" t="e">
        <f>IF(AL75&lt;VLOOKUP(K75,#REF!,6,0),"Low Volume",IF(AL75&gt;VLOOKUP(K75,#REF!,5,0),"High Volume","Average Volume"))</f>
        <v>#REF!</v>
      </c>
    </row>
    <row r="76" spans="1:66" hidden="1" x14ac:dyDescent="0.3">
      <c r="A76" s="42" t="str">
        <f t="shared" si="4"/>
        <v>NO</v>
      </c>
      <c r="B76" s="43" t="str">
        <f t="shared" si="5"/>
        <v>YES</v>
      </c>
      <c r="C76" s="43" t="s">
        <v>460</v>
      </c>
      <c r="D76" s="43" t="s">
        <v>461</v>
      </c>
      <c r="E76" s="43">
        <v>9530702</v>
      </c>
      <c r="F76" s="43" t="s">
        <v>462</v>
      </c>
      <c r="G76" s="43" t="s">
        <v>463</v>
      </c>
      <c r="H76" s="43" t="s">
        <v>464</v>
      </c>
      <c r="I76" s="43" t="s">
        <v>465</v>
      </c>
      <c r="J76" s="43" t="s">
        <v>458</v>
      </c>
      <c r="K76" s="43" t="s">
        <v>32</v>
      </c>
      <c r="L76" s="43"/>
      <c r="M76" s="43"/>
      <c r="N76" s="43">
        <f t="shared" si="6"/>
        <v>4</v>
      </c>
      <c r="O76" s="63"/>
      <c r="P76" s="63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/>
      <c r="X76" s="63"/>
      <c r="Y76" s="63"/>
      <c r="Z76" s="63"/>
      <c r="AA76" s="63">
        <v>0</v>
      </c>
      <c r="AB76" s="63">
        <v>0</v>
      </c>
      <c r="AC76" s="63">
        <v>0</v>
      </c>
      <c r="AD76" s="63">
        <v>2</v>
      </c>
      <c r="AE76" s="63">
        <v>1</v>
      </c>
      <c r="AF76" s="63"/>
      <c r="AG76" s="63"/>
      <c r="AH76" s="63"/>
      <c r="AI76" s="63">
        <v>0</v>
      </c>
      <c r="AJ76" s="63">
        <v>1</v>
      </c>
      <c r="AK76" s="63">
        <v>0</v>
      </c>
      <c r="AL76" s="43">
        <v>300</v>
      </c>
      <c r="AM76" s="43">
        <v>100</v>
      </c>
      <c r="AN76" s="43">
        <v>0</v>
      </c>
      <c r="AO76" s="44">
        <v>0</v>
      </c>
      <c r="AP76" s="44">
        <v>0.33333333333333331</v>
      </c>
      <c r="AQ76" s="43">
        <v>30</v>
      </c>
      <c r="AR76" s="43">
        <v>0</v>
      </c>
      <c r="AS76" s="44">
        <v>0</v>
      </c>
      <c r="AT76" s="44">
        <v>0.1</v>
      </c>
      <c r="AU76" s="43">
        <v>130</v>
      </c>
      <c r="AV76" s="43">
        <v>0</v>
      </c>
      <c r="AW76" s="44">
        <v>0</v>
      </c>
      <c r="AX76" s="45" t="str">
        <f t="shared" si="7"/>
        <v/>
      </c>
      <c r="AY76" s="43" t="s">
        <v>52</v>
      </c>
      <c r="AZ76" s="43" t="s">
        <v>52</v>
      </c>
      <c r="BA76" s="43" t="s">
        <v>52</v>
      </c>
      <c r="BB76" s="43" t="s">
        <v>52</v>
      </c>
      <c r="BC76" s="43" t="s">
        <v>52</v>
      </c>
      <c r="BD76" s="43" t="s">
        <v>52</v>
      </c>
      <c r="BE76" s="43" t="s">
        <v>52</v>
      </c>
      <c r="BF76" s="43" t="s">
        <v>52</v>
      </c>
      <c r="BG76" s="43" t="s">
        <v>52</v>
      </c>
      <c r="BH76" s="43" t="s">
        <v>52</v>
      </c>
      <c r="BI76" s="43">
        <v>1</v>
      </c>
      <c r="BJ76" s="43"/>
      <c r="BK76" s="43"/>
      <c r="BL76" s="43"/>
      <c r="BM76" s="46"/>
      <c r="BN76" t="e">
        <f>IF(AL76&lt;VLOOKUP(K76,#REF!,6,0),"Low Volume",IF(AL76&gt;VLOOKUP(K76,#REF!,5,0),"High Volume","Average Volume"))</f>
        <v>#REF!</v>
      </c>
    </row>
    <row r="77" spans="1:66" hidden="1" x14ac:dyDescent="0.3">
      <c r="A77" s="47" t="str">
        <f t="shared" si="4"/>
        <v>NO</v>
      </c>
      <c r="B77" s="48" t="str">
        <f t="shared" si="5"/>
        <v>NO</v>
      </c>
      <c r="C77" s="48" t="s">
        <v>466</v>
      </c>
      <c r="D77" s="48" t="s">
        <v>467</v>
      </c>
      <c r="E77" s="48"/>
      <c r="F77" s="48"/>
      <c r="G77" s="48"/>
      <c r="H77" s="48" t="s">
        <v>468</v>
      </c>
      <c r="I77" s="48"/>
      <c r="J77" s="48"/>
      <c r="K77" s="48" t="s">
        <v>32</v>
      </c>
      <c r="L77" s="48"/>
      <c r="M77" s="48"/>
      <c r="N77" s="43">
        <f t="shared" si="6"/>
        <v>0</v>
      </c>
      <c r="O77" s="63"/>
      <c r="P77" s="63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/>
      <c r="X77" s="63"/>
      <c r="Y77" s="63"/>
      <c r="Z77" s="63"/>
      <c r="AA77" s="63">
        <v>0</v>
      </c>
      <c r="AB77" s="63">
        <v>0</v>
      </c>
      <c r="AC77" s="63">
        <v>0</v>
      </c>
      <c r="AD77" s="63">
        <v>0</v>
      </c>
      <c r="AE77" s="63">
        <v>0</v>
      </c>
      <c r="AF77" s="63"/>
      <c r="AG77" s="63"/>
      <c r="AH77" s="63"/>
      <c r="AI77" s="63">
        <v>0</v>
      </c>
      <c r="AJ77" s="63">
        <v>0</v>
      </c>
      <c r="AK77" s="63">
        <v>0</v>
      </c>
      <c r="AL77" s="48">
        <v>0</v>
      </c>
      <c r="AM77" s="48">
        <v>0</v>
      </c>
      <c r="AN77" s="48">
        <v>0</v>
      </c>
      <c r="AO77" s="49" t="s">
        <v>90</v>
      </c>
      <c r="AP77" s="49" t="s">
        <v>90</v>
      </c>
      <c r="AQ77" s="48">
        <v>0</v>
      </c>
      <c r="AR77" s="48">
        <v>0</v>
      </c>
      <c r="AS77" s="49" t="s">
        <v>90</v>
      </c>
      <c r="AT77" s="49" t="s">
        <v>90</v>
      </c>
      <c r="AU77" s="48">
        <v>0</v>
      </c>
      <c r="AV77" s="48">
        <v>0</v>
      </c>
      <c r="AW77" s="49" t="s">
        <v>90</v>
      </c>
      <c r="AX77" s="50" t="str">
        <f t="shared" si="7"/>
        <v/>
      </c>
      <c r="AY77" s="48" t="s">
        <v>52</v>
      </c>
      <c r="AZ77" s="48" t="s">
        <v>52</v>
      </c>
      <c r="BA77" s="48" t="s">
        <v>52</v>
      </c>
      <c r="BB77" s="48" t="s">
        <v>52</v>
      </c>
      <c r="BC77" s="48" t="s">
        <v>52</v>
      </c>
      <c r="BD77" s="48" t="s">
        <v>52</v>
      </c>
      <c r="BE77" s="48" t="s">
        <v>52</v>
      </c>
      <c r="BF77" s="48" t="s">
        <v>52</v>
      </c>
      <c r="BG77" s="48" t="s">
        <v>52</v>
      </c>
      <c r="BH77" s="48" t="s">
        <v>52</v>
      </c>
      <c r="BI77" s="48"/>
      <c r="BJ77" s="48"/>
      <c r="BK77" s="48"/>
      <c r="BL77" s="48"/>
      <c r="BM77" s="51"/>
      <c r="BN77" t="e">
        <f>IF(AL77&lt;VLOOKUP(K77,#REF!,6,0),"Low Volume",IF(AL77&gt;VLOOKUP(K77,#REF!,5,0),"High Volume","Average Volume"))</f>
        <v>#REF!</v>
      </c>
    </row>
    <row r="78" spans="1:66" hidden="1" x14ac:dyDescent="0.3">
      <c r="A78" s="42" t="str">
        <f t="shared" si="4"/>
        <v>NO</v>
      </c>
      <c r="B78" s="43" t="str">
        <f t="shared" si="5"/>
        <v>NO</v>
      </c>
      <c r="C78" s="43" t="s">
        <v>469</v>
      </c>
      <c r="D78" s="43" t="s">
        <v>470</v>
      </c>
      <c r="E78" s="43"/>
      <c r="F78" s="43"/>
      <c r="G78" s="43"/>
      <c r="H78" s="43"/>
      <c r="I78" s="43"/>
      <c r="J78" s="43"/>
      <c r="K78" s="43" t="s">
        <v>32</v>
      </c>
      <c r="L78" s="43"/>
      <c r="M78" s="43"/>
      <c r="N78" s="43">
        <f t="shared" si="6"/>
        <v>0</v>
      </c>
      <c r="O78" s="63"/>
      <c r="P78" s="63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/>
      <c r="X78" s="63"/>
      <c r="Y78" s="63"/>
      <c r="Z78" s="63"/>
      <c r="AA78" s="63">
        <v>0</v>
      </c>
      <c r="AB78" s="63">
        <v>0</v>
      </c>
      <c r="AC78" s="63">
        <v>0</v>
      </c>
      <c r="AD78" s="63">
        <v>0</v>
      </c>
      <c r="AE78" s="63">
        <v>0</v>
      </c>
      <c r="AF78" s="63"/>
      <c r="AG78" s="63"/>
      <c r="AH78" s="63"/>
      <c r="AI78" s="63">
        <v>0</v>
      </c>
      <c r="AJ78" s="63">
        <v>0</v>
      </c>
      <c r="AK78" s="63">
        <v>0</v>
      </c>
      <c r="AL78" s="43">
        <v>50</v>
      </c>
      <c r="AM78" s="43">
        <v>20</v>
      </c>
      <c r="AN78" s="43">
        <v>0</v>
      </c>
      <c r="AO78" s="44">
        <v>0</v>
      </c>
      <c r="AP78" s="44">
        <v>0.4</v>
      </c>
      <c r="AQ78" s="43">
        <v>0</v>
      </c>
      <c r="AR78" s="43">
        <v>0</v>
      </c>
      <c r="AS78" s="44" t="s">
        <v>90</v>
      </c>
      <c r="AT78" s="44">
        <v>0</v>
      </c>
      <c r="AU78" s="43">
        <v>20</v>
      </c>
      <c r="AV78" s="43">
        <v>0</v>
      </c>
      <c r="AW78" s="44">
        <v>0</v>
      </c>
      <c r="AX78" s="45" t="str">
        <f t="shared" si="7"/>
        <v/>
      </c>
      <c r="AY78" s="43" t="s">
        <v>52</v>
      </c>
      <c r="AZ78" s="43" t="s">
        <v>52</v>
      </c>
      <c r="BA78" s="43" t="s">
        <v>52</v>
      </c>
      <c r="BB78" s="43" t="s">
        <v>52</v>
      </c>
      <c r="BC78" s="43" t="s">
        <v>52</v>
      </c>
      <c r="BD78" s="43" t="s">
        <v>52</v>
      </c>
      <c r="BE78" s="43" t="s">
        <v>52</v>
      </c>
      <c r="BF78" s="43" t="s">
        <v>52</v>
      </c>
      <c r="BG78" s="43" t="s">
        <v>52</v>
      </c>
      <c r="BH78" s="43" t="s">
        <v>52</v>
      </c>
      <c r="BI78" s="43">
        <v>1</v>
      </c>
      <c r="BJ78" s="43"/>
      <c r="BK78" s="43"/>
      <c r="BL78" s="43"/>
      <c r="BM78" s="46"/>
      <c r="BN78" t="e">
        <f>IF(AL78&lt;VLOOKUP(K78,#REF!,6,0),"Low Volume",IF(AL78&gt;VLOOKUP(K78,#REF!,5,0),"High Volume","Average Volume"))</f>
        <v>#REF!</v>
      </c>
    </row>
    <row r="79" spans="1:66" hidden="1" x14ac:dyDescent="0.3">
      <c r="A79" s="47" t="str">
        <f t="shared" si="4"/>
        <v>NO</v>
      </c>
      <c r="B79" s="48" t="str">
        <f t="shared" si="5"/>
        <v>NO</v>
      </c>
      <c r="C79" s="48" t="s">
        <v>471</v>
      </c>
      <c r="D79" s="48" t="s">
        <v>472</v>
      </c>
      <c r="E79" s="48"/>
      <c r="F79" s="48"/>
      <c r="G79" s="48"/>
      <c r="H79" s="48" t="s">
        <v>473</v>
      </c>
      <c r="I79" s="48"/>
      <c r="J79" s="48"/>
      <c r="K79" s="48" t="s">
        <v>32</v>
      </c>
      <c r="L79" s="48"/>
      <c r="M79" s="48"/>
      <c r="N79" s="43">
        <f t="shared" si="6"/>
        <v>0</v>
      </c>
      <c r="O79" s="63"/>
      <c r="P79" s="63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/>
      <c r="X79" s="63"/>
      <c r="Y79" s="63"/>
      <c r="Z79" s="63"/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/>
      <c r="AG79" s="63"/>
      <c r="AH79" s="63"/>
      <c r="AI79" s="63">
        <v>0</v>
      </c>
      <c r="AJ79" s="63">
        <v>0</v>
      </c>
      <c r="AK79" s="63">
        <v>0</v>
      </c>
      <c r="AL79" s="48">
        <v>1805</v>
      </c>
      <c r="AM79" s="48">
        <v>200</v>
      </c>
      <c r="AN79" s="48">
        <v>0</v>
      </c>
      <c r="AO79" s="49">
        <v>0</v>
      </c>
      <c r="AP79" s="49">
        <v>0.11080332409972299</v>
      </c>
      <c r="AQ79" s="48">
        <v>50</v>
      </c>
      <c r="AR79" s="48">
        <v>0</v>
      </c>
      <c r="AS79" s="49">
        <v>0</v>
      </c>
      <c r="AT79" s="49">
        <v>2.7700831024930747E-2</v>
      </c>
      <c r="AU79" s="48">
        <v>250</v>
      </c>
      <c r="AV79" s="48">
        <v>0</v>
      </c>
      <c r="AW79" s="49">
        <v>0</v>
      </c>
      <c r="AX79" s="50" t="str">
        <f t="shared" si="7"/>
        <v/>
      </c>
      <c r="AY79" s="48" t="s">
        <v>52</v>
      </c>
      <c r="AZ79" s="48" t="s">
        <v>52</v>
      </c>
      <c r="BA79" s="48" t="s">
        <v>52</v>
      </c>
      <c r="BB79" s="48" t="s">
        <v>52</v>
      </c>
      <c r="BC79" s="48" t="s">
        <v>52</v>
      </c>
      <c r="BD79" s="48" t="s">
        <v>52</v>
      </c>
      <c r="BE79" s="48" t="s">
        <v>52</v>
      </c>
      <c r="BF79" s="48" t="s">
        <v>52</v>
      </c>
      <c r="BG79" s="48" t="s">
        <v>52</v>
      </c>
      <c r="BH79" s="48" t="s">
        <v>52</v>
      </c>
      <c r="BI79" s="48">
        <v>4</v>
      </c>
      <c r="BJ79" s="48"/>
      <c r="BK79" s="48"/>
      <c r="BL79" s="48"/>
      <c r="BM79" s="51"/>
      <c r="BN79" t="e">
        <f>IF(AL79&lt;VLOOKUP(K79,#REF!,6,0),"Low Volume",IF(AL79&gt;VLOOKUP(K79,#REF!,5,0),"High Volume","Average Volume"))</f>
        <v>#REF!</v>
      </c>
    </row>
    <row r="80" spans="1:66" hidden="1" x14ac:dyDescent="0.3">
      <c r="A80" s="42" t="str">
        <f t="shared" si="4"/>
        <v>NO</v>
      </c>
      <c r="B80" s="43" t="str">
        <f t="shared" si="5"/>
        <v>YES</v>
      </c>
      <c r="C80" s="43" t="s">
        <v>474</v>
      </c>
      <c r="D80" s="43" t="s">
        <v>475</v>
      </c>
      <c r="E80" s="43">
        <v>94464940</v>
      </c>
      <c r="F80" s="43" t="s">
        <v>476</v>
      </c>
      <c r="G80" s="43" t="s">
        <v>477</v>
      </c>
      <c r="H80" s="43" t="s">
        <v>478</v>
      </c>
      <c r="I80" s="43" t="s">
        <v>479</v>
      </c>
      <c r="J80" s="43" t="s">
        <v>304</v>
      </c>
      <c r="K80" s="43" t="s">
        <v>32</v>
      </c>
      <c r="L80" s="43"/>
      <c r="M80" s="43"/>
      <c r="N80" s="43">
        <f t="shared" si="6"/>
        <v>6</v>
      </c>
      <c r="O80" s="63"/>
      <c r="P80" s="63"/>
      <c r="Q80" s="63">
        <v>1</v>
      </c>
      <c r="R80" s="63">
        <v>2</v>
      </c>
      <c r="S80" s="63">
        <v>0</v>
      </c>
      <c r="T80" s="63">
        <v>0</v>
      </c>
      <c r="U80" s="63">
        <v>0</v>
      </c>
      <c r="V80" s="63">
        <v>0</v>
      </c>
      <c r="W80" s="63"/>
      <c r="X80" s="63"/>
      <c r="Y80" s="63"/>
      <c r="Z80" s="63"/>
      <c r="AA80" s="63">
        <v>1</v>
      </c>
      <c r="AB80" s="63">
        <v>1</v>
      </c>
      <c r="AC80" s="63">
        <v>0</v>
      </c>
      <c r="AD80" s="63">
        <v>0</v>
      </c>
      <c r="AE80" s="63">
        <v>0</v>
      </c>
      <c r="AF80" s="63"/>
      <c r="AG80" s="63"/>
      <c r="AH80" s="63"/>
      <c r="AI80" s="63">
        <v>0</v>
      </c>
      <c r="AJ80" s="63">
        <v>1</v>
      </c>
      <c r="AK80" s="63">
        <v>0</v>
      </c>
      <c r="AL80" s="43">
        <v>600</v>
      </c>
      <c r="AM80" s="43">
        <v>0</v>
      </c>
      <c r="AN80" s="43">
        <v>0</v>
      </c>
      <c r="AO80" s="44" t="s">
        <v>90</v>
      </c>
      <c r="AP80" s="44">
        <v>0</v>
      </c>
      <c r="AQ80" s="43">
        <v>0</v>
      </c>
      <c r="AR80" s="43">
        <v>0</v>
      </c>
      <c r="AS80" s="44" t="s">
        <v>90</v>
      </c>
      <c r="AT80" s="44">
        <v>0</v>
      </c>
      <c r="AU80" s="43">
        <v>0</v>
      </c>
      <c r="AV80" s="43">
        <v>0</v>
      </c>
      <c r="AW80" s="44" t="s">
        <v>90</v>
      </c>
      <c r="AX80" s="45" t="str">
        <f t="shared" si="7"/>
        <v/>
      </c>
      <c r="AY80" s="43" t="s">
        <v>52</v>
      </c>
      <c r="AZ80" s="43" t="s">
        <v>52</v>
      </c>
      <c r="BA80" s="43" t="s">
        <v>52</v>
      </c>
      <c r="BB80" s="43" t="s">
        <v>52</v>
      </c>
      <c r="BC80" s="43" t="s">
        <v>52</v>
      </c>
      <c r="BD80" s="43" t="s">
        <v>52</v>
      </c>
      <c r="BE80" s="43" t="s">
        <v>52</v>
      </c>
      <c r="BF80" s="43" t="s">
        <v>52</v>
      </c>
      <c r="BG80" s="43" t="s">
        <v>52</v>
      </c>
      <c r="BH80" s="43" t="s">
        <v>52</v>
      </c>
      <c r="BI80" s="43">
        <v>1</v>
      </c>
      <c r="BJ80" s="43"/>
      <c r="BK80" s="43"/>
      <c r="BL80" s="43"/>
      <c r="BM80" s="46"/>
      <c r="BN80" t="e">
        <f>IF(AL80&lt;VLOOKUP(K80,#REF!,6,0),"Low Volume",IF(AL80&gt;VLOOKUP(K80,#REF!,5,0),"High Volume","Average Volume"))</f>
        <v>#REF!</v>
      </c>
    </row>
    <row r="81" spans="1:66" hidden="1" x14ac:dyDescent="0.3">
      <c r="A81" s="47" t="str">
        <f t="shared" si="4"/>
        <v>NO</v>
      </c>
      <c r="B81" s="48" t="str">
        <f t="shared" si="5"/>
        <v>YES</v>
      </c>
      <c r="C81" s="48" t="s">
        <v>480</v>
      </c>
      <c r="D81" s="48" t="s">
        <v>481</v>
      </c>
      <c r="E81" s="48">
        <v>9531302</v>
      </c>
      <c r="F81" s="48" t="s">
        <v>144</v>
      </c>
      <c r="G81" s="48" t="s">
        <v>145</v>
      </c>
      <c r="H81" s="48" t="s">
        <v>146</v>
      </c>
      <c r="I81" s="48" t="s">
        <v>147</v>
      </c>
      <c r="J81" s="48" t="s">
        <v>51</v>
      </c>
      <c r="K81" s="48" t="s">
        <v>32</v>
      </c>
      <c r="L81" s="48"/>
      <c r="M81" s="48"/>
      <c r="N81" s="43">
        <f t="shared" si="6"/>
        <v>3</v>
      </c>
      <c r="O81" s="63"/>
      <c r="P81" s="63"/>
      <c r="Q81" s="63">
        <v>0</v>
      </c>
      <c r="R81" s="63">
        <v>2</v>
      </c>
      <c r="S81" s="63">
        <v>0</v>
      </c>
      <c r="T81" s="63">
        <v>0</v>
      </c>
      <c r="U81" s="63">
        <v>0</v>
      </c>
      <c r="V81" s="63">
        <v>0</v>
      </c>
      <c r="W81" s="63"/>
      <c r="X81" s="63"/>
      <c r="Y81" s="63"/>
      <c r="Z81" s="63"/>
      <c r="AA81" s="63">
        <v>0</v>
      </c>
      <c r="AB81" s="63">
        <v>0</v>
      </c>
      <c r="AC81" s="63">
        <v>0</v>
      </c>
      <c r="AD81" s="63">
        <v>1</v>
      </c>
      <c r="AE81" s="63">
        <v>0</v>
      </c>
      <c r="AF81" s="63"/>
      <c r="AG81" s="63"/>
      <c r="AH81" s="63"/>
      <c r="AI81" s="63">
        <v>0</v>
      </c>
      <c r="AJ81" s="63">
        <v>0</v>
      </c>
      <c r="AK81" s="63">
        <v>0</v>
      </c>
      <c r="AL81" s="48">
        <v>1200</v>
      </c>
      <c r="AM81" s="48">
        <v>120</v>
      </c>
      <c r="AN81" s="48">
        <v>0</v>
      </c>
      <c r="AO81" s="49">
        <v>0</v>
      </c>
      <c r="AP81" s="49">
        <v>0.1</v>
      </c>
      <c r="AQ81" s="48">
        <v>50</v>
      </c>
      <c r="AR81" s="48">
        <v>0</v>
      </c>
      <c r="AS81" s="49">
        <v>0</v>
      </c>
      <c r="AT81" s="49">
        <v>4.1666666666666664E-2</v>
      </c>
      <c r="AU81" s="48">
        <v>170</v>
      </c>
      <c r="AV81" s="48">
        <v>0</v>
      </c>
      <c r="AW81" s="49">
        <v>0</v>
      </c>
      <c r="AX81" s="50" t="str">
        <f t="shared" si="7"/>
        <v/>
      </c>
      <c r="AY81" s="48" t="s">
        <v>52</v>
      </c>
      <c r="AZ81" s="48" t="s">
        <v>52</v>
      </c>
      <c r="BA81" s="48" t="s">
        <v>52</v>
      </c>
      <c r="BB81" s="48" t="s">
        <v>52</v>
      </c>
      <c r="BC81" s="48" t="s">
        <v>52</v>
      </c>
      <c r="BD81" s="48" t="s">
        <v>52</v>
      </c>
      <c r="BE81" s="48" t="s">
        <v>52</v>
      </c>
      <c r="BF81" s="48" t="s">
        <v>52</v>
      </c>
      <c r="BG81" s="48" t="s">
        <v>52</v>
      </c>
      <c r="BH81" s="48" t="s">
        <v>52</v>
      </c>
      <c r="BI81" s="48"/>
      <c r="BJ81" s="48"/>
      <c r="BK81" s="48"/>
      <c r="BL81" s="48"/>
      <c r="BM81" s="51"/>
      <c r="BN81" t="e">
        <f>IF(AL81&lt;VLOOKUP(K81,#REF!,6,0),"Low Volume",IF(AL81&gt;VLOOKUP(K81,#REF!,5,0),"High Volume","Average Volume"))</f>
        <v>#REF!</v>
      </c>
    </row>
    <row r="82" spans="1:66" hidden="1" x14ac:dyDescent="0.3">
      <c r="A82" s="42" t="str">
        <f t="shared" si="4"/>
        <v>NO</v>
      </c>
      <c r="B82" s="43" t="str">
        <f t="shared" si="5"/>
        <v>NO</v>
      </c>
      <c r="C82" s="43" t="s">
        <v>482</v>
      </c>
      <c r="D82" s="43" t="s">
        <v>483</v>
      </c>
      <c r="E82" s="43">
        <v>9543869</v>
      </c>
      <c r="F82" s="43" t="s">
        <v>484</v>
      </c>
      <c r="G82" s="43" t="s">
        <v>485</v>
      </c>
      <c r="H82" s="43" t="s">
        <v>486</v>
      </c>
      <c r="I82" s="43" t="s">
        <v>487</v>
      </c>
      <c r="J82" s="43" t="s">
        <v>488</v>
      </c>
      <c r="K82" s="43" t="s">
        <v>32</v>
      </c>
      <c r="L82" s="43"/>
      <c r="M82" s="43"/>
      <c r="N82" s="43">
        <f t="shared" si="6"/>
        <v>0</v>
      </c>
      <c r="O82" s="63"/>
      <c r="P82" s="63"/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/>
      <c r="X82" s="63"/>
      <c r="Y82" s="63"/>
      <c r="Z82" s="63"/>
      <c r="AA82" s="63">
        <v>0</v>
      </c>
      <c r="AB82" s="63">
        <v>0</v>
      </c>
      <c r="AC82" s="63">
        <v>0</v>
      </c>
      <c r="AD82" s="63">
        <v>0</v>
      </c>
      <c r="AE82" s="63">
        <v>0</v>
      </c>
      <c r="AF82" s="63"/>
      <c r="AG82" s="63"/>
      <c r="AH82" s="63"/>
      <c r="AI82" s="63">
        <v>0</v>
      </c>
      <c r="AJ82" s="63">
        <v>0</v>
      </c>
      <c r="AK82" s="63">
        <v>0</v>
      </c>
      <c r="AL82" s="43">
        <v>450</v>
      </c>
      <c r="AM82" s="43">
        <v>40</v>
      </c>
      <c r="AN82" s="43">
        <v>0</v>
      </c>
      <c r="AO82" s="44">
        <v>0</v>
      </c>
      <c r="AP82" s="44">
        <v>8.8888888888888892E-2</v>
      </c>
      <c r="AQ82" s="43">
        <v>74</v>
      </c>
      <c r="AR82" s="43">
        <v>0</v>
      </c>
      <c r="AS82" s="44">
        <v>0</v>
      </c>
      <c r="AT82" s="44">
        <v>0.16444444444444445</v>
      </c>
      <c r="AU82" s="43">
        <v>114</v>
      </c>
      <c r="AV82" s="43">
        <v>0</v>
      </c>
      <c r="AW82" s="44">
        <v>0</v>
      </c>
      <c r="AX82" s="45" t="str">
        <f t="shared" si="7"/>
        <v/>
      </c>
      <c r="AY82" s="43" t="s">
        <v>52</v>
      </c>
      <c r="AZ82" s="43" t="s">
        <v>52</v>
      </c>
      <c r="BA82" s="43" t="s">
        <v>52</v>
      </c>
      <c r="BB82" s="43" t="s">
        <v>52</v>
      </c>
      <c r="BC82" s="43" t="s">
        <v>52</v>
      </c>
      <c r="BD82" s="43" t="s">
        <v>52</v>
      </c>
      <c r="BE82" s="43" t="s">
        <v>52</v>
      </c>
      <c r="BF82" s="43" t="s">
        <v>52</v>
      </c>
      <c r="BG82" s="43" t="s">
        <v>52</v>
      </c>
      <c r="BH82" s="43" t="s">
        <v>52</v>
      </c>
      <c r="BI82" s="43"/>
      <c r="BJ82" s="43"/>
      <c r="BK82" s="43"/>
      <c r="BL82" s="43"/>
      <c r="BM82" s="46"/>
      <c r="BN82" t="e">
        <f>IF(AL82&lt;VLOOKUP(K82,#REF!,6,0),"Low Volume",IF(AL82&gt;VLOOKUP(K82,#REF!,5,0),"High Volume","Average Volume"))</f>
        <v>#REF!</v>
      </c>
    </row>
    <row r="83" spans="1:66" hidden="1" x14ac:dyDescent="0.3">
      <c r="A83" s="47" t="str">
        <f t="shared" si="4"/>
        <v>NO</v>
      </c>
      <c r="B83" s="48" t="str">
        <f t="shared" si="5"/>
        <v>YES</v>
      </c>
      <c r="C83" s="48" t="s">
        <v>489</v>
      </c>
      <c r="D83" s="48" t="s">
        <v>490</v>
      </c>
      <c r="E83" s="48">
        <v>9540446</v>
      </c>
      <c r="F83" s="48" t="s">
        <v>491</v>
      </c>
      <c r="G83" s="48" t="s">
        <v>492</v>
      </c>
      <c r="H83" s="48" t="s">
        <v>61</v>
      </c>
      <c r="I83" s="48" t="s">
        <v>63</v>
      </c>
      <c r="J83" s="48" t="s">
        <v>493</v>
      </c>
      <c r="K83" s="48" t="s">
        <v>32</v>
      </c>
      <c r="L83" s="48"/>
      <c r="M83" s="48"/>
      <c r="N83" s="43">
        <f t="shared" si="6"/>
        <v>1</v>
      </c>
      <c r="O83" s="63"/>
      <c r="P83" s="63"/>
      <c r="Q83" s="63">
        <v>0</v>
      </c>
      <c r="R83" s="63">
        <v>1</v>
      </c>
      <c r="S83" s="63">
        <v>0</v>
      </c>
      <c r="T83" s="63">
        <v>0</v>
      </c>
      <c r="U83" s="63">
        <v>0</v>
      </c>
      <c r="V83" s="63">
        <v>0</v>
      </c>
      <c r="W83" s="63"/>
      <c r="X83" s="63"/>
      <c r="Y83" s="63"/>
      <c r="Z83" s="63"/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/>
      <c r="AG83" s="63"/>
      <c r="AH83" s="63"/>
      <c r="AI83" s="63">
        <v>0</v>
      </c>
      <c r="AJ83" s="63">
        <v>0</v>
      </c>
      <c r="AK83" s="63">
        <v>0</v>
      </c>
      <c r="AL83" s="48">
        <v>100</v>
      </c>
      <c r="AM83" s="48">
        <v>50</v>
      </c>
      <c r="AN83" s="48">
        <v>0</v>
      </c>
      <c r="AO83" s="49">
        <v>0</v>
      </c>
      <c r="AP83" s="49">
        <v>0.5</v>
      </c>
      <c r="AQ83" s="48">
        <v>0</v>
      </c>
      <c r="AR83" s="48">
        <v>0</v>
      </c>
      <c r="AS83" s="49" t="s">
        <v>90</v>
      </c>
      <c r="AT83" s="49">
        <v>0</v>
      </c>
      <c r="AU83" s="48">
        <v>50</v>
      </c>
      <c r="AV83" s="48">
        <v>0</v>
      </c>
      <c r="AW83" s="49">
        <v>0</v>
      </c>
      <c r="AX83" s="50" t="str">
        <f t="shared" si="7"/>
        <v/>
      </c>
      <c r="AY83" s="48" t="s">
        <v>52</v>
      </c>
      <c r="AZ83" s="48" t="s">
        <v>52</v>
      </c>
      <c r="BA83" s="48" t="s">
        <v>52</v>
      </c>
      <c r="BB83" s="48" t="s">
        <v>52</v>
      </c>
      <c r="BC83" s="48" t="s">
        <v>52</v>
      </c>
      <c r="BD83" s="48" t="s">
        <v>52</v>
      </c>
      <c r="BE83" s="48" t="s">
        <v>52</v>
      </c>
      <c r="BF83" s="48" t="s">
        <v>52</v>
      </c>
      <c r="BG83" s="48" t="s">
        <v>52</v>
      </c>
      <c r="BH83" s="48" t="s">
        <v>52</v>
      </c>
      <c r="BI83" s="48">
        <v>2</v>
      </c>
      <c r="BJ83" s="48"/>
      <c r="BK83" s="48"/>
      <c r="BL83" s="48"/>
      <c r="BM83" s="51"/>
      <c r="BN83" t="e">
        <f>IF(AL83&lt;VLOOKUP(K83,#REF!,6,0),"Low Volume",IF(AL83&gt;VLOOKUP(K83,#REF!,5,0),"High Volume","Average Volume"))</f>
        <v>#REF!</v>
      </c>
    </row>
    <row r="84" spans="1:66" hidden="1" x14ac:dyDescent="0.3">
      <c r="A84" s="42" t="str">
        <f t="shared" si="4"/>
        <v>NO</v>
      </c>
      <c r="B84" s="43" t="str">
        <f t="shared" si="5"/>
        <v>YES</v>
      </c>
      <c r="C84" s="43" t="s">
        <v>494</v>
      </c>
      <c r="D84" s="43" t="s">
        <v>495</v>
      </c>
      <c r="E84" s="43">
        <v>9531550</v>
      </c>
      <c r="F84" s="43" t="s">
        <v>496</v>
      </c>
      <c r="G84" s="43" t="s">
        <v>497</v>
      </c>
      <c r="H84" s="43" t="s">
        <v>498</v>
      </c>
      <c r="I84" s="43" t="s">
        <v>499</v>
      </c>
      <c r="J84" s="43" t="s">
        <v>68</v>
      </c>
      <c r="K84" s="43" t="s">
        <v>32</v>
      </c>
      <c r="L84" s="43"/>
      <c r="M84" s="43"/>
      <c r="N84" s="43">
        <f t="shared" si="6"/>
        <v>4</v>
      </c>
      <c r="O84" s="63"/>
      <c r="P84" s="63"/>
      <c r="Q84" s="63">
        <v>0</v>
      </c>
      <c r="R84" s="63">
        <v>2</v>
      </c>
      <c r="S84" s="63">
        <v>0</v>
      </c>
      <c r="T84" s="63">
        <v>0</v>
      </c>
      <c r="U84" s="63">
        <v>0</v>
      </c>
      <c r="V84" s="63">
        <v>0</v>
      </c>
      <c r="W84" s="63"/>
      <c r="X84" s="63"/>
      <c r="Y84" s="63"/>
      <c r="Z84" s="63"/>
      <c r="AA84" s="63">
        <v>0</v>
      </c>
      <c r="AB84" s="63">
        <v>0</v>
      </c>
      <c r="AC84" s="63">
        <v>0</v>
      </c>
      <c r="AD84" s="63">
        <v>1</v>
      </c>
      <c r="AE84" s="63">
        <v>1</v>
      </c>
      <c r="AF84" s="63"/>
      <c r="AG84" s="63"/>
      <c r="AH84" s="63"/>
      <c r="AI84" s="63">
        <v>0</v>
      </c>
      <c r="AJ84" s="63">
        <v>0</v>
      </c>
      <c r="AK84" s="63">
        <v>0</v>
      </c>
      <c r="AL84" s="43">
        <v>350</v>
      </c>
      <c r="AM84" s="43">
        <v>0</v>
      </c>
      <c r="AN84" s="43">
        <v>0</v>
      </c>
      <c r="AO84" s="44" t="s">
        <v>90</v>
      </c>
      <c r="AP84" s="44">
        <v>0</v>
      </c>
      <c r="AQ84" s="43">
        <v>0</v>
      </c>
      <c r="AR84" s="43">
        <v>0</v>
      </c>
      <c r="AS84" s="44" t="s">
        <v>90</v>
      </c>
      <c r="AT84" s="44">
        <v>0</v>
      </c>
      <c r="AU84" s="43">
        <v>0</v>
      </c>
      <c r="AV84" s="43">
        <v>0</v>
      </c>
      <c r="AW84" s="44" t="s">
        <v>90</v>
      </c>
      <c r="AX84" s="45" t="str">
        <f t="shared" si="7"/>
        <v/>
      </c>
      <c r="AY84" s="43" t="s">
        <v>52</v>
      </c>
      <c r="AZ84" s="43" t="s">
        <v>52</v>
      </c>
      <c r="BA84" s="43" t="s">
        <v>52</v>
      </c>
      <c r="BB84" s="43" t="s">
        <v>52</v>
      </c>
      <c r="BC84" s="43" t="s">
        <v>52</v>
      </c>
      <c r="BD84" s="43" t="s">
        <v>52</v>
      </c>
      <c r="BE84" s="43" t="s">
        <v>52</v>
      </c>
      <c r="BF84" s="43" t="s">
        <v>52</v>
      </c>
      <c r="BG84" s="43" t="s">
        <v>52</v>
      </c>
      <c r="BH84" s="43" t="s">
        <v>52</v>
      </c>
      <c r="BI84" s="43">
        <v>1</v>
      </c>
      <c r="BJ84" s="43"/>
      <c r="BK84" s="43"/>
      <c r="BL84" s="43"/>
      <c r="BM84" s="46"/>
      <c r="BN84" t="e">
        <f>IF(AL84&lt;VLOOKUP(K84,#REF!,6,0),"Low Volume",IF(AL84&gt;VLOOKUP(K84,#REF!,5,0),"High Volume","Average Volume"))</f>
        <v>#REF!</v>
      </c>
    </row>
    <row r="85" spans="1:66" hidden="1" x14ac:dyDescent="0.3">
      <c r="A85" s="47" t="str">
        <f t="shared" si="4"/>
        <v>NO</v>
      </c>
      <c r="B85" s="48" t="str">
        <f t="shared" si="5"/>
        <v>YES</v>
      </c>
      <c r="C85" s="48" t="s">
        <v>500</v>
      </c>
      <c r="D85" s="48" t="s">
        <v>501</v>
      </c>
      <c r="E85" s="48">
        <v>94554451</v>
      </c>
      <c r="F85" s="48" t="s">
        <v>502</v>
      </c>
      <c r="G85" s="48" t="s">
        <v>503</v>
      </c>
      <c r="H85" s="48" t="s">
        <v>504</v>
      </c>
      <c r="I85" s="48" t="s">
        <v>505</v>
      </c>
      <c r="J85" s="48">
        <v>0</v>
      </c>
      <c r="K85" s="48" t="s">
        <v>32</v>
      </c>
      <c r="L85" s="48"/>
      <c r="M85" s="48"/>
      <c r="N85" s="43">
        <f t="shared" si="6"/>
        <v>1</v>
      </c>
      <c r="O85" s="63"/>
      <c r="P85" s="63"/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/>
      <c r="X85" s="63"/>
      <c r="Y85" s="63"/>
      <c r="Z85" s="63"/>
      <c r="AA85" s="63">
        <v>0</v>
      </c>
      <c r="AB85" s="63">
        <v>0</v>
      </c>
      <c r="AC85" s="63">
        <v>0</v>
      </c>
      <c r="AD85" s="63">
        <v>1</v>
      </c>
      <c r="AE85" s="63">
        <v>0</v>
      </c>
      <c r="AF85" s="63"/>
      <c r="AG85" s="63"/>
      <c r="AH85" s="63"/>
      <c r="AI85" s="63">
        <v>0</v>
      </c>
      <c r="AJ85" s="63">
        <v>0</v>
      </c>
      <c r="AK85" s="63">
        <v>0</v>
      </c>
      <c r="AL85" s="48">
        <v>600</v>
      </c>
      <c r="AM85" s="48">
        <v>0</v>
      </c>
      <c r="AN85" s="48">
        <v>0</v>
      </c>
      <c r="AO85" s="49" t="s">
        <v>90</v>
      </c>
      <c r="AP85" s="49">
        <v>0</v>
      </c>
      <c r="AQ85" s="48">
        <v>50</v>
      </c>
      <c r="AR85" s="48">
        <v>0</v>
      </c>
      <c r="AS85" s="49">
        <v>0</v>
      </c>
      <c r="AT85" s="49">
        <v>8.3333333333333329E-2</v>
      </c>
      <c r="AU85" s="48">
        <v>50</v>
      </c>
      <c r="AV85" s="48">
        <v>0</v>
      </c>
      <c r="AW85" s="49">
        <v>0</v>
      </c>
      <c r="AX85" s="50" t="str">
        <f t="shared" si="7"/>
        <v/>
      </c>
      <c r="AY85" s="48" t="s">
        <v>52</v>
      </c>
      <c r="AZ85" s="48" t="s">
        <v>52</v>
      </c>
      <c r="BA85" s="48" t="s">
        <v>52</v>
      </c>
      <c r="BB85" s="48" t="s">
        <v>52</v>
      </c>
      <c r="BC85" s="48" t="s">
        <v>52</v>
      </c>
      <c r="BD85" s="48" t="s">
        <v>52</v>
      </c>
      <c r="BE85" s="48" t="s">
        <v>52</v>
      </c>
      <c r="BF85" s="48" t="s">
        <v>52</v>
      </c>
      <c r="BG85" s="48" t="s">
        <v>52</v>
      </c>
      <c r="BH85" s="48" t="s">
        <v>52</v>
      </c>
      <c r="BI85" s="48">
        <v>1</v>
      </c>
      <c r="BJ85" s="48"/>
      <c r="BK85" s="48"/>
      <c r="BL85" s="48"/>
      <c r="BM85" s="51"/>
      <c r="BN85" t="e">
        <f>IF(AL85&lt;VLOOKUP(K85,#REF!,6,0),"Low Volume",IF(AL85&gt;VLOOKUP(K85,#REF!,5,0),"High Volume","Average Volume"))</f>
        <v>#REF!</v>
      </c>
    </row>
    <row r="86" spans="1:66" hidden="1" x14ac:dyDescent="0.3">
      <c r="A86" s="42" t="str">
        <f t="shared" si="4"/>
        <v>NO</v>
      </c>
      <c r="B86" s="43" t="str">
        <f t="shared" si="5"/>
        <v>YES</v>
      </c>
      <c r="C86" s="43" t="s">
        <v>506</v>
      </c>
      <c r="D86" s="43" t="s">
        <v>507</v>
      </c>
      <c r="E86" s="43">
        <v>94060124</v>
      </c>
      <c r="F86" s="43" t="s">
        <v>508</v>
      </c>
      <c r="G86" s="43" t="s">
        <v>509</v>
      </c>
      <c r="H86" s="43" t="s">
        <v>510</v>
      </c>
      <c r="I86" s="43" t="s">
        <v>511</v>
      </c>
      <c r="J86" s="43" t="s">
        <v>512</v>
      </c>
      <c r="K86" s="43" t="s">
        <v>32</v>
      </c>
      <c r="L86" s="43"/>
      <c r="M86" s="43"/>
      <c r="N86" s="43">
        <f t="shared" si="6"/>
        <v>3</v>
      </c>
      <c r="O86" s="63"/>
      <c r="P86" s="63"/>
      <c r="Q86" s="63">
        <v>0</v>
      </c>
      <c r="R86" s="63">
        <v>0</v>
      </c>
      <c r="S86" s="63">
        <v>0</v>
      </c>
      <c r="T86" s="63">
        <v>1</v>
      </c>
      <c r="U86" s="63">
        <v>1</v>
      </c>
      <c r="V86" s="63">
        <v>1</v>
      </c>
      <c r="W86" s="63"/>
      <c r="X86" s="63"/>
      <c r="Y86" s="63"/>
      <c r="Z86" s="63"/>
      <c r="AA86" s="63">
        <v>0</v>
      </c>
      <c r="AB86" s="63">
        <v>0</v>
      </c>
      <c r="AC86" s="63">
        <v>0</v>
      </c>
      <c r="AD86" s="63">
        <v>0</v>
      </c>
      <c r="AE86" s="63">
        <v>0</v>
      </c>
      <c r="AF86" s="63"/>
      <c r="AG86" s="63"/>
      <c r="AH86" s="63"/>
      <c r="AI86" s="63">
        <v>0</v>
      </c>
      <c r="AJ86" s="63">
        <v>0</v>
      </c>
      <c r="AK86" s="63">
        <v>0</v>
      </c>
      <c r="AL86" s="43">
        <v>900</v>
      </c>
      <c r="AM86" s="43">
        <v>160</v>
      </c>
      <c r="AN86" s="43">
        <v>0</v>
      </c>
      <c r="AO86" s="44">
        <v>0</v>
      </c>
      <c r="AP86" s="44">
        <v>0.17777777777777778</v>
      </c>
      <c r="AQ86" s="43">
        <v>50</v>
      </c>
      <c r="AR86" s="43">
        <v>0</v>
      </c>
      <c r="AS86" s="44">
        <v>0</v>
      </c>
      <c r="AT86" s="44">
        <v>5.5555555555555552E-2</v>
      </c>
      <c r="AU86" s="43">
        <v>210</v>
      </c>
      <c r="AV86" s="43">
        <v>0</v>
      </c>
      <c r="AW86" s="44">
        <v>0</v>
      </c>
      <c r="AX86" s="45" t="str">
        <f t="shared" si="7"/>
        <v/>
      </c>
      <c r="AY86" s="43" t="s">
        <v>52</v>
      </c>
      <c r="AZ86" s="43" t="s">
        <v>52</v>
      </c>
      <c r="BA86" s="43" t="s">
        <v>52</v>
      </c>
      <c r="BB86" s="43" t="s">
        <v>52</v>
      </c>
      <c r="BC86" s="43" t="s">
        <v>52</v>
      </c>
      <c r="BD86" s="43" t="s">
        <v>52</v>
      </c>
      <c r="BE86" s="43" t="s">
        <v>52</v>
      </c>
      <c r="BF86" s="43" t="s">
        <v>52</v>
      </c>
      <c r="BG86" s="43" t="s">
        <v>52</v>
      </c>
      <c r="BH86" s="43" t="s">
        <v>52</v>
      </c>
      <c r="BI86" s="43">
        <v>3</v>
      </c>
      <c r="BJ86" s="43"/>
      <c r="BK86" s="43"/>
      <c r="BL86" s="43"/>
      <c r="BM86" s="46"/>
      <c r="BN86" t="e">
        <f>IF(AL86&lt;VLOOKUP(K86,#REF!,6,0),"Low Volume",IF(AL86&gt;VLOOKUP(K86,#REF!,5,0),"High Volume","Average Volume"))</f>
        <v>#REF!</v>
      </c>
    </row>
    <row r="87" spans="1:66" hidden="1" x14ac:dyDescent="0.3">
      <c r="A87" s="47" t="str">
        <f t="shared" si="4"/>
        <v>NO</v>
      </c>
      <c r="B87" s="48" t="str">
        <f t="shared" si="5"/>
        <v>YES</v>
      </c>
      <c r="C87" s="48" t="s">
        <v>513</v>
      </c>
      <c r="D87" s="48" t="s">
        <v>514</v>
      </c>
      <c r="E87" s="48">
        <v>9534791</v>
      </c>
      <c r="F87" s="48" t="s">
        <v>515</v>
      </c>
      <c r="G87" s="48" t="s">
        <v>516</v>
      </c>
      <c r="H87" s="48" t="s">
        <v>517</v>
      </c>
      <c r="I87" s="48" t="s">
        <v>63</v>
      </c>
      <c r="J87" s="48" t="s">
        <v>518</v>
      </c>
      <c r="K87" s="48" t="s">
        <v>32</v>
      </c>
      <c r="L87" s="48"/>
      <c r="M87" s="48"/>
      <c r="N87" s="43">
        <f t="shared" si="6"/>
        <v>1</v>
      </c>
      <c r="O87" s="63"/>
      <c r="P87" s="63"/>
      <c r="Q87" s="63">
        <v>1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/>
      <c r="X87" s="63"/>
      <c r="Y87" s="63"/>
      <c r="Z87" s="63"/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/>
      <c r="AG87" s="63"/>
      <c r="AH87" s="63"/>
      <c r="AI87" s="63">
        <v>0</v>
      </c>
      <c r="AJ87" s="63">
        <v>0</v>
      </c>
      <c r="AK87" s="63">
        <v>0</v>
      </c>
      <c r="AL87" s="48">
        <v>400</v>
      </c>
      <c r="AM87" s="48">
        <v>40</v>
      </c>
      <c r="AN87" s="48">
        <v>0</v>
      </c>
      <c r="AO87" s="49">
        <v>0</v>
      </c>
      <c r="AP87" s="49">
        <v>0.1</v>
      </c>
      <c r="AQ87" s="48">
        <v>60</v>
      </c>
      <c r="AR87" s="48">
        <v>0</v>
      </c>
      <c r="AS87" s="49">
        <v>0</v>
      </c>
      <c r="AT87" s="49">
        <v>0.15</v>
      </c>
      <c r="AU87" s="48">
        <v>100</v>
      </c>
      <c r="AV87" s="48">
        <v>0</v>
      </c>
      <c r="AW87" s="49">
        <v>0</v>
      </c>
      <c r="AX87" s="50" t="str">
        <f t="shared" si="7"/>
        <v/>
      </c>
      <c r="AY87" s="48" t="s">
        <v>52</v>
      </c>
      <c r="AZ87" s="48" t="s">
        <v>52</v>
      </c>
      <c r="BA87" s="48" t="s">
        <v>52</v>
      </c>
      <c r="BB87" s="48" t="s">
        <v>52</v>
      </c>
      <c r="BC87" s="48" t="s">
        <v>52</v>
      </c>
      <c r="BD87" s="48" t="s">
        <v>52</v>
      </c>
      <c r="BE87" s="48" t="s">
        <v>52</v>
      </c>
      <c r="BF87" s="48" t="s">
        <v>52</v>
      </c>
      <c r="BG87" s="48" t="s">
        <v>52</v>
      </c>
      <c r="BH87" s="48" t="s">
        <v>52</v>
      </c>
      <c r="BI87" s="48">
        <v>2</v>
      </c>
      <c r="BJ87" s="48"/>
      <c r="BK87" s="48"/>
      <c r="BL87" s="48"/>
      <c r="BM87" s="51"/>
      <c r="BN87" t="e">
        <f>IF(AL87&lt;VLOOKUP(K87,#REF!,6,0),"Low Volume",IF(AL87&gt;VLOOKUP(K87,#REF!,5,0),"High Volume","Average Volume"))</f>
        <v>#REF!</v>
      </c>
    </row>
    <row r="88" spans="1:66" hidden="1" x14ac:dyDescent="0.3">
      <c r="A88" s="42" t="str">
        <f t="shared" si="4"/>
        <v>NO</v>
      </c>
      <c r="B88" s="43" t="str">
        <f t="shared" si="5"/>
        <v>NO</v>
      </c>
      <c r="C88" s="43" t="s">
        <v>519</v>
      </c>
      <c r="D88" s="43" t="s">
        <v>520</v>
      </c>
      <c r="E88" s="43"/>
      <c r="F88" s="43"/>
      <c r="G88" s="43"/>
      <c r="H88" s="43" t="s">
        <v>521</v>
      </c>
      <c r="I88" s="43"/>
      <c r="J88" s="43"/>
      <c r="K88" s="43" t="s">
        <v>32</v>
      </c>
      <c r="L88" s="43"/>
      <c r="M88" s="43"/>
      <c r="N88" s="43">
        <f t="shared" si="6"/>
        <v>0</v>
      </c>
      <c r="O88" s="63"/>
      <c r="P88" s="63"/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/>
      <c r="X88" s="63"/>
      <c r="Y88" s="63"/>
      <c r="Z88" s="63"/>
      <c r="AA88" s="63">
        <v>0</v>
      </c>
      <c r="AB88" s="63">
        <v>0</v>
      </c>
      <c r="AC88" s="63">
        <v>0</v>
      </c>
      <c r="AD88" s="63">
        <v>0</v>
      </c>
      <c r="AE88" s="63">
        <v>0</v>
      </c>
      <c r="AF88" s="63"/>
      <c r="AG88" s="63"/>
      <c r="AH88" s="63"/>
      <c r="AI88" s="63">
        <v>0</v>
      </c>
      <c r="AJ88" s="63">
        <v>0</v>
      </c>
      <c r="AK88" s="63">
        <v>0</v>
      </c>
      <c r="AL88" s="43">
        <v>500</v>
      </c>
      <c r="AM88" s="43">
        <v>0</v>
      </c>
      <c r="AN88" s="43">
        <v>0</v>
      </c>
      <c r="AO88" s="44" t="s">
        <v>90</v>
      </c>
      <c r="AP88" s="44">
        <v>0</v>
      </c>
      <c r="AQ88" s="43">
        <v>0</v>
      </c>
      <c r="AR88" s="43">
        <v>0</v>
      </c>
      <c r="AS88" s="44" t="s">
        <v>90</v>
      </c>
      <c r="AT88" s="44">
        <v>0</v>
      </c>
      <c r="AU88" s="43">
        <v>0</v>
      </c>
      <c r="AV88" s="43">
        <v>0</v>
      </c>
      <c r="AW88" s="44" t="s">
        <v>90</v>
      </c>
      <c r="AX88" s="45" t="str">
        <f t="shared" si="7"/>
        <v/>
      </c>
      <c r="AY88" s="43" t="s">
        <v>52</v>
      </c>
      <c r="AZ88" s="43" t="s">
        <v>52</v>
      </c>
      <c r="BA88" s="43" t="s">
        <v>52</v>
      </c>
      <c r="BB88" s="43" t="s">
        <v>52</v>
      </c>
      <c r="BC88" s="43" t="s">
        <v>52</v>
      </c>
      <c r="BD88" s="43" t="s">
        <v>52</v>
      </c>
      <c r="BE88" s="43" t="s">
        <v>52</v>
      </c>
      <c r="BF88" s="43" t="s">
        <v>52</v>
      </c>
      <c r="BG88" s="43" t="s">
        <v>52</v>
      </c>
      <c r="BH88" s="43" t="s">
        <v>52</v>
      </c>
      <c r="BI88" s="43">
        <v>1</v>
      </c>
      <c r="BJ88" s="43"/>
      <c r="BK88" s="43"/>
      <c r="BL88" s="43"/>
      <c r="BM88" s="46"/>
      <c r="BN88" t="e">
        <f>IF(AL88&lt;VLOOKUP(K88,#REF!,6,0),"Low Volume",IF(AL88&gt;VLOOKUP(K88,#REF!,5,0),"High Volume","Average Volume"))</f>
        <v>#REF!</v>
      </c>
    </row>
    <row r="89" spans="1:66" hidden="1" x14ac:dyDescent="0.3">
      <c r="A89" s="47" t="str">
        <f t="shared" si="4"/>
        <v>NO</v>
      </c>
      <c r="B89" s="48" t="str">
        <f t="shared" si="5"/>
        <v>YES</v>
      </c>
      <c r="C89" s="48" t="s">
        <v>522</v>
      </c>
      <c r="D89" s="48" t="s">
        <v>523</v>
      </c>
      <c r="E89" s="48">
        <v>94123997</v>
      </c>
      <c r="F89" s="48" t="s">
        <v>524</v>
      </c>
      <c r="G89" s="48" t="s">
        <v>525</v>
      </c>
      <c r="H89" s="48" t="s">
        <v>526</v>
      </c>
      <c r="I89" s="48" t="s">
        <v>527</v>
      </c>
      <c r="J89" s="48" t="s">
        <v>528</v>
      </c>
      <c r="K89" s="48" t="s">
        <v>32</v>
      </c>
      <c r="L89" s="48"/>
      <c r="M89" s="48"/>
      <c r="N89" s="43">
        <f t="shared" si="6"/>
        <v>4</v>
      </c>
      <c r="O89" s="63"/>
      <c r="P89" s="63"/>
      <c r="Q89" s="63">
        <v>1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/>
      <c r="X89" s="63"/>
      <c r="Y89" s="63"/>
      <c r="Z89" s="63"/>
      <c r="AA89" s="63">
        <v>0</v>
      </c>
      <c r="AB89" s="63">
        <v>0</v>
      </c>
      <c r="AC89" s="63">
        <v>0</v>
      </c>
      <c r="AD89" s="63">
        <v>2</v>
      </c>
      <c r="AE89" s="63">
        <v>0</v>
      </c>
      <c r="AF89" s="63"/>
      <c r="AG89" s="63"/>
      <c r="AH89" s="63"/>
      <c r="AI89" s="63">
        <v>0</v>
      </c>
      <c r="AJ89" s="63">
        <v>1</v>
      </c>
      <c r="AK89" s="63">
        <v>0</v>
      </c>
      <c r="AL89" s="48">
        <v>400</v>
      </c>
      <c r="AM89" s="48">
        <v>40</v>
      </c>
      <c r="AN89" s="48">
        <v>0</v>
      </c>
      <c r="AO89" s="49">
        <v>0</v>
      </c>
      <c r="AP89" s="49">
        <v>0.1</v>
      </c>
      <c r="AQ89" s="48">
        <v>0</v>
      </c>
      <c r="AR89" s="48">
        <v>0</v>
      </c>
      <c r="AS89" s="49" t="s">
        <v>90</v>
      </c>
      <c r="AT89" s="49">
        <v>0</v>
      </c>
      <c r="AU89" s="48">
        <v>40</v>
      </c>
      <c r="AV89" s="48">
        <v>0</v>
      </c>
      <c r="AW89" s="49">
        <v>0</v>
      </c>
      <c r="AX89" s="50" t="str">
        <f t="shared" si="7"/>
        <v/>
      </c>
      <c r="AY89" s="48" t="s">
        <v>52</v>
      </c>
      <c r="AZ89" s="48" t="s">
        <v>52</v>
      </c>
      <c r="BA89" s="48" t="s">
        <v>52</v>
      </c>
      <c r="BB89" s="48" t="s">
        <v>52</v>
      </c>
      <c r="BC89" s="48" t="s">
        <v>52</v>
      </c>
      <c r="BD89" s="48" t="s">
        <v>52</v>
      </c>
      <c r="BE89" s="48" t="s">
        <v>52</v>
      </c>
      <c r="BF89" s="48" t="s">
        <v>52</v>
      </c>
      <c r="BG89" s="48" t="s">
        <v>52</v>
      </c>
      <c r="BH89" s="48" t="s">
        <v>52</v>
      </c>
      <c r="BI89" s="48">
        <v>1</v>
      </c>
      <c r="BJ89" s="48"/>
      <c r="BK89" s="48"/>
      <c r="BL89" s="48"/>
      <c r="BM89" s="51"/>
      <c r="BN89" t="e">
        <f>IF(AL89&lt;VLOOKUP(K89,#REF!,6,0),"Low Volume",IF(AL89&gt;VLOOKUP(K89,#REF!,5,0),"High Volume","Average Volume"))</f>
        <v>#REF!</v>
      </c>
    </row>
    <row r="90" spans="1:66" hidden="1" x14ac:dyDescent="0.3">
      <c r="A90" s="42" t="str">
        <f t="shared" si="4"/>
        <v>YES</v>
      </c>
      <c r="B90" s="43" t="str">
        <f t="shared" si="5"/>
        <v>NO</v>
      </c>
      <c r="C90" s="43" t="s">
        <v>529</v>
      </c>
      <c r="D90" s="43" t="s">
        <v>530</v>
      </c>
      <c r="E90" s="43">
        <v>9526595</v>
      </c>
      <c r="F90" s="43" t="s">
        <v>59</v>
      </c>
      <c r="G90" s="43" t="s">
        <v>60</v>
      </c>
      <c r="H90" s="43" t="s">
        <v>531</v>
      </c>
      <c r="I90" s="43" t="s">
        <v>62</v>
      </c>
      <c r="J90" s="43" t="s">
        <v>63</v>
      </c>
      <c r="K90" s="43" t="s">
        <v>32</v>
      </c>
      <c r="L90" s="43"/>
      <c r="M90" s="43"/>
      <c r="N90" s="43">
        <f t="shared" si="6"/>
        <v>0</v>
      </c>
      <c r="O90" s="63"/>
      <c r="P90" s="63"/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/>
      <c r="X90" s="63"/>
      <c r="Y90" s="63"/>
      <c r="Z90" s="63"/>
      <c r="AA90" s="63">
        <v>0</v>
      </c>
      <c r="AB90" s="63">
        <v>0</v>
      </c>
      <c r="AC90" s="63">
        <v>0</v>
      </c>
      <c r="AD90" s="63">
        <v>0</v>
      </c>
      <c r="AE90" s="63">
        <v>0</v>
      </c>
      <c r="AF90" s="63"/>
      <c r="AG90" s="63"/>
      <c r="AH90" s="63"/>
      <c r="AI90" s="63">
        <v>0</v>
      </c>
      <c r="AJ90" s="63">
        <v>0</v>
      </c>
      <c r="AK90" s="63">
        <v>0</v>
      </c>
      <c r="AL90" s="43">
        <v>1500</v>
      </c>
      <c r="AM90" s="43">
        <v>350</v>
      </c>
      <c r="AN90" s="43">
        <v>88</v>
      </c>
      <c r="AO90" s="44">
        <v>0.25142857142857145</v>
      </c>
      <c r="AP90" s="44">
        <v>0.23333333333333334</v>
      </c>
      <c r="AQ90" s="43">
        <v>53</v>
      </c>
      <c r="AR90" s="43">
        <v>53</v>
      </c>
      <c r="AS90" s="44">
        <v>1</v>
      </c>
      <c r="AT90" s="44">
        <v>3.5333333333333335E-2</v>
      </c>
      <c r="AU90" s="43">
        <v>403</v>
      </c>
      <c r="AV90" s="43">
        <v>141</v>
      </c>
      <c r="AW90" s="44">
        <v>0.34987593052109184</v>
      </c>
      <c r="AX90" s="45">
        <f t="shared" si="7"/>
        <v>2</v>
      </c>
      <c r="AY90" s="43">
        <v>0</v>
      </c>
      <c r="AZ90" s="43">
        <v>0</v>
      </c>
      <c r="BA90" s="43">
        <v>0</v>
      </c>
      <c r="BB90" s="43">
        <v>0</v>
      </c>
      <c r="BC90" s="43">
        <v>0</v>
      </c>
      <c r="BD90" s="43">
        <v>2</v>
      </c>
      <c r="BE90" s="43">
        <v>2</v>
      </c>
      <c r="BF90" s="43">
        <v>2</v>
      </c>
      <c r="BG90" s="43">
        <v>2</v>
      </c>
      <c r="BH90" s="43">
        <v>2</v>
      </c>
      <c r="BI90" s="43">
        <v>5</v>
      </c>
      <c r="BJ90" s="43">
        <v>442</v>
      </c>
      <c r="BK90" s="43">
        <v>141</v>
      </c>
      <c r="BL90" s="43">
        <v>60</v>
      </c>
      <c r="BM90" s="46">
        <v>14</v>
      </c>
      <c r="BN90" t="e">
        <f>IF(AL90&lt;VLOOKUP(K90,#REF!,6,0),"Low Volume",IF(AL90&gt;VLOOKUP(K90,#REF!,5,0),"High Volume","Average Volume"))</f>
        <v>#REF!</v>
      </c>
    </row>
    <row r="91" spans="1:66" hidden="1" x14ac:dyDescent="0.3">
      <c r="A91" s="47" t="str">
        <f t="shared" si="4"/>
        <v>NO</v>
      </c>
      <c r="B91" s="48" t="str">
        <f t="shared" si="5"/>
        <v>NO</v>
      </c>
      <c r="C91" s="48" t="s">
        <v>532</v>
      </c>
      <c r="D91" s="48" t="s">
        <v>533</v>
      </c>
      <c r="E91" s="48"/>
      <c r="F91" s="48"/>
      <c r="G91" s="48"/>
      <c r="H91" s="48" t="s">
        <v>534</v>
      </c>
      <c r="I91" s="48"/>
      <c r="J91" s="48"/>
      <c r="K91" s="48" t="s">
        <v>32</v>
      </c>
      <c r="L91" s="48"/>
      <c r="M91" s="48"/>
      <c r="N91" s="43">
        <f t="shared" si="6"/>
        <v>0</v>
      </c>
      <c r="O91" s="63"/>
      <c r="P91" s="63"/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/>
      <c r="X91" s="63"/>
      <c r="Y91" s="63"/>
      <c r="Z91" s="63"/>
      <c r="AA91" s="63">
        <v>0</v>
      </c>
      <c r="AB91" s="63">
        <v>0</v>
      </c>
      <c r="AC91" s="63">
        <v>0</v>
      </c>
      <c r="AD91" s="63">
        <v>0</v>
      </c>
      <c r="AE91" s="63">
        <v>0</v>
      </c>
      <c r="AF91" s="63"/>
      <c r="AG91" s="63"/>
      <c r="AH91" s="63"/>
      <c r="AI91" s="63">
        <v>0</v>
      </c>
      <c r="AJ91" s="63">
        <v>0</v>
      </c>
      <c r="AK91" s="63">
        <v>0</v>
      </c>
      <c r="AL91" s="48">
        <v>400</v>
      </c>
      <c r="AM91" s="48">
        <v>40</v>
      </c>
      <c r="AN91" s="48">
        <v>0</v>
      </c>
      <c r="AO91" s="49">
        <v>0</v>
      </c>
      <c r="AP91" s="49">
        <v>0.1</v>
      </c>
      <c r="AQ91" s="48">
        <v>60</v>
      </c>
      <c r="AR91" s="48">
        <v>0</v>
      </c>
      <c r="AS91" s="49">
        <v>0</v>
      </c>
      <c r="AT91" s="49">
        <v>0.15</v>
      </c>
      <c r="AU91" s="48">
        <v>100</v>
      </c>
      <c r="AV91" s="48">
        <v>0</v>
      </c>
      <c r="AW91" s="49">
        <v>0</v>
      </c>
      <c r="AX91" s="50" t="str">
        <f t="shared" si="7"/>
        <v/>
      </c>
      <c r="AY91" s="48" t="s">
        <v>52</v>
      </c>
      <c r="AZ91" s="48" t="s">
        <v>52</v>
      </c>
      <c r="BA91" s="48" t="s">
        <v>52</v>
      </c>
      <c r="BB91" s="48" t="s">
        <v>52</v>
      </c>
      <c r="BC91" s="48" t="s">
        <v>52</v>
      </c>
      <c r="BD91" s="48" t="s">
        <v>52</v>
      </c>
      <c r="BE91" s="48" t="s">
        <v>52</v>
      </c>
      <c r="BF91" s="48" t="s">
        <v>52</v>
      </c>
      <c r="BG91" s="48" t="s">
        <v>52</v>
      </c>
      <c r="BH91" s="48" t="s">
        <v>52</v>
      </c>
      <c r="BI91" s="48">
        <v>1</v>
      </c>
      <c r="BJ91" s="48"/>
      <c r="BK91" s="48"/>
      <c r="BL91" s="48"/>
      <c r="BM91" s="51"/>
      <c r="BN91" t="e">
        <f>IF(AL91&lt;VLOOKUP(K91,#REF!,6,0),"Low Volume",IF(AL91&gt;VLOOKUP(K91,#REF!,5,0),"High Volume","Average Volume"))</f>
        <v>#REF!</v>
      </c>
    </row>
    <row r="92" spans="1:66" hidden="1" x14ac:dyDescent="0.3">
      <c r="A92" s="42" t="str">
        <f t="shared" si="4"/>
        <v>NO</v>
      </c>
      <c r="B92" s="43" t="str">
        <f t="shared" si="5"/>
        <v>YES</v>
      </c>
      <c r="C92" s="43" t="s">
        <v>535</v>
      </c>
      <c r="D92" s="43" t="s">
        <v>536</v>
      </c>
      <c r="E92" s="43">
        <v>9529838</v>
      </c>
      <c r="F92" s="43" t="s">
        <v>537</v>
      </c>
      <c r="G92" s="43" t="s">
        <v>538</v>
      </c>
      <c r="H92" s="43" t="s">
        <v>539</v>
      </c>
      <c r="I92" s="43" t="s">
        <v>540</v>
      </c>
      <c r="J92" s="43" t="s">
        <v>541</v>
      </c>
      <c r="K92" s="43" t="s">
        <v>32</v>
      </c>
      <c r="L92" s="43"/>
      <c r="M92" s="43"/>
      <c r="N92" s="43">
        <f t="shared" si="6"/>
        <v>4</v>
      </c>
      <c r="O92" s="63"/>
      <c r="P92" s="63"/>
      <c r="Q92" s="63">
        <v>2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/>
      <c r="X92" s="63"/>
      <c r="Y92" s="63"/>
      <c r="Z92" s="63"/>
      <c r="AA92" s="63">
        <v>0</v>
      </c>
      <c r="AB92" s="63">
        <v>0</v>
      </c>
      <c r="AC92" s="63">
        <v>0</v>
      </c>
      <c r="AD92" s="63">
        <v>2</v>
      </c>
      <c r="AE92" s="63">
        <v>0</v>
      </c>
      <c r="AF92" s="63"/>
      <c r="AG92" s="63"/>
      <c r="AH92" s="63"/>
      <c r="AI92" s="63">
        <v>0</v>
      </c>
      <c r="AJ92" s="63">
        <v>0</v>
      </c>
      <c r="AK92" s="63">
        <v>0</v>
      </c>
      <c r="AL92" s="43">
        <v>300</v>
      </c>
      <c r="AM92" s="43">
        <v>100</v>
      </c>
      <c r="AN92" s="43">
        <v>0</v>
      </c>
      <c r="AO92" s="44">
        <v>0</v>
      </c>
      <c r="AP92" s="44">
        <v>0.33333333333333331</v>
      </c>
      <c r="AQ92" s="43">
        <v>24</v>
      </c>
      <c r="AR92" s="43">
        <v>0</v>
      </c>
      <c r="AS92" s="44">
        <v>0</v>
      </c>
      <c r="AT92" s="44">
        <v>0.08</v>
      </c>
      <c r="AU92" s="43">
        <v>124</v>
      </c>
      <c r="AV92" s="43">
        <v>0</v>
      </c>
      <c r="AW92" s="44">
        <v>0</v>
      </c>
      <c r="AX92" s="45" t="str">
        <f t="shared" si="7"/>
        <v/>
      </c>
      <c r="AY92" s="43" t="s">
        <v>52</v>
      </c>
      <c r="AZ92" s="43" t="s">
        <v>52</v>
      </c>
      <c r="BA92" s="43" t="s">
        <v>52</v>
      </c>
      <c r="BB92" s="43" t="s">
        <v>52</v>
      </c>
      <c r="BC92" s="43" t="s">
        <v>52</v>
      </c>
      <c r="BD92" s="43" t="s">
        <v>52</v>
      </c>
      <c r="BE92" s="43" t="s">
        <v>52</v>
      </c>
      <c r="BF92" s="43" t="s">
        <v>52</v>
      </c>
      <c r="BG92" s="43" t="s">
        <v>52</v>
      </c>
      <c r="BH92" s="43" t="s">
        <v>52</v>
      </c>
      <c r="BI92" s="43">
        <v>2</v>
      </c>
      <c r="BJ92" s="43"/>
      <c r="BK92" s="43"/>
      <c r="BL92" s="43"/>
      <c r="BM92" s="46"/>
      <c r="BN92" t="e">
        <f>IF(AL92&lt;VLOOKUP(K92,#REF!,6,0),"Low Volume",IF(AL92&gt;VLOOKUP(K92,#REF!,5,0),"High Volume","Average Volume"))</f>
        <v>#REF!</v>
      </c>
    </row>
    <row r="93" spans="1:66" hidden="1" x14ac:dyDescent="0.3">
      <c r="A93" s="47" t="str">
        <f t="shared" si="4"/>
        <v>NO</v>
      </c>
      <c r="B93" s="48" t="str">
        <f t="shared" si="5"/>
        <v>YES</v>
      </c>
      <c r="C93" s="48" t="s">
        <v>542</v>
      </c>
      <c r="D93" s="48" t="s">
        <v>543</v>
      </c>
      <c r="E93" s="48">
        <v>9529842</v>
      </c>
      <c r="F93" s="48" t="s">
        <v>544</v>
      </c>
      <c r="G93" s="48" t="s">
        <v>545</v>
      </c>
      <c r="H93" s="48" t="s">
        <v>546</v>
      </c>
      <c r="I93" s="48" t="s">
        <v>547</v>
      </c>
      <c r="J93" s="48" t="s">
        <v>548</v>
      </c>
      <c r="K93" s="48" t="s">
        <v>32</v>
      </c>
      <c r="L93" s="48"/>
      <c r="M93" s="48"/>
      <c r="N93" s="43">
        <f t="shared" si="6"/>
        <v>1</v>
      </c>
      <c r="O93" s="63"/>
      <c r="P93" s="63"/>
      <c r="Q93" s="63">
        <v>0</v>
      </c>
      <c r="R93" s="63">
        <v>1</v>
      </c>
      <c r="S93" s="63">
        <v>0</v>
      </c>
      <c r="T93" s="63">
        <v>0</v>
      </c>
      <c r="U93" s="63">
        <v>0</v>
      </c>
      <c r="V93" s="63">
        <v>0</v>
      </c>
      <c r="W93" s="63"/>
      <c r="X93" s="63"/>
      <c r="Y93" s="63"/>
      <c r="Z93" s="63"/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/>
      <c r="AG93" s="63"/>
      <c r="AH93" s="63"/>
      <c r="AI93" s="63">
        <v>0</v>
      </c>
      <c r="AJ93" s="63">
        <v>0</v>
      </c>
      <c r="AK93" s="63">
        <v>0</v>
      </c>
      <c r="AL93" s="48">
        <v>500</v>
      </c>
      <c r="AM93" s="48">
        <v>150</v>
      </c>
      <c r="AN93" s="48">
        <v>0</v>
      </c>
      <c r="AO93" s="49">
        <v>0</v>
      </c>
      <c r="AP93" s="49">
        <v>0.3</v>
      </c>
      <c r="AQ93" s="48">
        <v>40</v>
      </c>
      <c r="AR93" s="48">
        <v>0</v>
      </c>
      <c r="AS93" s="49">
        <v>0</v>
      </c>
      <c r="AT93" s="49">
        <v>0.08</v>
      </c>
      <c r="AU93" s="48">
        <v>190</v>
      </c>
      <c r="AV93" s="48">
        <v>0</v>
      </c>
      <c r="AW93" s="49">
        <v>0</v>
      </c>
      <c r="AX93" s="50" t="str">
        <f t="shared" si="7"/>
        <v/>
      </c>
      <c r="AY93" s="48" t="s">
        <v>52</v>
      </c>
      <c r="AZ93" s="48" t="s">
        <v>52</v>
      </c>
      <c r="BA93" s="48" t="s">
        <v>52</v>
      </c>
      <c r="BB93" s="48" t="s">
        <v>52</v>
      </c>
      <c r="BC93" s="48" t="s">
        <v>52</v>
      </c>
      <c r="BD93" s="48" t="s">
        <v>52</v>
      </c>
      <c r="BE93" s="48" t="s">
        <v>52</v>
      </c>
      <c r="BF93" s="48" t="s">
        <v>52</v>
      </c>
      <c r="BG93" s="48" t="s">
        <v>52</v>
      </c>
      <c r="BH93" s="48" t="s">
        <v>52</v>
      </c>
      <c r="BI93" s="48">
        <v>1</v>
      </c>
      <c r="BJ93" s="48"/>
      <c r="BK93" s="48"/>
      <c r="BL93" s="48"/>
      <c r="BM93" s="51"/>
      <c r="BN93" t="e">
        <f>IF(AL93&lt;VLOOKUP(K93,#REF!,6,0),"Low Volume",IF(AL93&gt;VLOOKUP(K93,#REF!,5,0),"High Volume","Average Volume"))</f>
        <v>#REF!</v>
      </c>
    </row>
    <row r="94" spans="1:66" hidden="1" x14ac:dyDescent="0.3">
      <c r="A94" s="42" t="str">
        <f t="shared" si="4"/>
        <v>NO</v>
      </c>
      <c r="B94" s="43" t="str">
        <f t="shared" si="5"/>
        <v>YES</v>
      </c>
      <c r="C94" s="43" t="s">
        <v>549</v>
      </c>
      <c r="D94" s="43" t="s">
        <v>550</v>
      </c>
      <c r="E94" s="43">
        <v>94124176</v>
      </c>
      <c r="F94" s="43" t="s">
        <v>551</v>
      </c>
      <c r="G94" s="43" t="s">
        <v>552</v>
      </c>
      <c r="H94" s="43" t="s">
        <v>553</v>
      </c>
      <c r="I94" s="43" t="s">
        <v>57</v>
      </c>
      <c r="J94" s="43" t="s">
        <v>554</v>
      </c>
      <c r="K94" s="43" t="s">
        <v>32</v>
      </c>
      <c r="L94" s="43"/>
      <c r="M94" s="43"/>
      <c r="N94" s="43">
        <f t="shared" si="6"/>
        <v>2</v>
      </c>
      <c r="O94" s="63"/>
      <c r="P94" s="63"/>
      <c r="Q94" s="63">
        <v>1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/>
      <c r="X94" s="63"/>
      <c r="Y94" s="63"/>
      <c r="Z94" s="63"/>
      <c r="AA94" s="63">
        <v>1</v>
      </c>
      <c r="AB94" s="63">
        <v>0</v>
      </c>
      <c r="AC94" s="63">
        <v>0</v>
      </c>
      <c r="AD94" s="63">
        <v>0</v>
      </c>
      <c r="AE94" s="63">
        <v>0</v>
      </c>
      <c r="AF94" s="63"/>
      <c r="AG94" s="63"/>
      <c r="AH94" s="63"/>
      <c r="AI94" s="63">
        <v>0</v>
      </c>
      <c r="AJ94" s="63">
        <v>0</v>
      </c>
      <c r="AK94" s="63">
        <v>0</v>
      </c>
      <c r="AL94" s="43">
        <v>600</v>
      </c>
      <c r="AM94" s="43">
        <v>60</v>
      </c>
      <c r="AN94" s="43">
        <v>0</v>
      </c>
      <c r="AO94" s="44">
        <v>0</v>
      </c>
      <c r="AP94" s="44">
        <v>0.1</v>
      </c>
      <c r="AQ94" s="43">
        <v>0</v>
      </c>
      <c r="AR94" s="43">
        <v>0</v>
      </c>
      <c r="AS94" s="44" t="s">
        <v>90</v>
      </c>
      <c r="AT94" s="44">
        <v>0</v>
      </c>
      <c r="AU94" s="43">
        <v>60</v>
      </c>
      <c r="AV94" s="43">
        <v>0</v>
      </c>
      <c r="AW94" s="44">
        <v>0</v>
      </c>
      <c r="AX94" s="45" t="str">
        <f t="shared" si="7"/>
        <v/>
      </c>
      <c r="AY94" s="43" t="s">
        <v>52</v>
      </c>
      <c r="AZ94" s="43" t="s">
        <v>52</v>
      </c>
      <c r="BA94" s="43" t="s">
        <v>52</v>
      </c>
      <c r="BB94" s="43" t="s">
        <v>52</v>
      </c>
      <c r="BC94" s="43" t="s">
        <v>52</v>
      </c>
      <c r="BD94" s="43" t="s">
        <v>52</v>
      </c>
      <c r="BE94" s="43" t="s">
        <v>52</v>
      </c>
      <c r="BF94" s="43" t="s">
        <v>52</v>
      </c>
      <c r="BG94" s="43" t="s">
        <v>52</v>
      </c>
      <c r="BH94" s="43" t="s">
        <v>52</v>
      </c>
      <c r="BI94" s="43">
        <v>1</v>
      </c>
      <c r="BJ94" s="43"/>
      <c r="BK94" s="43"/>
      <c r="BL94" s="43"/>
      <c r="BM94" s="46"/>
      <c r="BN94" t="e">
        <f>IF(AL94&lt;VLOOKUP(K94,#REF!,6,0),"Low Volume",IF(AL94&gt;VLOOKUP(K94,#REF!,5,0),"High Volume","Average Volume"))</f>
        <v>#REF!</v>
      </c>
    </row>
    <row r="95" spans="1:66" hidden="1" x14ac:dyDescent="0.3">
      <c r="A95" s="47" t="str">
        <f t="shared" si="4"/>
        <v>NO</v>
      </c>
      <c r="B95" s="48" t="str">
        <f t="shared" si="5"/>
        <v>YES</v>
      </c>
      <c r="C95" s="48" t="s">
        <v>555</v>
      </c>
      <c r="D95" s="48" t="s">
        <v>556</v>
      </c>
      <c r="E95" s="48">
        <v>9543581</v>
      </c>
      <c r="F95" s="48" t="s">
        <v>557</v>
      </c>
      <c r="G95" s="48" t="s">
        <v>558</v>
      </c>
      <c r="H95" s="48" t="s">
        <v>195</v>
      </c>
      <c r="I95" s="48" t="s">
        <v>559</v>
      </c>
      <c r="J95" s="48" t="s">
        <v>560</v>
      </c>
      <c r="K95" s="48" t="s">
        <v>32</v>
      </c>
      <c r="L95" s="48"/>
      <c r="M95" s="48"/>
      <c r="N95" s="43">
        <f t="shared" si="6"/>
        <v>1</v>
      </c>
      <c r="O95" s="63"/>
      <c r="P95" s="63"/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/>
      <c r="X95" s="63"/>
      <c r="Y95" s="63"/>
      <c r="Z95" s="63"/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/>
      <c r="AG95" s="63"/>
      <c r="AH95" s="63"/>
      <c r="AI95" s="63">
        <v>0</v>
      </c>
      <c r="AJ95" s="63">
        <v>1</v>
      </c>
      <c r="AK95" s="63">
        <v>0</v>
      </c>
      <c r="AL95" s="48">
        <v>600</v>
      </c>
      <c r="AM95" s="48">
        <v>110</v>
      </c>
      <c r="AN95" s="48">
        <v>110</v>
      </c>
      <c r="AO95" s="49">
        <v>1</v>
      </c>
      <c r="AP95" s="49">
        <v>0.18333333333333332</v>
      </c>
      <c r="AQ95" s="48">
        <v>53</v>
      </c>
      <c r="AR95" s="48">
        <v>53</v>
      </c>
      <c r="AS95" s="49">
        <v>1</v>
      </c>
      <c r="AT95" s="49">
        <v>8.8333333333333333E-2</v>
      </c>
      <c r="AU95" s="48">
        <v>163</v>
      </c>
      <c r="AV95" s="48">
        <v>163</v>
      </c>
      <c r="AW95" s="49">
        <v>1</v>
      </c>
      <c r="AX95" s="50" t="str">
        <f t="shared" si="7"/>
        <v/>
      </c>
      <c r="AY95" s="48" t="s">
        <v>52</v>
      </c>
      <c r="AZ95" s="48" t="s">
        <v>52</v>
      </c>
      <c r="BA95" s="48" t="s">
        <v>52</v>
      </c>
      <c r="BB95" s="48" t="s">
        <v>52</v>
      </c>
      <c r="BC95" s="48" t="s">
        <v>52</v>
      </c>
      <c r="BD95" s="48" t="s">
        <v>52</v>
      </c>
      <c r="BE95" s="48" t="s">
        <v>52</v>
      </c>
      <c r="BF95" s="48" t="s">
        <v>52</v>
      </c>
      <c r="BG95" s="48" t="s">
        <v>52</v>
      </c>
      <c r="BH95" s="48" t="s">
        <v>52</v>
      </c>
      <c r="BI95" s="48">
        <v>2</v>
      </c>
      <c r="BJ95" s="48">
        <v>148</v>
      </c>
      <c r="BK95" s="48">
        <v>163</v>
      </c>
      <c r="BL95" s="48">
        <v>175</v>
      </c>
      <c r="BM95" s="51">
        <v>50</v>
      </c>
      <c r="BN95" t="e">
        <f>IF(AL95&lt;VLOOKUP(K95,#REF!,6,0),"Low Volume",IF(AL95&gt;VLOOKUP(K95,#REF!,5,0),"High Volume","Average Volume"))</f>
        <v>#REF!</v>
      </c>
    </row>
    <row r="96" spans="1:66" hidden="1" x14ac:dyDescent="0.3">
      <c r="A96" s="42" t="str">
        <f t="shared" si="4"/>
        <v>YES</v>
      </c>
      <c r="B96" s="43" t="str">
        <f t="shared" si="5"/>
        <v>YES</v>
      </c>
      <c r="C96" s="43" t="s">
        <v>561</v>
      </c>
      <c r="D96" s="43" t="s">
        <v>562</v>
      </c>
      <c r="E96" s="43">
        <v>9537102</v>
      </c>
      <c r="F96" s="43" t="s">
        <v>563</v>
      </c>
      <c r="G96" s="43" t="s">
        <v>564</v>
      </c>
      <c r="H96" s="43" t="s">
        <v>565</v>
      </c>
      <c r="I96" s="43" t="s">
        <v>566</v>
      </c>
      <c r="J96" s="43" t="s">
        <v>567</v>
      </c>
      <c r="K96" s="43" t="s">
        <v>32</v>
      </c>
      <c r="L96" s="43"/>
      <c r="M96" s="43"/>
      <c r="N96" s="43">
        <f t="shared" si="6"/>
        <v>4</v>
      </c>
      <c r="O96" s="63"/>
      <c r="P96" s="63"/>
      <c r="Q96" s="63">
        <v>1</v>
      </c>
      <c r="R96" s="63">
        <v>2</v>
      </c>
      <c r="S96" s="63">
        <v>0</v>
      </c>
      <c r="T96" s="63">
        <v>0</v>
      </c>
      <c r="U96" s="63">
        <v>0</v>
      </c>
      <c r="V96" s="63">
        <v>1</v>
      </c>
      <c r="W96" s="63"/>
      <c r="X96" s="63"/>
      <c r="Y96" s="63"/>
      <c r="Z96" s="63"/>
      <c r="AA96" s="63">
        <v>0</v>
      </c>
      <c r="AB96" s="63">
        <v>0</v>
      </c>
      <c r="AC96" s="63">
        <v>0</v>
      </c>
      <c r="AD96" s="63">
        <v>0</v>
      </c>
      <c r="AE96" s="63">
        <v>0</v>
      </c>
      <c r="AF96" s="63"/>
      <c r="AG96" s="63"/>
      <c r="AH96" s="63"/>
      <c r="AI96" s="63">
        <v>0</v>
      </c>
      <c r="AJ96" s="63">
        <v>0</v>
      </c>
      <c r="AK96" s="63">
        <v>0</v>
      </c>
      <c r="AL96" s="43">
        <v>1300</v>
      </c>
      <c r="AM96" s="43">
        <v>350</v>
      </c>
      <c r="AN96" s="43">
        <v>296</v>
      </c>
      <c r="AO96" s="44">
        <v>0.84571428571428575</v>
      </c>
      <c r="AP96" s="44">
        <v>0.26923076923076922</v>
      </c>
      <c r="AQ96" s="43">
        <v>75</v>
      </c>
      <c r="AR96" s="43">
        <v>47</v>
      </c>
      <c r="AS96" s="44">
        <v>0.62666666666666671</v>
      </c>
      <c r="AT96" s="44">
        <v>5.7692307692307696E-2</v>
      </c>
      <c r="AU96" s="43">
        <v>425</v>
      </c>
      <c r="AV96" s="43">
        <v>343</v>
      </c>
      <c r="AW96" s="44">
        <v>0.80705882352941172</v>
      </c>
      <c r="AX96" s="45">
        <f t="shared" si="7"/>
        <v>3</v>
      </c>
      <c r="AY96" s="43">
        <v>0</v>
      </c>
      <c r="AZ96" s="43">
        <v>0</v>
      </c>
      <c r="BA96" s="43">
        <v>2</v>
      </c>
      <c r="BB96" s="43">
        <v>2</v>
      </c>
      <c r="BC96" s="43">
        <v>2</v>
      </c>
      <c r="BD96" s="43">
        <v>1</v>
      </c>
      <c r="BE96" s="43">
        <v>1</v>
      </c>
      <c r="BF96" s="43">
        <v>1</v>
      </c>
      <c r="BG96" s="43">
        <v>1</v>
      </c>
      <c r="BH96" s="43">
        <v>1</v>
      </c>
      <c r="BI96" s="43">
        <v>3</v>
      </c>
      <c r="BJ96" s="43">
        <v>248</v>
      </c>
      <c r="BK96" s="43">
        <v>343</v>
      </c>
      <c r="BL96" s="43">
        <v>424</v>
      </c>
      <c r="BM96" s="46">
        <v>81</v>
      </c>
      <c r="BN96" t="e">
        <f>IF(AL96&lt;VLOOKUP(K96,#REF!,6,0),"Low Volume",IF(AL96&gt;VLOOKUP(K96,#REF!,5,0),"High Volume","Average Volume"))</f>
        <v>#REF!</v>
      </c>
    </row>
    <row r="97" spans="1:66" hidden="1" x14ac:dyDescent="0.3">
      <c r="A97" s="47" t="str">
        <f t="shared" si="4"/>
        <v>NO</v>
      </c>
      <c r="B97" s="48" t="str">
        <f t="shared" si="5"/>
        <v>YES</v>
      </c>
      <c r="C97" s="48" t="s">
        <v>568</v>
      </c>
      <c r="D97" s="48" t="s">
        <v>569</v>
      </c>
      <c r="E97" s="48">
        <v>9536752</v>
      </c>
      <c r="F97" s="48" t="s">
        <v>570</v>
      </c>
      <c r="G97" s="48" t="s">
        <v>571</v>
      </c>
      <c r="H97" s="48" t="s">
        <v>572</v>
      </c>
      <c r="I97" s="48" t="s">
        <v>573</v>
      </c>
      <c r="J97" s="48" t="s">
        <v>574</v>
      </c>
      <c r="K97" s="48" t="s">
        <v>32</v>
      </c>
      <c r="L97" s="48"/>
      <c r="M97" s="48"/>
      <c r="N97" s="43">
        <f t="shared" si="6"/>
        <v>7</v>
      </c>
      <c r="O97" s="63"/>
      <c r="P97" s="63"/>
      <c r="Q97" s="63">
        <v>0</v>
      </c>
      <c r="R97" s="63">
        <v>4</v>
      </c>
      <c r="S97" s="63">
        <v>0</v>
      </c>
      <c r="T97" s="63">
        <v>0</v>
      </c>
      <c r="U97" s="63">
        <v>0</v>
      </c>
      <c r="V97" s="63">
        <v>2</v>
      </c>
      <c r="W97" s="63"/>
      <c r="X97" s="63"/>
      <c r="Y97" s="63"/>
      <c r="Z97" s="63"/>
      <c r="AA97" s="63">
        <v>0</v>
      </c>
      <c r="AB97" s="63">
        <v>0</v>
      </c>
      <c r="AC97" s="63">
        <v>0</v>
      </c>
      <c r="AD97" s="63">
        <v>1</v>
      </c>
      <c r="AE97" s="63">
        <v>0</v>
      </c>
      <c r="AF97" s="63"/>
      <c r="AG97" s="63"/>
      <c r="AH97" s="63"/>
      <c r="AI97" s="63">
        <v>0</v>
      </c>
      <c r="AJ97" s="63">
        <v>0</v>
      </c>
      <c r="AK97" s="63">
        <v>0</v>
      </c>
      <c r="AL97" s="48">
        <v>650</v>
      </c>
      <c r="AM97" s="48">
        <v>50</v>
      </c>
      <c r="AN97" s="48">
        <v>0</v>
      </c>
      <c r="AO97" s="49">
        <v>0</v>
      </c>
      <c r="AP97" s="49">
        <v>7.6923076923076927E-2</v>
      </c>
      <c r="AQ97" s="48">
        <v>75</v>
      </c>
      <c r="AR97" s="48">
        <v>25</v>
      </c>
      <c r="AS97" s="49">
        <v>0.33333333333333331</v>
      </c>
      <c r="AT97" s="49">
        <v>0.11538461538461539</v>
      </c>
      <c r="AU97" s="48">
        <v>125</v>
      </c>
      <c r="AV97" s="48">
        <v>25</v>
      </c>
      <c r="AW97" s="49">
        <v>0.2</v>
      </c>
      <c r="AX97" s="50" t="str">
        <f t="shared" si="7"/>
        <v/>
      </c>
      <c r="AY97" s="48" t="s">
        <v>52</v>
      </c>
      <c r="AZ97" s="48" t="s">
        <v>52</v>
      </c>
      <c r="BA97" s="48" t="s">
        <v>52</v>
      </c>
      <c r="BB97" s="48" t="s">
        <v>52</v>
      </c>
      <c r="BC97" s="48" t="s">
        <v>52</v>
      </c>
      <c r="BD97" s="48" t="s">
        <v>52</v>
      </c>
      <c r="BE97" s="48" t="s">
        <v>52</v>
      </c>
      <c r="BF97" s="48" t="s">
        <v>52</v>
      </c>
      <c r="BG97" s="48" t="s">
        <v>52</v>
      </c>
      <c r="BH97" s="48" t="s">
        <v>52</v>
      </c>
      <c r="BI97" s="48">
        <v>2</v>
      </c>
      <c r="BJ97" s="48">
        <v>0</v>
      </c>
      <c r="BK97" s="48">
        <v>25</v>
      </c>
      <c r="BL97" s="48">
        <v>40</v>
      </c>
      <c r="BM97" s="51">
        <v>0</v>
      </c>
      <c r="BN97" t="e">
        <f>IF(AL97&lt;VLOOKUP(K97,#REF!,6,0),"Low Volume",IF(AL97&gt;VLOOKUP(K97,#REF!,5,0),"High Volume","Average Volume"))</f>
        <v>#REF!</v>
      </c>
    </row>
    <row r="98" spans="1:66" hidden="1" x14ac:dyDescent="0.3">
      <c r="A98" s="42" t="str">
        <f t="shared" si="4"/>
        <v>NO</v>
      </c>
      <c r="B98" s="43" t="str">
        <f t="shared" si="5"/>
        <v>YES</v>
      </c>
      <c r="C98" s="43" t="s">
        <v>575</v>
      </c>
      <c r="D98" s="43" t="s">
        <v>576</v>
      </c>
      <c r="E98" s="43">
        <v>9534893</v>
      </c>
      <c r="F98" s="43" t="s">
        <v>577</v>
      </c>
      <c r="G98" s="43" t="s">
        <v>578</v>
      </c>
      <c r="H98" s="43" t="s">
        <v>579</v>
      </c>
      <c r="I98" s="43" t="s">
        <v>580</v>
      </c>
      <c r="J98" s="43" t="s">
        <v>127</v>
      </c>
      <c r="K98" s="43" t="s">
        <v>32</v>
      </c>
      <c r="L98" s="43"/>
      <c r="M98" s="43"/>
      <c r="N98" s="43">
        <f t="shared" si="6"/>
        <v>2</v>
      </c>
      <c r="O98" s="63"/>
      <c r="P98" s="63"/>
      <c r="Q98" s="63">
        <v>0</v>
      </c>
      <c r="R98" s="63">
        <v>2</v>
      </c>
      <c r="S98" s="63">
        <v>0</v>
      </c>
      <c r="T98" s="63">
        <v>0</v>
      </c>
      <c r="U98" s="63">
        <v>0</v>
      </c>
      <c r="V98" s="63">
        <v>0</v>
      </c>
      <c r="W98" s="63"/>
      <c r="X98" s="63"/>
      <c r="Y98" s="63"/>
      <c r="Z98" s="63"/>
      <c r="AA98" s="63">
        <v>0</v>
      </c>
      <c r="AB98" s="63">
        <v>0</v>
      </c>
      <c r="AC98" s="63">
        <v>0</v>
      </c>
      <c r="AD98" s="63">
        <v>0</v>
      </c>
      <c r="AE98" s="63">
        <v>0</v>
      </c>
      <c r="AF98" s="63"/>
      <c r="AG98" s="63"/>
      <c r="AH98" s="63"/>
      <c r="AI98" s="63">
        <v>0</v>
      </c>
      <c r="AJ98" s="63">
        <v>0</v>
      </c>
      <c r="AK98" s="63">
        <v>0</v>
      </c>
      <c r="AL98" s="43">
        <v>400</v>
      </c>
      <c r="AM98" s="43">
        <v>100</v>
      </c>
      <c r="AN98" s="43">
        <v>0</v>
      </c>
      <c r="AO98" s="44">
        <v>0</v>
      </c>
      <c r="AP98" s="44">
        <v>0.25</v>
      </c>
      <c r="AQ98" s="43">
        <v>36</v>
      </c>
      <c r="AR98" s="43">
        <v>0</v>
      </c>
      <c r="AS98" s="44">
        <v>0</v>
      </c>
      <c r="AT98" s="44">
        <v>0.09</v>
      </c>
      <c r="AU98" s="43">
        <v>136</v>
      </c>
      <c r="AV98" s="43">
        <v>0</v>
      </c>
      <c r="AW98" s="44">
        <v>0</v>
      </c>
      <c r="AX98" s="45" t="str">
        <f t="shared" si="7"/>
        <v/>
      </c>
      <c r="AY98" s="43" t="s">
        <v>52</v>
      </c>
      <c r="AZ98" s="43" t="s">
        <v>52</v>
      </c>
      <c r="BA98" s="43" t="s">
        <v>52</v>
      </c>
      <c r="BB98" s="43" t="s">
        <v>52</v>
      </c>
      <c r="BC98" s="43" t="s">
        <v>52</v>
      </c>
      <c r="BD98" s="43" t="s">
        <v>52</v>
      </c>
      <c r="BE98" s="43" t="s">
        <v>52</v>
      </c>
      <c r="BF98" s="43" t="s">
        <v>52</v>
      </c>
      <c r="BG98" s="43" t="s">
        <v>52</v>
      </c>
      <c r="BH98" s="43" t="s">
        <v>52</v>
      </c>
      <c r="BI98" s="43">
        <v>1</v>
      </c>
      <c r="BJ98" s="43"/>
      <c r="BK98" s="43"/>
      <c r="BL98" s="43"/>
      <c r="BM98" s="46"/>
      <c r="BN98" t="e">
        <f>IF(AL98&lt;VLOOKUP(K98,#REF!,6,0),"Low Volume",IF(AL98&gt;VLOOKUP(K98,#REF!,5,0),"High Volume","Average Volume"))</f>
        <v>#REF!</v>
      </c>
    </row>
    <row r="99" spans="1:66" hidden="1" x14ac:dyDescent="0.3">
      <c r="A99" s="47" t="str">
        <f t="shared" si="4"/>
        <v>NO</v>
      </c>
      <c r="B99" s="48" t="str">
        <f t="shared" si="5"/>
        <v>YES</v>
      </c>
      <c r="C99" s="48" t="s">
        <v>581</v>
      </c>
      <c r="D99" s="48" t="s">
        <v>582</v>
      </c>
      <c r="E99" s="48">
        <v>9539433</v>
      </c>
      <c r="F99" s="48" t="s">
        <v>583</v>
      </c>
      <c r="G99" s="48" t="s">
        <v>584</v>
      </c>
      <c r="H99" s="48" t="s">
        <v>585</v>
      </c>
      <c r="I99" s="48" t="s">
        <v>586</v>
      </c>
      <c r="J99" s="48" t="s">
        <v>587</v>
      </c>
      <c r="K99" s="48" t="s">
        <v>32</v>
      </c>
      <c r="L99" s="48"/>
      <c r="M99" s="48"/>
      <c r="N99" s="43">
        <f t="shared" si="6"/>
        <v>2</v>
      </c>
      <c r="O99" s="63"/>
      <c r="P99" s="63"/>
      <c r="Q99" s="63">
        <v>0</v>
      </c>
      <c r="R99" s="63">
        <v>2</v>
      </c>
      <c r="S99" s="63">
        <v>0</v>
      </c>
      <c r="T99" s="63">
        <v>0</v>
      </c>
      <c r="U99" s="63">
        <v>0</v>
      </c>
      <c r="V99" s="63">
        <v>0</v>
      </c>
      <c r="W99" s="63"/>
      <c r="X99" s="63"/>
      <c r="Y99" s="63"/>
      <c r="Z99" s="63"/>
      <c r="AA99" s="63">
        <v>0</v>
      </c>
      <c r="AB99" s="63">
        <v>0</v>
      </c>
      <c r="AC99" s="63">
        <v>0</v>
      </c>
      <c r="AD99" s="63">
        <v>0</v>
      </c>
      <c r="AE99" s="63">
        <v>0</v>
      </c>
      <c r="AF99" s="63"/>
      <c r="AG99" s="63"/>
      <c r="AH99" s="63"/>
      <c r="AI99" s="63">
        <v>0</v>
      </c>
      <c r="AJ99" s="63">
        <v>0</v>
      </c>
      <c r="AK99" s="63">
        <v>0</v>
      </c>
      <c r="AL99" s="48">
        <v>600</v>
      </c>
      <c r="AM99" s="48">
        <v>320</v>
      </c>
      <c r="AN99" s="48">
        <v>200</v>
      </c>
      <c r="AO99" s="49">
        <v>0.625</v>
      </c>
      <c r="AP99" s="49">
        <v>0.53333333333333333</v>
      </c>
      <c r="AQ99" s="48">
        <v>131</v>
      </c>
      <c r="AR99" s="48">
        <v>81</v>
      </c>
      <c r="AS99" s="49">
        <v>0.61832061068702293</v>
      </c>
      <c r="AT99" s="49">
        <v>0.21833333333333332</v>
      </c>
      <c r="AU99" s="48">
        <v>451</v>
      </c>
      <c r="AV99" s="48">
        <v>281</v>
      </c>
      <c r="AW99" s="49">
        <v>0.62305986696230597</v>
      </c>
      <c r="AX99" s="50" t="str">
        <f t="shared" si="7"/>
        <v/>
      </c>
      <c r="AY99" s="48" t="s">
        <v>52</v>
      </c>
      <c r="AZ99" s="48" t="s">
        <v>52</v>
      </c>
      <c r="BA99" s="48" t="s">
        <v>52</v>
      </c>
      <c r="BB99" s="48" t="s">
        <v>52</v>
      </c>
      <c r="BC99" s="48" t="s">
        <v>52</v>
      </c>
      <c r="BD99" s="48" t="s">
        <v>52</v>
      </c>
      <c r="BE99" s="48" t="s">
        <v>52</v>
      </c>
      <c r="BF99" s="48" t="s">
        <v>52</v>
      </c>
      <c r="BG99" s="48" t="s">
        <v>52</v>
      </c>
      <c r="BH99" s="48" t="s">
        <v>52</v>
      </c>
      <c r="BI99" s="48"/>
      <c r="BJ99" s="48">
        <v>265</v>
      </c>
      <c r="BK99" s="48">
        <v>281</v>
      </c>
      <c r="BL99" s="48">
        <v>295</v>
      </c>
      <c r="BM99" s="51">
        <v>34</v>
      </c>
      <c r="BN99" t="e">
        <f>IF(AL99&lt;VLOOKUP(K99,#REF!,6,0),"Low Volume",IF(AL99&gt;VLOOKUP(K99,#REF!,5,0),"High Volume","Average Volume"))</f>
        <v>#REF!</v>
      </c>
    </row>
    <row r="100" spans="1:66" hidden="1" x14ac:dyDescent="0.3">
      <c r="A100" s="42" t="str">
        <f t="shared" si="4"/>
        <v>YES</v>
      </c>
      <c r="B100" s="43" t="str">
        <f t="shared" si="5"/>
        <v>NO</v>
      </c>
      <c r="C100" s="43" t="s">
        <v>588</v>
      </c>
      <c r="D100" s="43" t="s">
        <v>589</v>
      </c>
      <c r="E100" s="43">
        <v>9539886</v>
      </c>
      <c r="F100" s="43" t="s">
        <v>590</v>
      </c>
      <c r="G100" s="43" t="s">
        <v>591</v>
      </c>
      <c r="H100" s="43" t="s">
        <v>592</v>
      </c>
      <c r="I100" s="43" t="s">
        <v>282</v>
      </c>
      <c r="J100" s="43" t="s">
        <v>593</v>
      </c>
      <c r="K100" s="43" t="s">
        <v>32</v>
      </c>
      <c r="L100" s="43"/>
      <c r="M100" s="43"/>
      <c r="N100" s="43">
        <f t="shared" si="6"/>
        <v>0</v>
      </c>
      <c r="O100" s="63"/>
      <c r="P100" s="63"/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/>
      <c r="X100" s="63"/>
      <c r="Y100" s="63"/>
      <c r="Z100" s="63"/>
      <c r="AA100" s="63">
        <v>0</v>
      </c>
      <c r="AB100" s="63">
        <v>0</v>
      </c>
      <c r="AC100" s="63">
        <v>0</v>
      </c>
      <c r="AD100" s="63">
        <v>0</v>
      </c>
      <c r="AE100" s="63">
        <v>0</v>
      </c>
      <c r="AF100" s="63"/>
      <c r="AG100" s="63"/>
      <c r="AH100" s="63"/>
      <c r="AI100" s="63">
        <v>0</v>
      </c>
      <c r="AJ100" s="63">
        <v>0</v>
      </c>
      <c r="AK100" s="63">
        <v>0</v>
      </c>
      <c r="AL100" s="43">
        <v>400</v>
      </c>
      <c r="AM100" s="43">
        <v>60</v>
      </c>
      <c r="AN100" s="43">
        <v>60</v>
      </c>
      <c r="AO100" s="44">
        <v>1</v>
      </c>
      <c r="AP100" s="44">
        <v>0.15</v>
      </c>
      <c r="AQ100" s="43">
        <v>40</v>
      </c>
      <c r="AR100" s="43">
        <v>40</v>
      </c>
      <c r="AS100" s="44">
        <v>1</v>
      </c>
      <c r="AT100" s="44">
        <v>0.1</v>
      </c>
      <c r="AU100" s="43">
        <v>100</v>
      </c>
      <c r="AV100" s="43">
        <v>100</v>
      </c>
      <c r="AW100" s="44">
        <v>1</v>
      </c>
      <c r="AX100" s="45">
        <f t="shared" si="7"/>
        <v>1</v>
      </c>
      <c r="AY100" s="43">
        <v>1</v>
      </c>
      <c r="AZ100" s="43">
        <v>1</v>
      </c>
      <c r="BA100" s="43">
        <v>1</v>
      </c>
      <c r="BB100" s="43">
        <v>1</v>
      </c>
      <c r="BC100" s="43">
        <v>1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1</v>
      </c>
      <c r="BJ100" s="43">
        <v>112</v>
      </c>
      <c r="BK100" s="43">
        <v>100</v>
      </c>
      <c r="BL100" s="43">
        <v>100</v>
      </c>
      <c r="BM100" s="46">
        <v>30</v>
      </c>
      <c r="BN100" t="e">
        <f>IF(AL100&lt;VLOOKUP(K100,#REF!,6,0),"Low Volume",IF(AL100&gt;VLOOKUP(K100,#REF!,5,0),"High Volume","Average Volume"))</f>
        <v>#REF!</v>
      </c>
    </row>
    <row r="101" spans="1:66" hidden="1" x14ac:dyDescent="0.3">
      <c r="A101" s="47" t="str">
        <f t="shared" si="4"/>
        <v>YES</v>
      </c>
      <c r="B101" s="48" t="str">
        <f t="shared" si="5"/>
        <v>YES</v>
      </c>
      <c r="C101" s="48" t="s">
        <v>594</v>
      </c>
      <c r="D101" s="48" t="s">
        <v>595</v>
      </c>
      <c r="E101" s="48">
        <v>9529185</v>
      </c>
      <c r="F101" s="48" t="s">
        <v>596</v>
      </c>
      <c r="G101" s="48" t="s">
        <v>597</v>
      </c>
      <c r="H101" s="48" t="s">
        <v>598</v>
      </c>
      <c r="I101" s="48" t="s">
        <v>599</v>
      </c>
      <c r="J101" s="48" t="s">
        <v>600</v>
      </c>
      <c r="K101" s="48" t="s">
        <v>32</v>
      </c>
      <c r="L101" s="48"/>
      <c r="M101" s="48"/>
      <c r="N101" s="43">
        <f t="shared" si="6"/>
        <v>1</v>
      </c>
      <c r="O101" s="63"/>
      <c r="P101" s="63"/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/>
      <c r="X101" s="63"/>
      <c r="Y101" s="63"/>
      <c r="Z101" s="63"/>
      <c r="AA101" s="63">
        <v>0</v>
      </c>
      <c r="AB101" s="63">
        <v>0</v>
      </c>
      <c r="AC101" s="63">
        <v>0</v>
      </c>
      <c r="AD101" s="63">
        <v>0</v>
      </c>
      <c r="AE101" s="63">
        <v>1</v>
      </c>
      <c r="AF101" s="63"/>
      <c r="AG101" s="63"/>
      <c r="AH101" s="63"/>
      <c r="AI101" s="63">
        <v>0</v>
      </c>
      <c r="AJ101" s="63">
        <v>0</v>
      </c>
      <c r="AK101" s="63">
        <v>0</v>
      </c>
      <c r="AL101" s="48">
        <v>1700</v>
      </c>
      <c r="AM101" s="48">
        <v>318</v>
      </c>
      <c r="AN101" s="48">
        <v>68</v>
      </c>
      <c r="AO101" s="49">
        <v>0.21383647798742139</v>
      </c>
      <c r="AP101" s="49">
        <v>0.18705882352941178</v>
      </c>
      <c r="AQ101" s="48">
        <v>78</v>
      </c>
      <c r="AR101" s="48">
        <v>48</v>
      </c>
      <c r="AS101" s="49">
        <v>0.61538461538461542</v>
      </c>
      <c r="AT101" s="49">
        <v>4.5882352941176471E-2</v>
      </c>
      <c r="AU101" s="48">
        <v>396</v>
      </c>
      <c r="AV101" s="48">
        <v>116</v>
      </c>
      <c r="AW101" s="49">
        <v>0.29292929292929293</v>
      </c>
      <c r="AX101" s="50">
        <f t="shared" si="7"/>
        <v>1</v>
      </c>
      <c r="AY101" s="48">
        <v>0</v>
      </c>
      <c r="AZ101" s="48">
        <v>0</v>
      </c>
      <c r="BA101" s="48">
        <v>0</v>
      </c>
      <c r="BB101" s="48">
        <v>0</v>
      </c>
      <c r="BC101" s="48">
        <v>1</v>
      </c>
      <c r="BD101" s="48">
        <v>0</v>
      </c>
      <c r="BE101" s="48">
        <v>0</v>
      </c>
      <c r="BF101" s="48">
        <v>0</v>
      </c>
      <c r="BG101" s="48">
        <v>0</v>
      </c>
      <c r="BH101" s="48">
        <v>0</v>
      </c>
      <c r="BI101" s="48">
        <v>5</v>
      </c>
      <c r="BJ101" s="48">
        <v>63</v>
      </c>
      <c r="BK101" s="48">
        <v>116</v>
      </c>
      <c r="BL101" s="48">
        <v>40</v>
      </c>
      <c r="BM101" s="51">
        <v>3</v>
      </c>
      <c r="BN101" t="e">
        <f>IF(AL101&lt;VLOOKUP(K101,#REF!,6,0),"Low Volume",IF(AL101&gt;VLOOKUP(K101,#REF!,5,0),"High Volume","Average Volume"))</f>
        <v>#REF!</v>
      </c>
    </row>
    <row r="102" spans="1:66" hidden="1" x14ac:dyDescent="0.3">
      <c r="A102" s="42" t="str">
        <f t="shared" si="4"/>
        <v>YES</v>
      </c>
      <c r="B102" s="43" t="str">
        <f t="shared" si="5"/>
        <v>YES</v>
      </c>
      <c r="C102" s="43" t="s">
        <v>601</v>
      </c>
      <c r="D102" s="43" t="s">
        <v>602</v>
      </c>
      <c r="E102" s="43">
        <v>9540284</v>
      </c>
      <c r="F102" s="43" t="s">
        <v>602</v>
      </c>
      <c r="G102" s="43" t="s">
        <v>603</v>
      </c>
      <c r="H102" s="43" t="s">
        <v>604</v>
      </c>
      <c r="I102" s="43" t="s">
        <v>605</v>
      </c>
      <c r="J102" s="43" t="s">
        <v>606</v>
      </c>
      <c r="K102" s="43" t="s">
        <v>32</v>
      </c>
      <c r="L102" s="43"/>
      <c r="M102" s="43"/>
      <c r="N102" s="43">
        <f t="shared" si="6"/>
        <v>5</v>
      </c>
      <c r="O102" s="63"/>
      <c r="P102" s="63"/>
      <c r="Q102" s="63">
        <v>2</v>
      </c>
      <c r="R102" s="63">
        <v>1</v>
      </c>
      <c r="S102" s="63">
        <v>0</v>
      </c>
      <c r="T102" s="63">
        <v>0</v>
      </c>
      <c r="U102" s="63">
        <v>0</v>
      </c>
      <c r="V102" s="63">
        <v>2</v>
      </c>
      <c r="W102" s="63"/>
      <c r="X102" s="63"/>
      <c r="Y102" s="63"/>
      <c r="Z102" s="63"/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3"/>
      <c r="AG102" s="63"/>
      <c r="AH102" s="63"/>
      <c r="AI102" s="63">
        <v>0</v>
      </c>
      <c r="AJ102" s="63">
        <v>0</v>
      </c>
      <c r="AK102" s="63">
        <v>0</v>
      </c>
      <c r="AL102" s="43">
        <v>400</v>
      </c>
      <c r="AM102" s="43">
        <v>50</v>
      </c>
      <c r="AN102" s="43">
        <v>0</v>
      </c>
      <c r="AO102" s="44">
        <v>0</v>
      </c>
      <c r="AP102" s="44">
        <v>0.125</v>
      </c>
      <c r="AQ102" s="43">
        <v>9</v>
      </c>
      <c r="AR102" s="43">
        <v>9</v>
      </c>
      <c r="AS102" s="44">
        <v>1</v>
      </c>
      <c r="AT102" s="44">
        <v>2.2499999999999999E-2</v>
      </c>
      <c r="AU102" s="43">
        <v>59</v>
      </c>
      <c r="AV102" s="43">
        <v>9</v>
      </c>
      <c r="AW102" s="44">
        <v>0.15254237288135594</v>
      </c>
      <c r="AX102" s="45">
        <f t="shared" si="7"/>
        <v>1</v>
      </c>
      <c r="AY102" s="43">
        <v>1</v>
      </c>
      <c r="AZ102" s="43">
        <v>1</v>
      </c>
      <c r="BA102" s="43">
        <v>1</v>
      </c>
      <c r="BB102" s="43">
        <v>1</v>
      </c>
      <c r="BC102" s="43">
        <v>1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2</v>
      </c>
      <c r="BJ102" s="43">
        <v>0</v>
      </c>
      <c r="BK102" s="43">
        <v>9</v>
      </c>
      <c r="BL102" s="43">
        <v>32</v>
      </c>
      <c r="BM102" s="46">
        <v>9</v>
      </c>
      <c r="BN102" t="e">
        <f>IF(AL102&lt;VLOOKUP(K102,#REF!,6,0),"Low Volume",IF(AL102&gt;VLOOKUP(K102,#REF!,5,0),"High Volume","Average Volume"))</f>
        <v>#REF!</v>
      </c>
    </row>
    <row r="103" spans="1:66" hidden="1" x14ac:dyDescent="0.3">
      <c r="A103" s="47" t="str">
        <f t="shared" si="4"/>
        <v>NO</v>
      </c>
      <c r="B103" s="48" t="str">
        <f t="shared" si="5"/>
        <v>YES</v>
      </c>
      <c r="C103" s="48" t="s">
        <v>607</v>
      </c>
      <c r="D103" s="48" t="s">
        <v>608</v>
      </c>
      <c r="E103" s="48">
        <v>9532568</v>
      </c>
      <c r="F103" s="48" t="s">
        <v>609</v>
      </c>
      <c r="G103" s="48" t="s">
        <v>610</v>
      </c>
      <c r="H103" s="48" t="s">
        <v>611</v>
      </c>
      <c r="I103" s="48" t="s">
        <v>63</v>
      </c>
      <c r="J103" s="48" t="s">
        <v>612</v>
      </c>
      <c r="K103" s="48" t="s">
        <v>32</v>
      </c>
      <c r="L103" s="48"/>
      <c r="M103" s="48"/>
      <c r="N103" s="43">
        <f t="shared" si="6"/>
        <v>4</v>
      </c>
      <c r="O103" s="63"/>
      <c r="P103" s="63"/>
      <c r="Q103" s="63">
        <v>2</v>
      </c>
      <c r="R103" s="63">
        <v>2</v>
      </c>
      <c r="S103" s="63">
        <v>0</v>
      </c>
      <c r="T103" s="63">
        <v>0</v>
      </c>
      <c r="U103" s="63">
        <v>0</v>
      </c>
      <c r="V103" s="63">
        <v>0</v>
      </c>
      <c r="W103" s="63"/>
      <c r="X103" s="63"/>
      <c r="Y103" s="63"/>
      <c r="Z103" s="63"/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F103" s="63"/>
      <c r="AG103" s="63"/>
      <c r="AH103" s="63"/>
      <c r="AI103" s="63">
        <v>0</v>
      </c>
      <c r="AJ103" s="63">
        <v>0</v>
      </c>
      <c r="AK103" s="63">
        <v>0</v>
      </c>
      <c r="AL103" s="48">
        <v>250</v>
      </c>
      <c r="AM103" s="48">
        <v>100</v>
      </c>
      <c r="AN103" s="48">
        <v>0</v>
      </c>
      <c r="AO103" s="49">
        <v>0</v>
      </c>
      <c r="AP103" s="49">
        <v>0.4</v>
      </c>
      <c r="AQ103" s="48">
        <v>12</v>
      </c>
      <c r="AR103" s="48">
        <v>0</v>
      </c>
      <c r="AS103" s="49">
        <v>0</v>
      </c>
      <c r="AT103" s="49">
        <v>4.8000000000000001E-2</v>
      </c>
      <c r="AU103" s="48">
        <v>112</v>
      </c>
      <c r="AV103" s="48">
        <v>0</v>
      </c>
      <c r="AW103" s="49">
        <v>0</v>
      </c>
      <c r="AX103" s="50" t="str">
        <f t="shared" si="7"/>
        <v/>
      </c>
      <c r="AY103" s="48" t="s">
        <v>52</v>
      </c>
      <c r="AZ103" s="48" t="s">
        <v>52</v>
      </c>
      <c r="BA103" s="48" t="s">
        <v>52</v>
      </c>
      <c r="BB103" s="48" t="s">
        <v>52</v>
      </c>
      <c r="BC103" s="48" t="s">
        <v>52</v>
      </c>
      <c r="BD103" s="48" t="s">
        <v>52</v>
      </c>
      <c r="BE103" s="48" t="s">
        <v>52</v>
      </c>
      <c r="BF103" s="48" t="s">
        <v>52</v>
      </c>
      <c r="BG103" s="48" t="s">
        <v>52</v>
      </c>
      <c r="BH103" s="48" t="s">
        <v>52</v>
      </c>
      <c r="BI103" s="48">
        <v>1</v>
      </c>
      <c r="BJ103" s="48">
        <v>0</v>
      </c>
      <c r="BK103" s="48">
        <v>0</v>
      </c>
      <c r="BL103" s="48">
        <v>10</v>
      </c>
      <c r="BM103" s="51">
        <v>7</v>
      </c>
      <c r="BN103" t="e">
        <f>IF(AL103&lt;VLOOKUP(K103,#REF!,6,0),"Low Volume",IF(AL103&gt;VLOOKUP(K103,#REF!,5,0),"High Volume","Average Volume"))</f>
        <v>#REF!</v>
      </c>
    </row>
    <row r="104" spans="1:66" hidden="1" x14ac:dyDescent="0.3">
      <c r="A104" s="42" t="str">
        <f t="shared" si="4"/>
        <v>YES</v>
      </c>
      <c r="B104" s="43" t="str">
        <f t="shared" si="5"/>
        <v>YES</v>
      </c>
      <c r="C104" s="43" t="s">
        <v>613</v>
      </c>
      <c r="D104" s="43" t="s">
        <v>614</v>
      </c>
      <c r="E104" s="43">
        <v>9529702</v>
      </c>
      <c r="F104" s="43" t="s">
        <v>615</v>
      </c>
      <c r="G104" s="43" t="s">
        <v>616</v>
      </c>
      <c r="H104" s="43" t="s">
        <v>617</v>
      </c>
      <c r="I104" s="43" t="s">
        <v>527</v>
      </c>
      <c r="J104" s="43" t="s">
        <v>618</v>
      </c>
      <c r="K104" s="43" t="s">
        <v>32</v>
      </c>
      <c r="L104" s="43"/>
      <c r="M104" s="43"/>
      <c r="N104" s="43">
        <f t="shared" si="6"/>
        <v>2</v>
      </c>
      <c r="O104" s="63"/>
      <c r="P104" s="63"/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2</v>
      </c>
      <c r="W104" s="63"/>
      <c r="X104" s="63"/>
      <c r="Y104" s="63"/>
      <c r="Z104" s="63"/>
      <c r="AA104" s="63">
        <v>0</v>
      </c>
      <c r="AB104" s="63">
        <v>0</v>
      </c>
      <c r="AC104" s="63">
        <v>0</v>
      </c>
      <c r="AD104" s="63">
        <v>0</v>
      </c>
      <c r="AE104" s="63">
        <v>0</v>
      </c>
      <c r="AF104" s="63"/>
      <c r="AG104" s="63"/>
      <c r="AH104" s="63"/>
      <c r="AI104" s="63">
        <v>0</v>
      </c>
      <c r="AJ104" s="63">
        <v>0</v>
      </c>
      <c r="AK104" s="63">
        <v>0</v>
      </c>
      <c r="AL104" s="43">
        <v>1300</v>
      </c>
      <c r="AM104" s="43">
        <v>214</v>
      </c>
      <c r="AN104" s="43">
        <v>209</v>
      </c>
      <c r="AO104" s="44">
        <v>0.97663551401869164</v>
      </c>
      <c r="AP104" s="44">
        <v>0.16461538461538461</v>
      </c>
      <c r="AQ104" s="43">
        <v>64</v>
      </c>
      <c r="AR104" s="43">
        <v>64</v>
      </c>
      <c r="AS104" s="44">
        <v>1</v>
      </c>
      <c r="AT104" s="44">
        <v>4.9230769230769231E-2</v>
      </c>
      <c r="AU104" s="43">
        <v>278</v>
      </c>
      <c r="AV104" s="43">
        <v>273</v>
      </c>
      <c r="AW104" s="44">
        <v>0.98201438848920863</v>
      </c>
      <c r="AX104" s="45">
        <f t="shared" si="7"/>
        <v>2</v>
      </c>
      <c r="AY104" s="43">
        <v>2</v>
      </c>
      <c r="AZ104" s="43">
        <v>2</v>
      </c>
      <c r="BA104" s="43">
        <v>2</v>
      </c>
      <c r="BB104" s="43">
        <v>2</v>
      </c>
      <c r="BC104" s="43">
        <v>2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3</v>
      </c>
      <c r="BJ104" s="43">
        <v>184</v>
      </c>
      <c r="BK104" s="43">
        <v>273</v>
      </c>
      <c r="BL104" s="43">
        <v>337</v>
      </c>
      <c r="BM104" s="46">
        <v>32</v>
      </c>
      <c r="BN104" t="e">
        <f>IF(AL104&lt;VLOOKUP(K104,#REF!,6,0),"Low Volume",IF(AL104&gt;VLOOKUP(K104,#REF!,5,0),"High Volume","Average Volume"))</f>
        <v>#REF!</v>
      </c>
    </row>
    <row r="105" spans="1:66" hidden="1" x14ac:dyDescent="0.3">
      <c r="A105" s="47" t="str">
        <f t="shared" si="4"/>
        <v>YES</v>
      </c>
      <c r="B105" s="48" t="str">
        <f t="shared" si="5"/>
        <v>NO</v>
      </c>
      <c r="C105" s="48" t="s">
        <v>619</v>
      </c>
      <c r="D105" s="48" t="s">
        <v>620</v>
      </c>
      <c r="E105" s="48">
        <v>9526595</v>
      </c>
      <c r="F105" s="48" t="s">
        <v>59</v>
      </c>
      <c r="G105" s="48" t="s">
        <v>60</v>
      </c>
      <c r="H105" s="48" t="s">
        <v>531</v>
      </c>
      <c r="I105" s="48" t="s">
        <v>62</v>
      </c>
      <c r="J105" s="48" t="s">
        <v>63</v>
      </c>
      <c r="K105" s="48" t="s">
        <v>32</v>
      </c>
      <c r="L105" s="48"/>
      <c r="M105" s="48"/>
      <c r="N105" s="43">
        <f t="shared" si="6"/>
        <v>0</v>
      </c>
      <c r="O105" s="63"/>
      <c r="P105" s="63"/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/>
      <c r="X105" s="63"/>
      <c r="Y105" s="63"/>
      <c r="Z105" s="63"/>
      <c r="AA105" s="63">
        <v>0</v>
      </c>
      <c r="AB105" s="63">
        <v>0</v>
      </c>
      <c r="AC105" s="63">
        <v>0</v>
      </c>
      <c r="AD105" s="63">
        <v>0</v>
      </c>
      <c r="AE105" s="63">
        <v>0</v>
      </c>
      <c r="AF105" s="63"/>
      <c r="AG105" s="63"/>
      <c r="AH105" s="63"/>
      <c r="AI105" s="63">
        <v>0</v>
      </c>
      <c r="AJ105" s="63">
        <v>0</v>
      </c>
      <c r="AK105" s="63">
        <v>0</v>
      </c>
      <c r="AL105" s="48">
        <v>50</v>
      </c>
      <c r="AM105" s="48">
        <v>20</v>
      </c>
      <c r="AN105" s="48">
        <v>11</v>
      </c>
      <c r="AO105" s="49">
        <v>0.55000000000000004</v>
      </c>
      <c r="AP105" s="49">
        <v>0.4</v>
      </c>
      <c r="AQ105" s="48">
        <v>0</v>
      </c>
      <c r="AR105" s="48">
        <v>0</v>
      </c>
      <c r="AS105" s="49" t="s">
        <v>90</v>
      </c>
      <c r="AT105" s="49">
        <v>0</v>
      </c>
      <c r="AU105" s="48">
        <v>20</v>
      </c>
      <c r="AV105" s="48">
        <v>11</v>
      </c>
      <c r="AW105" s="49">
        <v>0.55000000000000004</v>
      </c>
      <c r="AX105" s="50">
        <f t="shared" si="7"/>
        <v>1</v>
      </c>
      <c r="AY105" s="48">
        <v>0</v>
      </c>
      <c r="AZ105" s="48">
        <v>0</v>
      </c>
      <c r="BA105" s="48">
        <v>0</v>
      </c>
      <c r="BB105" s="48">
        <v>0</v>
      </c>
      <c r="BC105" s="48">
        <v>0</v>
      </c>
      <c r="BD105" s="48">
        <v>0</v>
      </c>
      <c r="BE105" s="48">
        <v>1</v>
      </c>
      <c r="BF105" s="48">
        <v>1</v>
      </c>
      <c r="BG105" s="48">
        <v>1</v>
      </c>
      <c r="BH105" s="48">
        <v>1</v>
      </c>
      <c r="BI105" s="48">
        <v>2</v>
      </c>
      <c r="BJ105" s="48">
        <v>18</v>
      </c>
      <c r="BK105" s="48">
        <v>15</v>
      </c>
      <c r="BL105" s="48">
        <v>24</v>
      </c>
      <c r="BM105" s="51">
        <v>13</v>
      </c>
      <c r="BN105" t="e">
        <f>IF(AL105&lt;VLOOKUP(K105,#REF!,6,0),"Low Volume",IF(AL105&gt;VLOOKUP(K105,#REF!,5,0),"High Volume","Average Volume"))</f>
        <v>#REF!</v>
      </c>
    </row>
    <row r="106" spans="1:66" hidden="1" x14ac:dyDescent="0.3">
      <c r="A106" s="42" t="str">
        <f t="shared" si="4"/>
        <v>NO</v>
      </c>
      <c r="B106" s="43" t="str">
        <f t="shared" si="5"/>
        <v>YES</v>
      </c>
      <c r="C106" s="43" t="s">
        <v>621</v>
      </c>
      <c r="D106" s="43" t="s">
        <v>622</v>
      </c>
      <c r="E106" s="43">
        <v>9536966</v>
      </c>
      <c r="F106" s="43" t="s">
        <v>622</v>
      </c>
      <c r="G106" s="43" t="s">
        <v>623</v>
      </c>
      <c r="H106" s="43" t="s">
        <v>624</v>
      </c>
      <c r="I106" s="43" t="s">
        <v>625</v>
      </c>
      <c r="J106" s="43" t="s">
        <v>626</v>
      </c>
      <c r="K106" s="43" t="s">
        <v>32</v>
      </c>
      <c r="L106" s="43"/>
      <c r="M106" s="43"/>
      <c r="N106" s="43">
        <f t="shared" si="6"/>
        <v>3</v>
      </c>
      <c r="O106" s="63"/>
      <c r="P106" s="63"/>
      <c r="Q106" s="63">
        <v>0</v>
      </c>
      <c r="R106" s="63">
        <v>2</v>
      </c>
      <c r="S106" s="63">
        <v>0</v>
      </c>
      <c r="T106" s="63">
        <v>0</v>
      </c>
      <c r="U106" s="63">
        <v>0</v>
      </c>
      <c r="V106" s="63">
        <v>1</v>
      </c>
      <c r="W106" s="63"/>
      <c r="X106" s="63"/>
      <c r="Y106" s="63"/>
      <c r="Z106" s="63"/>
      <c r="AA106" s="63">
        <v>0</v>
      </c>
      <c r="AB106" s="63">
        <v>0</v>
      </c>
      <c r="AC106" s="63">
        <v>0</v>
      </c>
      <c r="AD106" s="63">
        <v>0</v>
      </c>
      <c r="AE106" s="63">
        <v>0</v>
      </c>
      <c r="AF106" s="63"/>
      <c r="AG106" s="63"/>
      <c r="AH106" s="63"/>
      <c r="AI106" s="63">
        <v>0</v>
      </c>
      <c r="AJ106" s="63">
        <v>0</v>
      </c>
      <c r="AK106" s="63">
        <v>0</v>
      </c>
      <c r="AL106" s="43">
        <v>250</v>
      </c>
      <c r="AM106" s="43">
        <v>34</v>
      </c>
      <c r="AN106" s="43">
        <v>34</v>
      </c>
      <c r="AO106" s="44">
        <v>1</v>
      </c>
      <c r="AP106" s="44">
        <v>0.13600000000000001</v>
      </c>
      <c r="AQ106" s="43">
        <v>3</v>
      </c>
      <c r="AR106" s="43">
        <v>3</v>
      </c>
      <c r="AS106" s="44">
        <v>1</v>
      </c>
      <c r="AT106" s="44">
        <v>1.2E-2</v>
      </c>
      <c r="AU106" s="43">
        <v>37</v>
      </c>
      <c r="AV106" s="43">
        <v>37</v>
      </c>
      <c r="AW106" s="44">
        <v>1</v>
      </c>
      <c r="AX106" s="45" t="str">
        <f t="shared" si="7"/>
        <v/>
      </c>
      <c r="AY106" s="43" t="s">
        <v>52</v>
      </c>
      <c r="AZ106" s="43" t="s">
        <v>52</v>
      </c>
      <c r="BA106" s="43" t="s">
        <v>52</v>
      </c>
      <c r="BB106" s="43" t="s">
        <v>52</v>
      </c>
      <c r="BC106" s="43" t="s">
        <v>52</v>
      </c>
      <c r="BD106" s="43" t="s">
        <v>52</v>
      </c>
      <c r="BE106" s="43" t="s">
        <v>52</v>
      </c>
      <c r="BF106" s="43" t="s">
        <v>52</v>
      </c>
      <c r="BG106" s="43" t="s">
        <v>52</v>
      </c>
      <c r="BH106" s="43" t="s">
        <v>52</v>
      </c>
      <c r="BI106" s="43">
        <v>1</v>
      </c>
      <c r="BJ106" s="43">
        <v>46</v>
      </c>
      <c r="BK106" s="43">
        <v>39</v>
      </c>
      <c r="BL106" s="43">
        <v>66</v>
      </c>
      <c r="BM106" s="46">
        <v>7</v>
      </c>
      <c r="BN106" t="e">
        <f>IF(AL106&lt;VLOOKUP(K106,#REF!,6,0),"Low Volume",IF(AL106&gt;VLOOKUP(K106,#REF!,5,0),"High Volume","Average Volume"))</f>
        <v>#REF!</v>
      </c>
    </row>
    <row r="107" spans="1:66" hidden="1" x14ac:dyDescent="0.3">
      <c r="A107" s="47" t="str">
        <f t="shared" si="4"/>
        <v>YES</v>
      </c>
      <c r="B107" s="48" t="str">
        <f t="shared" si="5"/>
        <v>NO</v>
      </c>
      <c r="C107" s="48" t="s">
        <v>627</v>
      </c>
      <c r="D107" s="48" t="s">
        <v>628</v>
      </c>
      <c r="E107" s="48">
        <v>9541925</v>
      </c>
      <c r="F107" s="48" t="s">
        <v>629</v>
      </c>
      <c r="G107" s="48" t="s">
        <v>630</v>
      </c>
      <c r="H107" s="48" t="s">
        <v>631</v>
      </c>
      <c r="I107" s="48" t="s">
        <v>632</v>
      </c>
      <c r="J107" s="48" t="s">
        <v>633</v>
      </c>
      <c r="K107" s="48" t="s">
        <v>32</v>
      </c>
      <c r="L107" s="48"/>
      <c r="M107" s="48"/>
      <c r="N107" s="43">
        <f t="shared" si="6"/>
        <v>0</v>
      </c>
      <c r="O107" s="63"/>
      <c r="P107" s="63"/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/>
      <c r="X107" s="63"/>
      <c r="Y107" s="63"/>
      <c r="Z107" s="63"/>
      <c r="AA107" s="63">
        <v>0</v>
      </c>
      <c r="AB107" s="63">
        <v>0</v>
      </c>
      <c r="AC107" s="63">
        <v>0</v>
      </c>
      <c r="AD107" s="63">
        <v>0</v>
      </c>
      <c r="AE107" s="63">
        <v>0</v>
      </c>
      <c r="AF107" s="63"/>
      <c r="AG107" s="63"/>
      <c r="AH107" s="63"/>
      <c r="AI107" s="63">
        <v>0</v>
      </c>
      <c r="AJ107" s="63">
        <v>0</v>
      </c>
      <c r="AK107" s="63">
        <v>0</v>
      </c>
      <c r="AL107" s="48">
        <v>600</v>
      </c>
      <c r="AM107" s="48">
        <v>99</v>
      </c>
      <c r="AN107" s="48">
        <v>99</v>
      </c>
      <c r="AO107" s="49">
        <v>1</v>
      </c>
      <c r="AP107" s="49">
        <v>0.16500000000000001</v>
      </c>
      <c r="AQ107" s="48">
        <v>47</v>
      </c>
      <c r="AR107" s="48">
        <v>35</v>
      </c>
      <c r="AS107" s="49">
        <v>0.74468085106382975</v>
      </c>
      <c r="AT107" s="49">
        <v>7.8333333333333338E-2</v>
      </c>
      <c r="AU107" s="48">
        <v>146</v>
      </c>
      <c r="AV107" s="48">
        <v>134</v>
      </c>
      <c r="AW107" s="49">
        <v>0.9178082191780822</v>
      </c>
      <c r="AX107" s="50">
        <f t="shared" si="7"/>
        <v>2</v>
      </c>
      <c r="AY107" s="48">
        <v>1</v>
      </c>
      <c r="AZ107" s="48">
        <v>1</v>
      </c>
      <c r="BA107" s="48">
        <v>1</v>
      </c>
      <c r="BB107" s="48">
        <v>1</v>
      </c>
      <c r="BC107" s="48">
        <v>1</v>
      </c>
      <c r="BD107" s="48">
        <v>0</v>
      </c>
      <c r="BE107" s="48">
        <v>1</v>
      </c>
      <c r="BF107" s="48">
        <v>1</v>
      </c>
      <c r="BG107" s="48">
        <v>1</v>
      </c>
      <c r="BH107" s="48">
        <v>1</v>
      </c>
      <c r="BI107" s="48">
        <v>2</v>
      </c>
      <c r="BJ107" s="48">
        <v>145</v>
      </c>
      <c r="BK107" s="48">
        <v>136</v>
      </c>
      <c r="BL107" s="48">
        <v>163</v>
      </c>
      <c r="BM107" s="51">
        <v>26</v>
      </c>
      <c r="BN107" t="e">
        <f>IF(AL107&lt;VLOOKUP(K107,#REF!,6,0),"Low Volume",IF(AL107&gt;VLOOKUP(K107,#REF!,5,0),"High Volume","Average Volume"))</f>
        <v>#REF!</v>
      </c>
    </row>
    <row r="108" spans="1:66" hidden="1" x14ac:dyDescent="0.3">
      <c r="A108" s="42" t="str">
        <f t="shared" si="4"/>
        <v>YES</v>
      </c>
      <c r="B108" s="43" t="str">
        <f t="shared" si="5"/>
        <v>NO</v>
      </c>
      <c r="C108" s="43" t="s">
        <v>634</v>
      </c>
      <c r="D108" s="43" t="s">
        <v>635</v>
      </c>
      <c r="E108" s="43">
        <v>94186897</v>
      </c>
      <c r="F108" s="43" t="s">
        <v>636</v>
      </c>
      <c r="G108" s="43" t="s">
        <v>637</v>
      </c>
      <c r="H108" s="43" t="s">
        <v>638</v>
      </c>
      <c r="I108" s="43" t="s">
        <v>639</v>
      </c>
      <c r="J108" s="43" t="s">
        <v>263</v>
      </c>
      <c r="K108" s="43" t="s">
        <v>32</v>
      </c>
      <c r="L108" s="43"/>
      <c r="M108" s="43"/>
      <c r="N108" s="43">
        <f t="shared" si="6"/>
        <v>0</v>
      </c>
      <c r="O108" s="63"/>
      <c r="P108" s="63"/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/>
      <c r="X108" s="63"/>
      <c r="Y108" s="63"/>
      <c r="Z108" s="63"/>
      <c r="AA108" s="63">
        <v>0</v>
      </c>
      <c r="AB108" s="63">
        <v>0</v>
      </c>
      <c r="AC108" s="63">
        <v>0</v>
      </c>
      <c r="AD108" s="63">
        <v>0</v>
      </c>
      <c r="AE108" s="63">
        <v>0</v>
      </c>
      <c r="AF108" s="63"/>
      <c r="AG108" s="63"/>
      <c r="AH108" s="63"/>
      <c r="AI108" s="63">
        <v>0</v>
      </c>
      <c r="AJ108" s="63">
        <v>0</v>
      </c>
      <c r="AK108" s="63">
        <v>0</v>
      </c>
      <c r="AL108" s="43">
        <v>400</v>
      </c>
      <c r="AM108" s="43">
        <v>80</v>
      </c>
      <c r="AN108" s="43">
        <v>80</v>
      </c>
      <c r="AO108" s="44">
        <v>1</v>
      </c>
      <c r="AP108" s="44">
        <v>0.2</v>
      </c>
      <c r="AQ108" s="43">
        <v>55</v>
      </c>
      <c r="AR108" s="43">
        <v>15</v>
      </c>
      <c r="AS108" s="44">
        <v>0.27272727272727271</v>
      </c>
      <c r="AT108" s="44">
        <v>0.13750000000000001</v>
      </c>
      <c r="AU108" s="43">
        <v>135</v>
      </c>
      <c r="AV108" s="43">
        <v>95</v>
      </c>
      <c r="AW108" s="44">
        <v>0.70370370370370372</v>
      </c>
      <c r="AX108" s="45">
        <f t="shared" si="7"/>
        <v>1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1</v>
      </c>
      <c r="BG108" s="43">
        <v>1</v>
      </c>
      <c r="BH108" s="43">
        <v>1</v>
      </c>
      <c r="BI108" s="43">
        <v>1</v>
      </c>
      <c r="BJ108" s="43">
        <v>117</v>
      </c>
      <c r="BK108" s="43">
        <v>95</v>
      </c>
      <c r="BL108" s="43">
        <v>73</v>
      </c>
      <c r="BM108" s="46">
        <v>12</v>
      </c>
      <c r="BN108" t="e">
        <f>IF(AL108&lt;VLOOKUP(K108,#REF!,6,0),"Low Volume",IF(AL108&gt;VLOOKUP(K108,#REF!,5,0),"High Volume","Average Volume"))</f>
        <v>#REF!</v>
      </c>
    </row>
    <row r="109" spans="1:66" hidden="1" x14ac:dyDescent="0.3">
      <c r="A109" s="47" t="str">
        <f t="shared" si="4"/>
        <v>NO</v>
      </c>
      <c r="B109" s="48" t="str">
        <f t="shared" si="5"/>
        <v>NO</v>
      </c>
      <c r="C109" s="48" t="s">
        <v>640</v>
      </c>
      <c r="D109" s="48" t="s">
        <v>641</v>
      </c>
      <c r="E109" s="48"/>
      <c r="F109" s="48"/>
      <c r="G109" s="48"/>
      <c r="H109" s="48" t="s">
        <v>642</v>
      </c>
      <c r="I109" s="48"/>
      <c r="J109" s="48"/>
      <c r="K109" s="48" t="s">
        <v>32</v>
      </c>
      <c r="L109" s="48"/>
      <c r="M109" s="48"/>
      <c r="N109" s="43">
        <f t="shared" si="6"/>
        <v>0</v>
      </c>
      <c r="O109" s="63"/>
      <c r="P109" s="63"/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/>
      <c r="X109" s="63"/>
      <c r="Y109" s="63"/>
      <c r="Z109" s="63"/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/>
      <c r="AG109" s="63"/>
      <c r="AH109" s="63"/>
      <c r="AI109" s="63">
        <v>0</v>
      </c>
      <c r="AJ109" s="63">
        <v>0</v>
      </c>
      <c r="AK109" s="63">
        <v>0</v>
      </c>
      <c r="AL109" s="48">
        <v>500</v>
      </c>
      <c r="AM109" s="48">
        <v>0</v>
      </c>
      <c r="AN109" s="48">
        <v>0</v>
      </c>
      <c r="AO109" s="49" t="s">
        <v>90</v>
      </c>
      <c r="AP109" s="49">
        <v>0</v>
      </c>
      <c r="AQ109" s="48">
        <v>0</v>
      </c>
      <c r="AR109" s="48">
        <v>0</v>
      </c>
      <c r="AS109" s="49" t="s">
        <v>90</v>
      </c>
      <c r="AT109" s="49">
        <v>0</v>
      </c>
      <c r="AU109" s="48">
        <v>0</v>
      </c>
      <c r="AV109" s="48">
        <v>0</v>
      </c>
      <c r="AW109" s="49" t="s">
        <v>90</v>
      </c>
      <c r="AX109" s="50" t="str">
        <f t="shared" si="7"/>
        <v/>
      </c>
      <c r="AY109" s="48" t="s">
        <v>52</v>
      </c>
      <c r="AZ109" s="48" t="s">
        <v>52</v>
      </c>
      <c r="BA109" s="48" t="s">
        <v>52</v>
      </c>
      <c r="BB109" s="48" t="s">
        <v>52</v>
      </c>
      <c r="BC109" s="48" t="s">
        <v>52</v>
      </c>
      <c r="BD109" s="48" t="s">
        <v>52</v>
      </c>
      <c r="BE109" s="48" t="s">
        <v>52</v>
      </c>
      <c r="BF109" s="48" t="s">
        <v>52</v>
      </c>
      <c r="BG109" s="48" t="s">
        <v>52</v>
      </c>
      <c r="BH109" s="48" t="s">
        <v>52</v>
      </c>
      <c r="BI109" s="48">
        <v>2</v>
      </c>
      <c r="BJ109" s="48"/>
      <c r="BK109" s="48"/>
      <c r="BL109" s="48"/>
      <c r="BM109" s="51"/>
      <c r="BN109" t="e">
        <f>IF(AL109&lt;VLOOKUP(K109,#REF!,6,0),"Low Volume",IF(AL109&gt;VLOOKUP(K109,#REF!,5,0),"High Volume","Average Volume"))</f>
        <v>#REF!</v>
      </c>
    </row>
    <row r="110" spans="1:66" hidden="1" x14ac:dyDescent="0.3">
      <c r="A110" s="42" t="str">
        <f t="shared" si="4"/>
        <v>YES</v>
      </c>
      <c r="B110" s="43" t="str">
        <f t="shared" si="5"/>
        <v>YES</v>
      </c>
      <c r="C110" s="43" t="s">
        <v>643</v>
      </c>
      <c r="D110" s="43" t="s">
        <v>644</v>
      </c>
      <c r="E110" s="43">
        <v>9535055</v>
      </c>
      <c r="F110" s="43" t="s">
        <v>645</v>
      </c>
      <c r="G110" s="43" t="s">
        <v>646</v>
      </c>
      <c r="H110" s="43" t="s">
        <v>647</v>
      </c>
      <c r="I110" s="43" t="s">
        <v>419</v>
      </c>
      <c r="J110" s="43" t="s">
        <v>648</v>
      </c>
      <c r="K110" s="43" t="s">
        <v>32</v>
      </c>
      <c r="L110" s="43"/>
      <c r="M110" s="43"/>
      <c r="N110" s="43">
        <f t="shared" si="6"/>
        <v>5</v>
      </c>
      <c r="O110" s="63"/>
      <c r="P110" s="63"/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2</v>
      </c>
      <c r="W110" s="63"/>
      <c r="X110" s="63"/>
      <c r="Y110" s="63"/>
      <c r="Z110" s="63"/>
      <c r="AA110" s="63">
        <v>0</v>
      </c>
      <c r="AB110" s="63">
        <v>2</v>
      </c>
      <c r="AC110" s="63">
        <v>0</v>
      </c>
      <c r="AD110" s="63">
        <v>0</v>
      </c>
      <c r="AE110" s="63">
        <v>0</v>
      </c>
      <c r="AF110" s="63"/>
      <c r="AG110" s="63"/>
      <c r="AH110" s="63"/>
      <c r="AI110" s="63">
        <v>1</v>
      </c>
      <c r="AJ110" s="63">
        <v>0</v>
      </c>
      <c r="AK110" s="63">
        <v>0</v>
      </c>
      <c r="AL110" s="43">
        <v>300</v>
      </c>
      <c r="AM110" s="43">
        <v>0</v>
      </c>
      <c r="AN110" s="43">
        <v>0</v>
      </c>
      <c r="AO110" s="44" t="s">
        <v>90</v>
      </c>
      <c r="AP110" s="44">
        <v>0</v>
      </c>
      <c r="AQ110" s="43">
        <v>0</v>
      </c>
      <c r="AR110" s="43">
        <v>0</v>
      </c>
      <c r="AS110" s="44" t="s">
        <v>90</v>
      </c>
      <c r="AT110" s="44">
        <v>0</v>
      </c>
      <c r="AU110" s="43">
        <v>0</v>
      </c>
      <c r="AV110" s="43">
        <v>0</v>
      </c>
      <c r="AW110" s="49">
        <v>0</v>
      </c>
      <c r="AX110" s="45">
        <f t="shared" si="7"/>
        <v>1</v>
      </c>
      <c r="AY110" s="43">
        <v>0</v>
      </c>
      <c r="AZ110" s="43">
        <v>1</v>
      </c>
      <c r="BA110" s="43">
        <v>1</v>
      </c>
      <c r="BB110" s="43">
        <v>1</v>
      </c>
      <c r="BC110" s="43">
        <v>1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2</v>
      </c>
      <c r="BJ110" s="43"/>
      <c r="BK110" s="43"/>
      <c r="BL110" s="43"/>
      <c r="BM110" s="46"/>
      <c r="BN110" t="e">
        <f>IF(AL110&lt;VLOOKUP(K110,#REF!,6,0),"Low Volume",IF(AL110&gt;VLOOKUP(K110,#REF!,5,0),"High Volume","Average Volume"))</f>
        <v>#REF!</v>
      </c>
    </row>
    <row r="111" spans="1:66" hidden="1" x14ac:dyDescent="0.3">
      <c r="A111" s="47" t="str">
        <f t="shared" si="4"/>
        <v>YES</v>
      </c>
      <c r="B111" s="48" t="str">
        <f t="shared" si="5"/>
        <v>NO</v>
      </c>
      <c r="C111" s="48" t="s">
        <v>649</v>
      </c>
      <c r="D111" s="48" t="s">
        <v>650</v>
      </c>
      <c r="E111" s="48"/>
      <c r="F111" s="48"/>
      <c r="G111" s="48"/>
      <c r="H111" s="48" t="s">
        <v>651</v>
      </c>
      <c r="I111" s="48"/>
      <c r="J111" s="48"/>
      <c r="K111" s="48" t="s">
        <v>32</v>
      </c>
      <c r="L111" s="48"/>
      <c r="M111" s="48"/>
      <c r="N111" s="43">
        <f t="shared" si="6"/>
        <v>0</v>
      </c>
      <c r="O111" s="63"/>
      <c r="P111" s="63"/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/>
      <c r="X111" s="63"/>
      <c r="Y111" s="63"/>
      <c r="Z111" s="63"/>
      <c r="AA111" s="63">
        <v>0</v>
      </c>
      <c r="AB111" s="63">
        <v>0</v>
      </c>
      <c r="AC111" s="63">
        <v>0</v>
      </c>
      <c r="AD111" s="63">
        <v>0</v>
      </c>
      <c r="AE111" s="63">
        <v>0</v>
      </c>
      <c r="AF111" s="63"/>
      <c r="AG111" s="63"/>
      <c r="AH111" s="63"/>
      <c r="AI111" s="63">
        <v>0</v>
      </c>
      <c r="AJ111" s="63">
        <v>0</v>
      </c>
      <c r="AK111" s="63">
        <v>0</v>
      </c>
      <c r="AL111" s="48">
        <v>600</v>
      </c>
      <c r="AM111" s="48">
        <v>42</v>
      </c>
      <c r="AN111" s="48">
        <v>22</v>
      </c>
      <c r="AO111" s="49">
        <v>0.52380952380952384</v>
      </c>
      <c r="AP111" s="49">
        <v>7.0000000000000007E-2</v>
      </c>
      <c r="AQ111" s="48">
        <v>36</v>
      </c>
      <c r="AR111" s="48">
        <v>6</v>
      </c>
      <c r="AS111" s="49">
        <v>0.16666666666666666</v>
      </c>
      <c r="AT111" s="49">
        <v>0.06</v>
      </c>
      <c r="AU111" s="48">
        <v>78</v>
      </c>
      <c r="AV111" s="48">
        <v>28</v>
      </c>
      <c r="AW111" s="49">
        <v>0.35897435897435898</v>
      </c>
      <c r="AX111" s="50">
        <f t="shared" si="7"/>
        <v>1</v>
      </c>
      <c r="AY111" s="48">
        <v>0</v>
      </c>
      <c r="AZ111" s="48">
        <v>0</v>
      </c>
      <c r="BA111" s="48">
        <v>0</v>
      </c>
      <c r="BB111" s="48">
        <v>0</v>
      </c>
      <c r="BC111" s="48">
        <v>0</v>
      </c>
      <c r="BD111" s="48">
        <v>1</v>
      </c>
      <c r="BE111" s="48">
        <v>1</v>
      </c>
      <c r="BF111" s="48">
        <v>1</v>
      </c>
      <c r="BG111" s="48">
        <v>1</v>
      </c>
      <c r="BH111" s="48">
        <v>1</v>
      </c>
      <c r="BI111" s="48">
        <v>2</v>
      </c>
      <c r="BJ111" s="48">
        <v>68</v>
      </c>
      <c r="BK111" s="48">
        <v>28</v>
      </c>
      <c r="BL111" s="48">
        <v>26</v>
      </c>
      <c r="BM111" s="51">
        <v>16</v>
      </c>
      <c r="BN111" t="e">
        <f>IF(AL111&lt;VLOOKUP(K111,#REF!,6,0),"Low Volume",IF(AL111&gt;VLOOKUP(K111,#REF!,5,0),"High Volume","Average Volume"))</f>
        <v>#REF!</v>
      </c>
    </row>
    <row r="112" spans="1:66" hidden="1" x14ac:dyDescent="0.3">
      <c r="A112" s="42" t="str">
        <f t="shared" si="4"/>
        <v>YES</v>
      </c>
      <c r="B112" s="43" t="str">
        <f t="shared" si="5"/>
        <v>YES</v>
      </c>
      <c r="C112" s="43" t="s">
        <v>652</v>
      </c>
      <c r="D112" s="43" t="s">
        <v>653</v>
      </c>
      <c r="E112" s="43">
        <v>94260585</v>
      </c>
      <c r="F112" s="43" t="s">
        <v>654</v>
      </c>
      <c r="G112" s="43" t="s">
        <v>655</v>
      </c>
      <c r="H112" s="43" t="s">
        <v>656</v>
      </c>
      <c r="I112" s="43" t="s">
        <v>304</v>
      </c>
      <c r="J112" s="43" t="s">
        <v>657</v>
      </c>
      <c r="K112" s="43" t="s">
        <v>32</v>
      </c>
      <c r="L112" s="43"/>
      <c r="M112" s="43"/>
      <c r="N112" s="43">
        <f t="shared" si="6"/>
        <v>1</v>
      </c>
      <c r="O112" s="63"/>
      <c r="P112" s="63"/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1</v>
      </c>
      <c r="W112" s="63"/>
      <c r="X112" s="63"/>
      <c r="Y112" s="63"/>
      <c r="Z112" s="63"/>
      <c r="AA112" s="63">
        <v>0</v>
      </c>
      <c r="AB112" s="63">
        <v>0</v>
      </c>
      <c r="AC112" s="63">
        <v>0</v>
      </c>
      <c r="AD112" s="63">
        <v>0</v>
      </c>
      <c r="AE112" s="63">
        <v>0</v>
      </c>
      <c r="AF112" s="63"/>
      <c r="AG112" s="63"/>
      <c r="AH112" s="63"/>
      <c r="AI112" s="63">
        <v>0</v>
      </c>
      <c r="AJ112" s="63">
        <v>0</v>
      </c>
      <c r="AK112" s="63">
        <v>0</v>
      </c>
      <c r="AL112" s="43">
        <v>1500</v>
      </c>
      <c r="AM112" s="43">
        <v>134</v>
      </c>
      <c r="AN112" s="43">
        <v>74</v>
      </c>
      <c r="AO112" s="44">
        <v>0.55223880597014929</v>
      </c>
      <c r="AP112" s="44">
        <v>8.9333333333333334E-2</v>
      </c>
      <c r="AQ112" s="43">
        <v>92</v>
      </c>
      <c r="AR112" s="43">
        <v>3</v>
      </c>
      <c r="AS112" s="44">
        <v>3.2608695652173912E-2</v>
      </c>
      <c r="AT112" s="44">
        <v>6.133333333333333E-2</v>
      </c>
      <c r="AU112" s="43">
        <v>226</v>
      </c>
      <c r="AV112" s="43">
        <v>77</v>
      </c>
      <c r="AW112" s="44">
        <v>0.34070796460176989</v>
      </c>
      <c r="AX112" s="45">
        <f t="shared" si="7"/>
        <v>1</v>
      </c>
      <c r="AY112" s="43">
        <v>0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1</v>
      </c>
      <c r="BH112" s="43">
        <v>1</v>
      </c>
      <c r="BI112" s="43">
        <v>2</v>
      </c>
      <c r="BJ112" s="43">
        <v>66</v>
      </c>
      <c r="BK112" s="43">
        <v>77</v>
      </c>
      <c r="BL112" s="43">
        <v>40</v>
      </c>
      <c r="BM112" s="46">
        <v>0</v>
      </c>
      <c r="BN112" t="e">
        <f>IF(AL112&lt;VLOOKUP(K112,#REF!,6,0),"Low Volume",IF(AL112&gt;VLOOKUP(K112,#REF!,5,0),"High Volume","Average Volume"))</f>
        <v>#REF!</v>
      </c>
    </row>
    <row r="113" spans="1:66" hidden="1" x14ac:dyDescent="0.3">
      <c r="A113" s="47" t="str">
        <f t="shared" si="4"/>
        <v>YES</v>
      </c>
      <c r="B113" s="48" t="str">
        <f t="shared" si="5"/>
        <v>YES</v>
      </c>
      <c r="C113" s="48" t="s">
        <v>658</v>
      </c>
      <c r="D113" s="48" t="s">
        <v>659</v>
      </c>
      <c r="E113" s="48">
        <v>9538981</v>
      </c>
      <c r="F113" s="48" t="s">
        <v>660</v>
      </c>
      <c r="G113" s="48" t="s">
        <v>661</v>
      </c>
      <c r="H113" s="48" t="s">
        <v>61</v>
      </c>
      <c r="I113" s="48" t="s">
        <v>63</v>
      </c>
      <c r="J113" s="48" t="s">
        <v>662</v>
      </c>
      <c r="K113" s="48" t="s">
        <v>32</v>
      </c>
      <c r="L113" s="48"/>
      <c r="M113" s="48"/>
      <c r="N113" s="43">
        <f t="shared" si="6"/>
        <v>3</v>
      </c>
      <c r="O113" s="63"/>
      <c r="P113" s="63"/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/>
      <c r="X113" s="63"/>
      <c r="Y113" s="63"/>
      <c r="Z113" s="63"/>
      <c r="AA113" s="63">
        <v>0</v>
      </c>
      <c r="AB113" s="63">
        <v>0</v>
      </c>
      <c r="AC113" s="63">
        <v>0</v>
      </c>
      <c r="AD113" s="63">
        <v>2</v>
      </c>
      <c r="AE113" s="63">
        <v>0</v>
      </c>
      <c r="AF113" s="63"/>
      <c r="AG113" s="63"/>
      <c r="AH113" s="63"/>
      <c r="AI113" s="63">
        <v>1</v>
      </c>
      <c r="AJ113" s="63">
        <v>0</v>
      </c>
      <c r="AK113" s="63">
        <v>0</v>
      </c>
      <c r="AL113" s="48">
        <v>100</v>
      </c>
      <c r="AM113" s="48">
        <v>41</v>
      </c>
      <c r="AN113" s="48">
        <v>41</v>
      </c>
      <c r="AO113" s="49">
        <v>1</v>
      </c>
      <c r="AP113" s="49">
        <v>0.41</v>
      </c>
      <c r="AQ113" s="48">
        <v>14</v>
      </c>
      <c r="AR113" s="48">
        <v>14</v>
      </c>
      <c r="AS113" s="49">
        <v>1</v>
      </c>
      <c r="AT113" s="49">
        <v>0.14000000000000001</v>
      </c>
      <c r="AU113" s="48">
        <v>55</v>
      </c>
      <c r="AV113" s="48">
        <v>55</v>
      </c>
      <c r="AW113" s="49">
        <v>1</v>
      </c>
      <c r="AX113" s="50">
        <f t="shared" si="7"/>
        <v>1</v>
      </c>
      <c r="AY113" s="48">
        <v>0</v>
      </c>
      <c r="AZ113" s="48">
        <v>0</v>
      </c>
      <c r="BA113" s="48">
        <v>0</v>
      </c>
      <c r="BB113" s="48">
        <v>0</v>
      </c>
      <c r="BC113" s="48">
        <v>0</v>
      </c>
      <c r="BD113" s="48">
        <v>0</v>
      </c>
      <c r="BE113" s="48">
        <v>0</v>
      </c>
      <c r="BF113" s="48">
        <v>1</v>
      </c>
      <c r="BG113" s="48">
        <v>1</v>
      </c>
      <c r="BH113" s="48">
        <v>1</v>
      </c>
      <c r="BI113" s="48">
        <v>1</v>
      </c>
      <c r="BJ113" s="48">
        <v>27</v>
      </c>
      <c r="BK113" s="48">
        <v>55</v>
      </c>
      <c r="BL113" s="48">
        <v>47</v>
      </c>
      <c r="BM113" s="51">
        <v>4</v>
      </c>
      <c r="BN113" t="e">
        <f>IF(AL113&lt;VLOOKUP(K113,#REF!,6,0),"Low Volume",IF(AL113&gt;VLOOKUP(K113,#REF!,5,0),"High Volume","Average Volume"))</f>
        <v>#REF!</v>
      </c>
    </row>
    <row r="114" spans="1:66" hidden="1" x14ac:dyDescent="0.3">
      <c r="A114" s="42" t="str">
        <f t="shared" si="4"/>
        <v>NO</v>
      </c>
      <c r="B114" s="43" t="str">
        <f t="shared" si="5"/>
        <v>YES</v>
      </c>
      <c r="C114" s="43" t="s">
        <v>663</v>
      </c>
      <c r="D114" s="43" t="s">
        <v>664</v>
      </c>
      <c r="E114" s="43">
        <v>9543804</v>
      </c>
      <c r="F114" s="43" t="s">
        <v>665</v>
      </c>
      <c r="G114" s="43" t="s">
        <v>666</v>
      </c>
      <c r="H114" s="43" t="s">
        <v>667</v>
      </c>
      <c r="I114" s="43" t="s">
        <v>605</v>
      </c>
      <c r="J114" s="43" t="s">
        <v>668</v>
      </c>
      <c r="K114" s="43" t="s">
        <v>32</v>
      </c>
      <c r="L114" s="43"/>
      <c r="M114" s="43"/>
      <c r="N114" s="43">
        <f t="shared" si="6"/>
        <v>4</v>
      </c>
      <c r="O114" s="63"/>
      <c r="P114" s="63"/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2</v>
      </c>
      <c r="W114" s="63"/>
      <c r="X114" s="63"/>
      <c r="Y114" s="63"/>
      <c r="Z114" s="63"/>
      <c r="AA114" s="63">
        <v>1</v>
      </c>
      <c r="AB114" s="63">
        <v>0</v>
      </c>
      <c r="AC114" s="63">
        <v>0</v>
      </c>
      <c r="AD114" s="63">
        <v>0</v>
      </c>
      <c r="AE114" s="63">
        <v>1</v>
      </c>
      <c r="AF114" s="63"/>
      <c r="AG114" s="63"/>
      <c r="AH114" s="63"/>
      <c r="AI114" s="63">
        <v>0</v>
      </c>
      <c r="AJ114" s="63">
        <v>0</v>
      </c>
      <c r="AK114" s="63">
        <v>0</v>
      </c>
      <c r="AL114" s="43">
        <v>1400</v>
      </c>
      <c r="AM114" s="43">
        <v>150</v>
      </c>
      <c r="AN114" s="43">
        <v>0</v>
      </c>
      <c r="AO114" s="44">
        <v>0</v>
      </c>
      <c r="AP114" s="44">
        <v>0.10714285714285714</v>
      </c>
      <c r="AQ114" s="43">
        <v>100</v>
      </c>
      <c r="AR114" s="43">
        <v>4</v>
      </c>
      <c r="AS114" s="44">
        <v>0.04</v>
      </c>
      <c r="AT114" s="44">
        <v>7.1428571428571425E-2</v>
      </c>
      <c r="AU114" s="43">
        <v>250</v>
      </c>
      <c r="AV114" s="43">
        <v>4</v>
      </c>
      <c r="AW114" s="44">
        <v>1.6E-2</v>
      </c>
      <c r="AX114" s="45" t="str">
        <f t="shared" si="7"/>
        <v/>
      </c>
      <c r="AY114" s="43" t="s">
        <v>52</v>
      </c>
      <c r="AZ114" s="43" t="s">
        <v>52</v>
      </c>
      <c r="BA114" s="43" t="s">
        <v>52</v>
      </c>
      <c r="BB114" s="43" t="s">
        <v>52</v>
      </c>
      <c r="BC114" s="43" t="s">
        <v>52</v>
      </c>
      <c r="BD114" s="43" t="s">
        <v>52</v>
      </c>
      <c r="BE114" s="43" t="s">
        <v>52</v>
      </c>
      <c r="BF114" s="43" t="s">
        <v>52</v>
      </c>
      <c r="BG114" s="43" t="s">
        <v>52</v>
      </c>
      <c r="BH114" s="43" t="s">
        <v>52</v>
      </c>
      <c r="BI114" s="43">
        <v>2</v>
      </c>
      <c r="BJ114" s="43">
        <v>0</v>
      </c>
      <c r="BK114" s="43">
        <v>4</v>
      </c>
      <c r="BL114" s="43">
        <v>13</v>
      </c>
      <c r="BM114" s="46">
        <v>2</v>
      </c>
      <c r="BN114" t="e">
        <f>IF(AL114&lt;VLOOKUP(K114,#REF!,6,0),"Low Volume",IF(AL114&gt;VLOOKUP(K114,#REF!,5,0),"High Volume","Average Volume"))</f>
        <v>#REF!</v>
      </c>
    </row>
    <row r="115" spans="1:66" hidden="1" x14ac:dyDescent="0.3">
      <c r="A115" s="47" t="str">
        <f t="shared" si="4"/>
        <v>NO</v>
      </c>
      <c r="B115" s="48" t="str">
        <f t="shared" si="5"/>
        <v>NO</v>
      </c>
      <c r="C115" s="48" t="s">
        <v>669</v>
      </c>
      <c r="D115" s="48" t="s">
        <v>670</v>
      </c>
      <c r="E115" s="48">
        <v>94561453</v>
      </c>
      <c r="F115" s="48" t="s">
        <v>671</v>
      </c>
      <c r="G115" s="48" t="s">
        <v>672</v>
      </c>
      <c r="H115" s="48" t="s">
        <v>498</v>
      </c>
      <c r="I115" s="48" t="s">
        <v>68</v>
      </c>
      <c r="J115" s="48" t="s">
        <v>673</v>
      </c>
      <c r="K115" s="48" t="s">
        <v>32</v>
      </c>
      <c r="L115" s="48"/>
      <c r="M115" s="48"/>
      <c r="N115" s="43">
        <f t="shared" si="6"/>
        <v>0</v>
      </c>
      <c r="O115" s="63"/>
      <c r="P115" s="63"/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/>
      <c r="X115" s="63"/>
      <c r="Y115" s="63"/>
      <c r="Z115" s="63"/>
      <c r="AA115" s="63">
        <v>0</v>
      </c>
      <c r="AB115" s="63">
        <v>0</v>
      </c>
      <c r="AC115" s="63">
        <v>0</v>
      </c>
      <c r="AD115" s="63">
        <v>0</v>
      </c>
      <c r="AE115" s="63">
        <v>0</v>
      </c>
      <c r="AF115" s="63"/>
      <c r="AG115" s="63"/>
      <c r="AH115" s="63"/>
      <c r="AI115" s="63">
        <v>0</v>
      </c>
      <c r="AJ115" s="63">
        <v>0</v>
      </c>
      <c r="AK115" s="63">
        <v>0</v>
      </c>
      <c r="AL115" s="48">
        <v>400</v>
      </c>
      <c r="AM115" s="48">
        <v>104</v>
      </c>
      <c r="AN115" s="48">
        <v>24</v>
      </c>
      <c r="AO115" s="49">
        <v>0.23076923076923078</v>
      </c>
      <c r="AP115" s="49">
        <v>0.26</v>
      </c>
      <c r="AQ115" s="48">
        <v>45</v>
      </c>
      <c r="AR115" s="48">
        <v>5</v>
      </c>
      <c r="AS115" s="49">
        <v>0.1111111111111111</v>
      </c>
      <c r="AT115" s="49">
        <v>0.1125</v>
      </c>
      <c r="AU115" s="48">
        <v>149</v>
      </c>
      <c r="AV115" s="48">
        <v>29</v>
      </c>
      <c r="AW115" s="49">
        <v>0.19463087248322147</v>
      </c>
      <c r="AX115" s="50" t="str">
        <f t="shared" si="7"/>
        <v/>
      </c>
      <c r="AY115" s="48" t="s">
        <v>52</v>
      </c>
      <c r="AZ115" s="48" t="s">
        <v>52</v>
      </c>
      <c r="BA115" s="48" t="s">
        <v>52</v>
      </c>
      <c r="BB115" s="48" t="s">
        <v>52</v>
      </c>
      <c r="BC115" s="48" t="s">
        <v>52</v>
      </c>
      <c r="BD115" s="48" t="s">
        <v>52</v>
      </c>
      <c r="BE115" s="48" t="s">
        <v>52</v>
      </c>
      <c r="BF115" s="48" t="s">
        <v>52</v>
      </c>
      <c r="BG115" s="48" t="s">
        <v>52</v>
      </c>
      <c r="BH115" s="48" t="s">
        <v>52</v>
      </c>
      <c r="BI115" s="48"/>
      <c r="BJ115" s="48">
        <v>17</v>
      </c>
      <c r="BK115" s="48">
        <v>29</v>
      </c>
      <c r="BL115" s="48">
        <v>37</v>
      </c>
      <c r="BM115" s="51">
        <v>9</v>
      </c>
      <c r="BN115" t="e">
        <f>IF(AL115&lt;VLOOKUP(K115,#REF!,6,0),"Low Volume",IF(AL115&gt;VLOOKUP(K115,#REF!,5,0),"High Volume","Average Volume"))</f>
        <v>#REF!</v>
      </c>
    </row>
    <row r="116" spans="1:66" hidden="1" x14ac:dyDescent="0.3">
      <c r="A116" s="42" t="str">
        <f t="shared" si="4"/>
        <v>YES</v>
      </c>
      <c r="B116" s="43" t="str">
        <f t="shared" si="5"/>
        <v>YES</v>
      </c>
      <c r="C116" s="43" t="s">
        <v>674</v>
      </c>
      <c r="D116" s="43" t="s">
        <v>675</v>
      </c>
      <c r="E116" s="43">
        <v>9536357</v>
      </c>
      <c r="F116" s="43" t="s">
        <v>676</v>
      </c>
      <c r="G116" s="43" t="s">
        <v>677</v>
      </c>
      <c r="H116" s="43" t="s">
        <v>678</v>
      </c>
      <c r="I116" s="43" t="s">
        <v>679</v>
      </c>
      <c r="J116" s="43" t="s">
        <v>335</v>
      </c>
      <c r="K116" s="43" t="s">
        <v>32</v>
      </c>
      <c r="L116" s="43"/>
      <c r="M116" s="43"/>
      <c r="N116" s="43">
        <f t="shared" si="6"/>
        <v>4</v>
      </c>
      <c r="O116" s="63"/>
      <c r="P116" s="63"/>
      <c r="Q116" s="63">
        <v>1</v>
      </c>
      <c r="R116" s="63">
        <v>2</v>
      </c>
      <c r="S116" s="63">
        <v>0</v>
      </c>
      <c r="T116" s="63">
        <v>0</v>
      </c>
      <c r="U116" s="63">
        <v>0</v>
      </c>
      <c r="V116" s="63">
        <v>1</v>
      </c>
      <c r="W116" s="63"/>
      <c r="X116" s="63"/>
      <c r="Y116" s="63"/>
      <c r="Z116" s="63"/>
      <c r="AA116" s="63">
        <v>0</v>
      </c>
      <c r="AB116" s="63">
        <v>0</v>
      </c>
      <c r="AC116" s="63">
        <v>0</v>
      </c>
      <c r="AD116" s="63">
        <v>0</v>
      </c>
      <c r="AE116" s="63">
        <v>0</v>
      </c>
      <c r="AF116" s="63"/>
      <c r="AG116" s="63"/>
      <c r="AH116" s="63"/>
      <c r="AI116" s="63">
        <v>0</v>
      </c>
      <c r="AJ116" s="63">
        <v>0</v>
      </c>
      <c r="AK116" s="63">
        <v>0</v>
      </c>
      <c r="AL116" s="43">
        <v>600</v>
      </c>
      <c r="AM116" s="43">
        <v>20</v>
      </c>
      <c r="AN116" s="43">
        <v>0</v>
      </c>
      <c r="AO116" s="44">
        <v>0</v>
      </c>
      <c r="AP116" s="44">
        <v>3.3333333333333333E-2</v>
      </c>
      <c r="AQ116" s="43">
        <v>50</v>
      </c>
      <c r="AR116" s="43">
        <v>0</v>
      </c>
      <c r="AS116" s="44">
        <v>0</v>
      </c>
      <c r="AT116" s="44">
        <v>8.3333333333333329E-2</v>
      </c>
      <c r="AU116" s="43">
        <v>70</v>
      </c>
      <c r="AV116" s="43">
        <v>0</v>
      </c>
      <c r="AW116" s="44">
        <v>0</v>
      </c>
      <c r="AX116" s="45">
        <f t="shared" si="7"/>
        <v>1</v>
      </c>
      <c r="AY116" s="43">
        <v>0</v>
      </c>
      <c r="AZ116" s="43">
        <v>0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0</v>
      </c>
      <c r="BG116" s="43">
        <v>0</v>
      </c>
      <c r="BH116" s="43">
        <v>1</v>
      </c>
      <c r="BI116" s="43">
        <v>1</v>
      </c>
      <c r="BJ116" s="43">
        <v>9</v>
      </c>
      <c r="BK116" s="43">
        <v>0</v>
      </c>
      <c r="BL116" s="43">
        <v>15</v>
      </c>
      <c r="BM116" s="46">
        <v>7</v>
      </c>
      <c r="BN116" t="e">
        <f>IF(AL116&lt;VLOOKUP(K116,#REF!,6,0),"Low Volume",IF(AL116&gt;VLOOKUP(K116,#REF!,5,0),"High Volume","Average Volume"))</f>
        <v>#REF!</v>
      </c>
    </row>
    <row r="117" spans="1:66" hidden="1" x14ac:dyDescent="0.3">
      <c r="A117" s="47" t="str">
        <f t="shared" si="4"/>
        <v>NO</v>
      </c>
      <c r="B117" s="48" t="str">
        <f t="shared" si="5"/>
        <v>YES</v>
      </c>
      <c r="C117" s="48" t="s">
        <v>680</v>
      </c>
      <c r="D117" s="48" t="s">
        <v>681</v>
      </c>
      <c r="E117" s="48">
        <v>9501073</v>
      </c>
      <c r="F117" s="48" t="s">
        <v>682</v>
      </c>
      <c r="G117" s="48" t="s">
        <v>683</v>
      </c>
      <c r="H117" s="48" t="s">
        <v>195</v>
      </c>
      <c r="I117" s="48" t="s">
        <v>282</v>
      </c>
      <c r="J117" s="48" t="s">
        <v>684</v>
      </c>
      <c r="K117" s="48" t="s">
        <v>32</v>
      </c>
      <c r="L117" s="48"/>
      <c r="M117" s="48"/>
      <c r="N117" s="43">
        <f t="shared" si="6"/>
        <v>6</v>
      </c>
      <c r="O117" s="63"/>
      <c r="P117" s="63"/>
      <c r="Q117" s="63">
        <v>0</v>
      </c>
      <c r="R117" s="63">
        <v>5</v>
      </c>
      <c r="S117" s="63">
        <v>0</v>
      </c>
      <c r="T117" s="63">
        <v>0</v>
      </c>
      <c r="U117" s="63">
        <v>0</v>
      </c>
      <c r="V117" s="63">
        <v>1</v>
      </c>
      <c r="W117" s="63"/>
      <c r="X117" s="63"/>
      <c r="Y117" s="63"/>
      <c r="Z117" s="63"/>
      <c r="AA117" s="63">
        <v>0</v>
      </c>
      <c r="AB117" s="63">
        <v>0</v>
      </c>
      <c r="AC117" s="63">
        <v>0</v>
      </c>
      <c r="AD117" s="63">
        <v>0</v>
      </c>
      <c r="AE117" s="63">
        <v>0</v>
      </c>
      <c r="AF117" s="63"/>
      <c r="AG117" s="63"/>
      <c r="AH117" s="63"/>
      <c r="AI117" s="63">
        <v>0</v>
      </c>
      <c r="AJ117" s="63">
        <v>0</v>
      </c>
      <c r="AK117" s="63">
        <v>0</v>
      </c>
      <c r="AL117" s="48">
        <v>400</v>
      </c>
      <c r="AM117" s="48">
        <v>106</v>
      </c>
      <c r="AN117" s="48">
        <v>6</v>
      </c>
      <c r="AO117" s="49">
        <v>5.6603773584905662E-2</v>
      </c>
      <c r="AP117" s="49">
        <v>0.26500000000000001</v>
      </c>
      <c r="AQ117" s="48">
        <v>40</v>
      </c>
      <c r="AR117" s="48">
        <v>0</v>
      </c>
      <c r="AS117" s="49">
        <v>0</v>
      </c>
      <c r="AT117" s="49">
        <v>0.1</v>
      </c>
      <c r="AU117" s="48">
        <v>146</v>
      </c>
      <c r="AV117" s="48">
        <v>6</v>
      </c>
      <c r="AW117" s="49">
        <v>4.1095890410958902E-2</v>
      </c>
      <c r="AX117" s="50" t="str">
        <f t="shared" si="7"/>
        <v/>
      </c>
      <c r="AY117" s="48" t="s">
        <v>52</v>
      </c>
      <c r="AZ117" s="48" t="s">
        <v>52</v>
      </c>
      <c r="BA117" s="48" t="s">
        <v>52</v>
      </c>
      <c r="BB117" s="48" t="s">
        <v>52</v>
      </c>
      <c r="BC117" s="48" t="s">
        <v>52</v>
      </c>
      <c r="BD117" s="48" t="s">
        <v>52</v>
      </c>
      <c r="BE117" s="48" t="s">
        <v>52</v>
      </c>
      <c r="BF117" s="48" t="s">
        <v>52</v>
      </c>
      <c r="BG117" s="48" t="s">
        <v>52</v>
      </c>
      <c r="BH117" s="48" t="s">
        <v>52</v>
      </c>
      <c r="BI117" s="48">
        <v>2</v>
      </c>
      <c r="BJ117" s="48">
        <v>0</v>
      </c>
      <c r="BK117" s="48">
        <v>6</v>
      </c>
      <c r="BL117" s="48">
        <v>0</v>
      </c>
      <c r="BM117" s="51">
        <v>0</v>
      </c>
      <c r="BN117" t="e">
        <f>IF(AL117&lt;VLOOKUP(K117,#REF!,6,0),"Low Volume",IF(AL117&gt;VLOOKUP(K117,#REF!,5,0),"High Volume","Average Volume"))</f>
        <v>#REF!</v>
      </c>
    </row>
    <row r="118" spans="1:66" hidden="1" x14ac:dyDescent="0.3">
      <c r="A118" s="42" t="str">
        <f t="shared" si="4"/>
        <v>NO</v>
      </c>
      <c r="B118" s="43" t="str">
        <f t="shared" si="5"/>
        <v>YES</v>
      </c>
      <c r="C118" s="43" t="s">
        <v>685</v>
      </c>
      <c r="D118" s="43" t="s">
        <v>686</v>
      </c>
      <c r="E118" s="43">
        <v>9536384</v>
      </c>
      <c r="F118" s="43" t="s">
        <v>687</v>
      </c>
      <c r="G118" s="43" t="s">
        <v>688</v>
      </c>
      <c r="H118" s="43" t="s">
        <v>689</v>
      </c>
      <c r="I118" s="43" t="s">
        <v>690</v>
      </c>
      <c r="J118" s="43" t="s">
        <v>691</v>
      </c>
      <c r="K118" s="43" t="s">
        <v>32</v>
      </c>
      <c r="L118" s="43"/>
      <c r="M118" s="43"/>
      <c r="N118" s="43">
        <f t="shared" si="6"/>
        <v>5</v>
      </c>
      <c r="O118" s="63"/>
      <c r="P118" s="63"/>
      <c r="Q118" s="63">
        <v>0</v>
      </c>
      <c r="R118" s="63">
        <v>1</v>
      </c>
      <c r="S118" s="63">
        <v>0</v>
      </c>
      <c r="T118" s="63">
        <v>1</v>
      </c>
      <c r="U118" s="63">
        <v>0</v>
      </c>
      <c r="V118" s="63">
        <v>2</v>
      </c>
      <c r="W118" s="63"/>
      <c r="X118" s="63"/>
      <c r="Y118" s="63"/>
      <c r="Z118" s="63"/>
      <c r="AA118" s="63">
        <v>0</v>
      </c>
      <c r="AB118" s="63">
        <v>1</v>
      </c>
      <c r="AC118" s="63">
        <v>0</v>
      </c>
      <c r="AD118" s="63">
        <v>0</v>
      </c>
      <c r="AE118" s="63">
        <v>0</v>
      </c>
      <c r="AF118" s="63"/>
      <c r="AG118" s="63"/>
      <c r="AH118" s="63"/>
      <c r="AI118" s="63">
        <v>0</v>
      </c>
      <c r="AJ118" s="63">
        <v>0</v>
      </c>
      <c r="AK118" s="63">
        <v>0</v>
      </c>
      <c r="AL118" s="43">
        <v>350</v>
      </c>
      <c r="AM118" s="43">
        <v>100</v>
      </c>
      <c r="AN118" s="43">
        <v>0</v>
      </c>
      <c r="AO118" s="44">
        <v>0</v>
      </c>
      <c r="AP118" s="44">
        <v>0.2857142857142857</v>
      </c>
      <c r="AQ118" s="43">
        <v>30</v>
      </c>
      <c r="AR118" s="43">
        <v>0</v>
      </c>
      <c r="AS118" s="44">
        <v>0</v>
      </c>
      <c r="AT118" s="44">
        <v>8.5714285714285715E-2</v>
      </c>
      <c r="AU118" s="43">
        <v>130</v>
      </c>
      <c r="AV118" s="43">
        <v>0</v>
      </c>
      <c r="AW118" s="44">
        <v>0</v>
      </c>
      <c r="AX118" s="45" t="str">
        <f t="shared" si="7"/>
        <v/>
      </c>
      <c r="AY118" s="43" t="s">
        <v>52</v>
      </c>
      <c r="AZ118" s="43" t="s">
        <v>52</v>
      </c>
      <c r="BA118" s="43" t="s">
        <v>52</v>
      </c>
      <c r="BB118" s="43" t="s">
        <v>52</v>
      </c>
      <c r="BC118" s="43" t="s">
        <v>52</v>
      </c>
      <c r="BD118" s="43" t="s">
        <v>52</v>
      </c>
      <c r="BE118" s="43" t="s">
        <v>52</v>
      </c>
      <c r="BF118" s="43" t="s">
        <v>52</v>
      </c>
      <c r="BG118" s="43" t="s">
        <v>52</v>
      </c>
      <c r="BH118" s="43" t="s">
        <v>52</v>
      </c>
      <c r="BI118" s="43"/>
      <c r="BJ118" s="43"/>
      <c r="BK118" s="43"/>
      <c r="BL118" s="43"/>
      <c r="BM118" s="46"/>
      <c r="BN118" t="e">
        <f>IF(AL118&lt;VLOOKUP(K118,#REF!,6,0),"Low Volume",IF(AL118&gt;VLOOKUP(K118,#REF!,5,0),"High Volume","Average Volume"))</f>
        <v>#REF!</v>
      </c>
    </row>
    <row r="119" spans="1:66" hidden="1" x14ac:dyDescent="0.3">
      <c r="A119" s="47" t="str">
        <f t="shared" si="4"/>
        <v>NO</v>
      </c>
      <c r="B119" s="48" t="str">
        <f t="shared" si="5"/>
        <v>NO</v>
      </c>
      <c r="C119" s="48" t="s">
        <v>692</v>
      </c>
      <c r="D119" s="48" t="s">
        <v>693</v>
      </c>
      <c r="E119" s="48">
        <v>94100530</v>
      </c>
      <c r="F119" s="48" t="s">
        <v>694</v>
      </c>
      <c r="G119" s="48" t="s">
        <v>695</v>
      </c>
      <c r="H119" s="48" t="s">
        <v>696</v>
      </c>
      <c r="I119" s="48" t="s">
        <v>697</v>
      </c>
      <c r="J119" s="48" t="s">
        <v>698</v>
      </c>
      <c r="K119" s="48" t="s">
        <v>32</v>
      </c>
      <c r="L119" s="48"/>
      <c r="M119" s="48"/>
      <c r="N119" s="43">
        <f t="shared" si="6"/>
        <v>0</v>
      </c>
      <c r="O119" s="63"/>
      <c r="P119" s="63"/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/>
      <c r="X119" s="63"/>
      <c r="Y119" s="63"/>
      <c r="Z119" s="63"/>
      <c r="AA119" s="63">
        <v>0</v>
      </c>
      <c r="AB119" s="63">
        <v>0</v>
      </c>
      <c r="AC119" s="63">
        <v>0</v>
      </c>
      <c r="AD119" s="63">
        <v>0</v>
      </c>
      <c r="AE119" s="63">
        <v>0</v>
      </c>
      <c r="AF119" s="63"/>
      <c r="AG119" s="63"/>
      <c r="AH119" s="63"/>
      <c r="AI119" s="63">
        <v>0</v>
      </c>
      <c r="AJ119" s="63">
        <v>0</v>
      </c>
      <c r="AK119" s="63">
        <v>0</v>
      </c>
      <c r="AL119" s="48">
        <v>200</v>
      </c>
      <c r="AM119" s="48">
        <v>50</v>
      </c>
      <c r="AN119" s="48">
        <v>0</v>
      </c>
      <c r="AO119" s="49">
        <v>0</v>
      </c>
      <c r="AP119" s="49">
        <v>0.25</v>
      </c>
      <c r="AQ119" s="48">
        <v>24</v>
      </c>
      <c r="AR119" s="48">
        <v>0</v>
      </c>
      <c r="AS119" s="49">
        <v>0</v>
      </c>
      <c r="AT119" s="49">
        <v>0.12</v>
      </c>
      <c r="AU119" s="48">
        <v>74</v>
      </c>
      <c r="AV119" s="48">
        <v>0</v>
      </c>
      <c r="AW119" s="49">
        <v>0</v>
      </c>
      <c r="AX119" s="50" t="str">
        <f t="shared" si="7"/>
        <v/>
      </c>
      <c r="AY119" s="48" t="s">
        <v>52</v>
      </c>
      <c r="AZ119" s="48" t="s">
        <v>52</v>
      </c>
      <c r="BA119" s="48" t="s">
        <v>52</v>
      </c>
      <c r="BB119" s="48" t="s">
        <v>52</v>
      </c>
      <c r="BC119" s="48" t="s">
        <v>52</v>
      </c>
      <c r="BD119" s="48" t="s">
        <v>52</v>
      </c>
      <c r="BE119" s="48" t="s">
        <v>52</v>
      </c>
      <c r="BF119" s="48" t="s">
        <v>52</v>
      </c>
      <c r="BG119" s="48" t="s">
        <v>52</v>
      </c>
      <c r="BH119" s="48" t="s">
        <v>52</v>
      </c>
      <c r="BI119" s="48">
        <v>1</v>
      </c>
      <c r="BJ119" s="48"/>
      <c r="BK119" s="48"/>
      <c r="BL119" s="48"/>
      <c r="BM119" s="51"/>
      <c r="BN119" t="e">
        <f>IF(AL119&lt;VLOOKUP(K119,#REF!,6,0),"Low Volume",IF(AL119&gt;VLOOKUP(K119,#REF!,5,0),"High Volume","Average Volume"))</f>
        <v>#REF!</v>
      </c>
    </row>
    <row r="120" spans="1:66" hidden="1" x14ac:dyDescent="0.3">
      <c r="A120" s="32" t="str">
        <f t="shared" si="4"/>
        <v>NO</v>
      </c>
      <c r="B120" s="30" t="str">
        <f t="shared" si="5"/>
        <v>NO</v>
      </c>
      <c r="C120" s="30" t="s">
        <v>699</v>
      </c>
      <c r="D120" s="30" t="s">
        <v>700</v>
      </c>
      <c r="E120" s="30"/>
      <c r="F120" s="30"/>
      <c r="G120" s="30"/>
      <c r="H120" s="30" t="s">
        <v>701</v>
      </c>
      <c r="I120" s="30"/>
      <c r="J120" s="30"/>
      <c r="K120" s="30" t="s">
        <v>32</v>
      </c>
      <c r="L120" s="43"/>
      <c r="M120" s="43"/>
      <c r="N120" s="43">
        <f t="shared" si="6"/>
        <v>0</v>
      </c>
      <c r="O120" s="63"/>
      <c r="P120" s="63"/>
      <c r="Q120" s="64">
        <v>0</v>
      </c>
      <c r="R120" s="64">
        <v>0</v>
      </c>
      <c r="S120" s="64">
        <v>0</v>
      </c>
      <c r="T120" s="64">
        <v>0</v>
      </c>
      <c r="U120" s="64">
        <v>0</v>
      </c>
      <c r="V120" s="64">
        <v>0</v>
      </c>
      <c r="W120" s="64"/>
      <c r="X120" s="64"/>
      <c r="Y120" s="64"/>
      <c r="Z120" s="64"/>
      <c r="AA120" s="64">
        <v>0</v>
      </c>
      <c r="AB120" s="64">
        <v>0</v>
      </c>
      <c r="AC120" s="64">
        <v>0</v>
      </c>
      <c r="AD120" s="64">
        <v>0</v>
      </c>
      <c r="AE120" s="64">
        <v>0</v>
      </c>
      <c r="AF120" s="64"/>
      <c r="AG120" s="64"/>
      <c r="AH120" s="64"/>
      <c r="AI120" s="64">
        <v>0</v>
      </c>
      <c r="AJ120" s="64">
        <v>0</v>
      </c>
      <c r="AK120" s="64">
        <v>0</v>
      </c>
      <c r="AL120" s="30">
        <v>100</v>
      </c>
      <c r="AM120" s="30">
        <v>50</v>
      </c>
      <c r="AN120" s="30">
        <v>0</v>
      </c>
      <c r="AO120" s="52">
        <v>0</v>
      </c>
      <c r="AP120" s="52">
        <v>0.5</v>
      </c>
      <c r="AQ120" s="30">
        <v>18</v>
      </c>
      <c r="AR120" s="30">
        <v>0</v>
      </c>
      <c r="AS120" s="52">
        <v>0</v>
      </c>
      <c r="AT120" s="52">
        <v>0.18</v>
      </c>
      <c r="AU120" s="30">
        <v>68</v>
      </c>
      <c r="AV120" s="30">
        <v>0</v>
      </c>
      <c r="AW120" s="52">
        <v>0</v>
      </c>
      <c r="AX120" s="53" t="str">
        <f t="shared" si="7"/>
        <v/>
      </c>
      <c r="AY120" s="30" t="s">
        <v>52</v>
      </c>
      <c r="AZ120" s="30" t="s">
        <v>52</v>
      </c>
      <c r="BA120" s="30" t="s">
        <v>52</v>
      </c>
      <c r="BB120" s="30" t="s">
        <v>52</v>
      </c>
      <c r="BC120" s="30" t="s">
        <v>52</v>
      </c>
      <c r="BD120" s="30" t="s">
        <v>52</v>
      </c>
      <c r="BE120" s="30" t="s">
        <v>52</v>
      </c>
      <c r="BF120" s="30" t="s">
        <v>52</v>
      </c>
      <c r="BG120" s="30" t="s">
        <v>52</v>
      </c>
      <c r="BH120" s="30" t="s">
        <v>52</v>
      </c>
      <c r="BI120" s="30"/>
      <c r="BJ120" s="30"/>
      <c r="BK120" s="30"/>
      <c r="BL120" s="30"/>
      <c r="BM120" s="31"/>
      <c r="BN120" t="e">
        <f>IF(AL120&lt;VLOOKUP(K120,#REF!,6,0),"Low Volume",IF(AL120&gt;VLOOKUP(K120,#REF!,5,0),"High Volume","Average Volume"))</f>
        <v>#REF!</v>
      </c>
    </row>
    <row r="121" spans="1:66" x14ac:dyDescent="0.3">
      <c r="A121" s="32" t="str">
        <f t="shared" ref="A121:A184" si="8">IF(OR(AX121="",AX121=0),"NO","YES")</f>
        <v>NO</v>
      </c>
      <c r="B121" s="30" t="str">
        <f t="shared" ref="B121:B184" si="9">IF(N121&gt;0,"YES","NO")</f>
        <v>YES</v>
      </c>
      <c r="C121" s="29"/>
      <c r="D121" s="29" t="s">
        <v>1073</v>
      </c>
      <c r="E121" s="29">
        <v>9493821</v>
      </c>
      <c r="F121" s="29" t="s">
        <v>1074</v>
      </c>
      <c r="G121" s="29" t="s">
        <v>1075</v>
      </c>
      <c r="H121" s="29" t="s">
        <v>1076</v>
      </c>
      <c r="I121" s="29">
        <v>60431</v>
      </c>
      <c r="J121" s="29" t="s">
        <v>1077</v>
      </c>
      <c r="K121" s="29" t="s">
        <v>742</v>
      </c>
      <c r="L121" s="29"/>
      <c r="M121" s="29" t="s">
        <v>52</v>
      </c>
      <c r="N121" s="29">
        <v>1</v>
      </c>
      <c r="O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X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1</v>
      </c>
      <c r="AI121" s="60">
        <v>0</v>
      </c>
      <c r="AJ121" s="60">
        <v>0</v>
      </c>
      <c r="AL121" s="29">
        <v>1382</v>
      </c>
      <c r="AM121" s="29">
        <v>25</v>
      </c>
      <c r="AN121" s="29">
        <v>0</v>
      </c>
      <c r="AO121" s="66">
        <v>0</v>
      </c>
      <c r="AP121" s="66">
        <v>1.8089725036179449E-2</v>
      </c>
      <c r="AQ121" s="29">
        <v>0</v>
      </c>
      <c r="AR121" s="29">
        <v>0</v>
      </c>
      <c r="AS121" s="66" t="s">
        <v>90</v>
      </c>
      <c r="AT121" s="66">
        <v>0</v>
      </c>
      <c r="AU121" s="29">
        <v>25</v>
      </c>
      <c r="AV121" s="29">
        <v>0</v>
      </c>
      <c r="AW121" s="66">
        <v>0</v>
      </c>
      <c r="AX121" s="53" t="str">
        <f t="shared" si="7"/>
        <v/>
      </c>
      <c r="AY121" s="29" t="s">
        <v>52</v>
      </c>
      <c r="AZ121" s="29" t="s">
        <v>52</v>
      </c>
      <c r="BA121" s="29" t="s">
        <v>52</v>
      </c>
      <c r="BB121" s="29" t="s">
        <v>52</v>
      </c>
      <c r="BC121" s="29" t="s">
        <v>52</v>
      </c>
      <c r="BD121" s="29" t="s">
        <v>52</v>
      </c>
      <c r="BE121" s="29" t="s">
        <v>52</v>
      </c>
      <c r="BF121" s="29" t="s">
        <v>52</v>
      </c>
      <c r="BG121" s="29" t="s">
        <v>52</v>
      </c>
      <c r="BH121" s="29" t="s">
        <v>52</v>
      </c>
      <c r="BI121" s="29">
        <v>1</v>
      </c>
      <c r="BJ121" s="29"/>
      <c r="BK121" s="29"/>
      <c r="BL121" s="29"/>
      <c r="BM121" s="29"/>
      <c r="BN121" t="e">
        <f>IF(AL121&lt;VLOOKUP(K121,#REF!,6,0),"Low Volume",IF(AL121&gt;VLOOKUP(K121,#REF!,5,0),"High Volume","Average Volume"))</f>
        <v>#REF!</v>
      </c>
    </row>
    <row r="122" spans="1:66" x14ac:dyDescent="0.3">
      <c r="A122" s="32" t="str">
        <f t="shared" si="8"/>
        <v>NO</v>
      </c>
      <c r="B122" s="30" t="str">
        <f t="shared" si="9"/>
        <v>NO</v>
      </c>
      <c r="C122" s="29"/>
      <c r="D122" s="29" t="s">
        <v>1078</v>
      </c>
      <c r="E122" s="29"/>
      <c r="F122" s="29" t="s">
        <v>52</v>
      </c>
      <c r="G122" s="29" t="s">
        <v>52</v>
      </c>
      <c r="H122" s="29" t="s">
        <v>1079</v>
      </c>
      <c r="I122" s="29" t="s">
        <v>52</v>
      </c>
      <c r="J122" s="29" t="s">
        <v>52</v>
      </c>
      <c r="K122" s="29" t="s">
        <v>742</v>
      </c>
      <c r="L122" s="29"/>
      <c r="M122" s="29" t="s">
        <v>52</v>
      </c>
      <c r="N122" s="29">
        <v>0</v>
      </c>
      <c r="O122" s="60" t="s">
        <v>52</v>
      </c>
      <c r="Q122" s="60" t="s">
        <v>52</v>
      </c>
      <c r="R122" s="60" t="s">
        <v>52</v>
      </c>
      <c r="S122" s="60" t="s">
        <v>52</v>
      </c>
      <c r="T122" s="60" t="s">
        <v>52</v>
      </c>
      <c r="U122" s="60" t="s">
        <v>52</v>
      </c>
      <c r="V122" s="60" t="s">
        <v>52</v>
      </c>
      <c r="X122" s="60" t="s">
        <v>52</v>
      </c>
      <c r="Z122" s="60" t="s">
        <v>52</v>
      </c>
      <c r="AA122" s="60" t="s">
        <v>52</v>
      </c>
      <c r="AB122" s="60" t="s">
        <v>52</v>
      </c>
      <c r="AC122" s="60" t="s">
        <v>52</v>
      </c>
      <c r="AD122" s="60" t="s">
        <v>52</v>
      </c>
      <c r="AE122" s="60" t="s">
        <v>52</v>
      </c>
      <c r="AI122" s="60" t="s">
        <v>52</v>
      </c>
      <c r="AJ122" s="60" t="s">
        <v>52</v>
      </c>
      <c r="AL122" s="29">
        <v>312</v>
      </c>
      <c r="AM122" s="29">
        <v>6</v>
      </c>
      <c r="AN122" s="29">
        <v>0</v>
      </c>
      <c r="AO122" s="66">
        <v>0</v>
      </c>
      <c r="AP122" s="66">
        <v>1.9230769230769232E-2</v>
      </c>
      <c r="AQ122" s="29">
        <v>0</v>
      </c>
      <c r="AR122" s="29">
        <v>0</v>
      </c>
      <c r="AS122" s="66" t="s">
        <v>90</v>
      </c>
      <c r="AT122" s="66">
        <v>0</v>
      </c>
      <c r="AU122" s="29">
        <v>6</v>
      </c>
      <c r="AV122" s="29">
        <v>0</v>
      </c>
      <c r="AW122" s="66">
        <v>0</v>
      </c>
      <c r="AX122" s="53" t="str">
        <f t="shared" si="7"/>
        <v/>
      </c>
      <c r="AY122" s="29" t="s">
        <v>52</v>
      </c>
      <c r="AZ122" s="29" t="s">
        <v>52</v>
      </c>
      <c r="BA122" s="29" t="s">
        <v>52</v>
      </c>
      <c r="BB122" s="29" t="s">
        <v>52</v>
      </c>
      <c r="BC122" s="29" t="s">
        <v>52</v>
      </c>
      <c r="BD122" s="29" t="s">
        <v>52</v>
      </c>
      <c r="BE122" s="29" t="s">
        <v>52</v>
      </c>
      <c r="BF122" s="29" t="s">
        <v>52</v>
      </c>
      <c r="BG122" s="29" t="s">
        <v>52</v>
      </c>
      <c r="BH122" s="29" t="s">
        <v>52</v>
      </c>
      <c r="BI122" s="29">
        <v>1</v>
      </c>
      <c r="BJ122" s="29"/>
      <c r="BK122" s="29"/>
      <c r="BL122" s="29"/>
      <c r="BM122" s="29"/>
      <c r="BN122" t="e">
        <f>IF(AL122&lt;VLOOKUP(K122,#REF!,6,0),"Low Volume",IF(AL122&gt;VLOOKUP(K122,#REF!,5,0),"High Volume","Average Volume"))</f>
        <v>#REF!</v>
      </c>
    </row>
    <row r="123" spans="1:66" x14ac:dyDescent="0.3">
      <c r="A123" s="32" t="str">
        <f t="shared" si="8"/>
        <v>NO</v>
      </c>
      <c r="B123" s="30" t="str">
        <f t="shared" si="9"/>
        <v>YES</v>
      </c>
      <c r="C123" s="29"/>
      <c r="D123" s="29" t="s">
        <v>1080</v>
      </c>
      <c r="E123" s="29">
        <v>9493297</v>
      </c>
      <c r="F123" s="29" t="s">
        <v>1081</v>
      </c>
      <c r="G123" s="29" t="s">
        <v>1082</v>
      </c>
      <c r="H123" s="29" t="s">
        <v>1083</v>
      </c>
      <c r="I123" s="29">
        <v>37603</v>
      </c>
      <c r="J123" s="29" t="s">
        <v>1084</v>
      </c>
      <c r="K123" s="29" t="s">
        <v>742</v>
      </c>
      <c r="L123" s="29"/>
      <c r="M123" s="29" t="s">
        <v>52</v>
      </c>
      <c r="N123" s="29">
        <v>1</v>
      </c>
      <c r="O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X123" s="60">
        <v>0</v>
      </c>
      <c r="Z123" s="60">
        <v>0</v>
      </c>
      <c r="AA123" s="60">
        <v>0</v>
      </c>
      <c r="AB123" s="60">
        <v>1</v>
      </c>
      <c r="AC123" s="60">
        <v>0</v>
      </c>
      <c r="AD123" s="60">
        <v>0</v>
      </c>
      <c r="AE123" s="60">
        <v>0</v>
      </c>
      <c r="AI123" s="60">
        <v>0</v>
      </c>
      <c r="AJ123" s="60">
        <v>0</v>
      </c>
      <c r="AL123" s="29">
        <v>313</v>
      </c>
      <c r="AM123" s="29">
        <v>14</v>
      </c>
      <c r="AN123" s="29">
        <v>0</v>
      </c>
      <c r="AO123" s="66">
        <v>0</v>
      </c>
      <c r="AP123" s="66">
        <v>4.472843450479233E-2</v>
      </c>
      <c r="AQ123" s="29">
        <v>0</v>
      </c>
      <c r="AR123" s="29">
        <v>0</v>
      </c>
      <c r="AS123" s="66" t="s">
        <v>90</v>
      </c>
      <c r="AT123" s="66">
        <v>0</v>
      </c>
      <c r="AU123" s="29">
        <v>14</v>
      </c>
      <c r="AV123" s="29">
        <v>0</v>
      </c>
      <c r="AW123" s="66">
        <v>0</v>
      </c>
      <c r="AX123" s="53" t="str">
        <f t="shared" si="7"/>
        <v/>
      </c>
      <c r="AY123" s="29" t="s">
        <v>52</v>
      </c>
      <c r="AZ123" s="29" t="s">
        <v>52</v>
      </c>
      <c r="BA123" s="29" t="s">
        <v>52</v>
      </c>
      <c r="BB123" s="29" t="s">
        <v>52</v>
      </c>
      <c r="BC123" s="29" t="s">
        <v>52</v>
      </c>
      <c r="BD123" s="29" t="s">
        <v>52</v>
      </c>
      <c r="BE123" s="29" t="s">
        <v>52</v>
      </c>
      <c r="BF123" s="29" t="s">
        <v>52</v>
      </c>
      <c r="BG123" s="29" t="s">
        <v>52</v>
      </c>
      <c r="BH123" s="29" t="s">
        <v>52</v>
      </c>
      <c r="BI123" s="29">
        <v>1</v>
      </c>
      <c r="BJ123" s="29"/>
      <c r="BK123" s="29"/>
      <c r="BL123" s="29"/>
      <c r="BM123" s="29"/>
      <c r="BN123" t="e">
        <f>IF(AL123&lt;VLOOKUP(K123,#REF!,6,0),"Low Volume",IF(AL123&gt;VLOOKUP(K123,#REF!,5,0),"High Volume","Average Volume"))</f>
        <v>#REF!</v>
      </c>
    </row>
    <row r="124" spans="1:66" x14ac:dyDescent="0.3">
      <c r="A124" s="32" t="str">
        <f t="shared" si="8"/>
        <v>NO</v>
      </c>
      <c r="B124" s="30" t="str">
        <f t="shared" si="9"/>
        <v>YES</v>
      </c>
      <c r="C124" s="29"/>
      <c r="D124" s="29" t="s">
        <v>1085</v>
      </c>
      <c r="E124" s="29">
        <v>9493816</v>
      </c>
      <c r="F124" s="29" t="s">
        <v>1074</v>
      </c>
      <c r="G124" s="29" t="s">
        <v>1086</v>
      </c>
      <c r="H124" s="29" t="s">
        <v>1087</v>
      </c>
      <c r="I124" s="29">
        <v>35398</v>
      </c>
      <c r="J124" s="29" t="s">
        <v>1077</v>
      </c>
      <c r="K124" s="29" t="s">
        <v>742</v>
      </c>
      <c r="L124" s="29" t="s">
        <v>978</v>
      </c>
      <c r="M124" s="29" t="s">
        <v>52</v>
      </c>
      <c r="N124" s="29">
        <v>3</v>
      </c>
      <c r="O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2</v>
      </c>
      <c r="X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1</v>
      </c>
      <c r="AE124" s="60">
        <v>0</v>
      </c>
      <c r="AI124" s="60">
        <v>0</v>
      </c>
      <c r="AJ124" s="60">
        <v>0</v>
      </c>
      <c r="AL124" s="29">
        <v>514</v>
      </c>
      <c r="AM124" s="29">
        <v>50</v>
      </c>
      <c r="AN124" s="29">
        <v>0</v>
      </c>
      <c r="AO124" s="66">
        <v>0</v>
      </c>
      <c r="AP124" s="66">
        <v>9.727626459143969E-2</v>
      </c>
      <c r="AQ124" s="29">
        <v>0</v>
      </c>
      <c r="AR124" s="29">
        <v>0</v>
      </c>
      <c r="AS124" s="66" t="s">
        <v>90</v>
      </c>
      <c r="AT124" s="66">
        <v>0</v>
      </c>
      <c r="AU124" s="29">
        <v>50</v>
      </c>
      <c r="AV124" s="29">
        <v>0</v>
      </c>
      <c r="AW124" s="66">
        <v>0</v>
      </c>
      <c r="AX124" s="53" t="str">
        <f t="shared" si="7"/>
        <v/>
      </c>
      <c r="AY124" s="29" t="s">
        <v>52</v>
      </c>
      <c r="AZ124" s="29" t="s">
        <v>52</v>
      </c>
      <c r="BA124" s="29" t="s">
        <v>52</v>
      </c>
      <c r="BB124" s="29" t="s">
        <v>52</v>
      </c>
      <c r="BC124" s="29" t="s">
        <v>52</v>
      </c>
      <c r="BD124" s="29" t="s">
        <v>52</v>
      </c>
      <c r="BE124" s="29" t="s">
        <v>52</v>
      </c>
      <c r="BF124" s="29" t="s">
        <v>52</v>
      </c>
      <c r="BG124" s="29" t="s">
        <v>52</v>
      </c>
      <c r="BH124" s="29" t="s">
        <v>52</v>
      </c>
      <c r="BI124" s="29">
        <v>1</v>
      </c>
      <c r="BJ124" s="29">
        <v>14</v>
      </c>
      <c r="BK124" s="29">
        <v>5</v>
      </c>
      <c r="BL124" s="29">
        <v>10</v>
      </c>
      <c r="BM124" s="29">
        <v>5</v>
      </c>
      <c r="BN124" t="e">
        <f>IF(AL124&lt;VLOOKUP(K124,#REF!,6,0),"Low Volume",IF(AL124&gt;VLOOKUP(K124,#REF!,5,0),"High Volume","Average Volume"))</f>
        <v>#REF!</v>
      </c>
    </row>
    <row r="125" spans="1:66" x14ac:dyDescent="0.3">
      <c r="A125" s="32" t="str">
        <f t="shared" si="8"/>
        <v>NO</v>
      </c>
      <c r="B125" s="30" t="str">
        <f t="shared" si="9"/>
        <v>YES</v>
      </c>
      <c r="D125" t="s">
        <v>1088</v>
      </c>
      <c r="E125">
        <v>9493316</v>
      </c>
      <c r="F125" t="s">
        <v>1089</v>
      </c>
      <c r="G125" t="s">
        <v>1090</v>
      </c>
      <c r="H125" t="s">
        <v>1091</v>
      </c>
      <c r="I125">
        <v>37073</v>
      </c>
      <c r="J125" t="s">
        <v>1084</v>
      </c>
      <c r="K125" t="s">
        <v>742</v>
      </c>
      <c r="M125" t="s">
        <v>52</v>
      </c>
      <c r="N125">
        <v>1</v>
      </c>
      <c r="O125" s="60">
        <v>0</v>
      </c>
      <c r="Q125" s="60">
        <v>0</v>
      </c>
      <c r="R125" s="60">
        <v>1</v>
      </c>
      <c r="S125" s="60">
        <v>0</v>
      </c>
      <c r="T125" s="60">
        <v>0</v>
      </c>
      <c r="U125" s="60">
        <v>0</v>
      </c>
      <c r="V125" s="60">
        <v>0</v>
      </c>
      <c r="X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I125" s="60">
        <v>0</v>
      </c>
      <c r="AJ125" s="60">
        <v>0</v>
      </c>
      <c r="AL125">
        <v>529</v>
      </c>
      <c r="AM125">
        <v>9</v>
      </c>
      <c r="AN125">
        <v>0</v>
      </c>
      <c r="AO125" s="67">
        <v>0</v>
      </c>
      <c r="AP125" s="67">
        <v>1.7013232514177693E-2</v>
      </c>
      <c r="AQ125">
        <v>0</v>
      </c>
      <c r="AR125">
        <v>0</v>
      </c>
      <c r="AS125" s="67" t="s">
        <v>90</v>
      </c>
      <c r="AT125" s="67">
        <v>0</v>
      </c>
      <c r="AU125">
        <v>9</v>
      </c>
      <c r="AV125">
        <v>0</v>
      </c>
      <c r="AW125" s="67">
        <v>0</v>
      </c>
      <c r="AX125" s="53" t="str">
        <f t="shared" si="7"/>
        <v/>
      </c>
      <c r="AY125" t="s">
        <v>52</v>
      </c>
      <c r="AZ125" t="s">
        <v>52</v>
      </c>
      <c r="BA125" t="s">
        <v>52</v>
      </c>
      <c r="BB125" t="s">
        <v>52</v>
      </c>
      <c r="BC125" t="s">
        <v>52</v>
      </c>
      <c r="BD125" t="s">
        <v>52</v>
      </c>
      <c r="BE125" t="s">
        <v>52</v>
      </c>
      <c r="BF125" t="s">
        <v>52</v>
      </c>
      <c r="BG125" t="s">
        <v>52</v>
      </c>
      <c r="BH125" t="s">
        <v>52</v>
      </c>
      <c r="BI125" s="29">
        <v>1</v>
      </c>
      <c r="BN125" t="e">
        <f>IF(AL125&lt;VLOOKUP(K125,#REF!,6,0),"Low Volume",IF(AL125&gt;VLOOKUP(K125,#REF!,5,0),"High Volume","Average Volume"))</f>
        <v>#REF!</v>
      </c>
    </row>
    <row r="126" spans="1:66" x14ac:dyDescent="0.3">
      <c r="A126" s="32" t="str">
        <f t="shared" si="8"/>
        <v>NO</v>
      </c>
      <c r="B126" s="30" t="str">
        <f t="shared" si="9"/>
        <v>YES</v>
      </c>
      <c r="D126" t="s">
        <v>1092</v>
      </c>
      <c r="E126">
        <v>9492560</v>
      </c>
      <c r="F126" t="s">
        <v>1093</v>
      </c>
      <c r="G126" t="s">
        <v>1094</v>
      </c>
      <c r="H126" t="s">
        <v>1095</v>
      </c>
      <c r="I126">
        <v>19370</v>
      </c>
      <c r="J126" t="s">
        <v>1096</v>
      </c>
      <c r="K126" t="s">
        <v>742</v>
      </c>
      <c r="M126" t="s">
        <v>52</v>
      </c>
      <c r="N126">
        <v>1</v>
      </c>
      <c r="O126" s="60">
        <v>0</v>
      </c>
      <c r="Q126" s="60">
        <v>0</v>
      </c>
      <c r="R126" s="60">
        <v>1</v>
      </c>
      <c r="S126" s="60">
        <v>0</v>
      </c>
      <c r="T126" s="60">
        <v>0</v>
      </c>
      <c r="U126" s="60">
        <v>0</v>
      </c>
      <c r="V126" s="60">
        <v>0</v>
      </c>
      <c r="X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I126" s="60">
        <v>0</v>
      </c>
      <c r="AJ126" s="60">
        <v>0</v>
      </c>
      <c r="AL126">
        <v>0</v>
      </c>
      <c r="AM126">
        <v>7</v>
      </c>
      <c r="AN126">
        <v>0</v>
      </c>
      <c r="AO126" s="67">
        <v>0</v>
      </c>
      <c r="AP126" s="67" t="s">
        <v>90</v>
      </c>
      <c r="AQ126">
        <v>0</v>
      </c>
      <c r="AR126">
        <v>0</v>
      </c>
      <c r="AS126" s="67" t="s">
        <v>90</v>
      </c>
      <c r="AT126" s="67" t="s">
        <v>90</v>
      </c>
      <c r="AU126">
        <v>7</v>
      </c>
      <c r="AV126">
        <v>0</v>
      </c>
      <c r="AW126" s="67">
        <v>0</v>
      </c>
      <c r="AX126" s="53" t="str">
        <f t="shared" si="7"/>
        <v/>
      </c>
      <c r="AY126" t="s">
        <v>52</v>
      </c>
      <c r="AZ126" t="s">
        <v>52</v>
      </c>
      <c r="BA126" t="s">
        <v>52</v>
      </c>
      <c r="BB126" t="s">
        <v>52</v>
      </c>
      <c r="BC126" t="s">
        <v>52</v>
      </c>
      <c r="BD126" t="s">
        <v>52</v>
      </c>
      <c r="BE126" t="s">
        <v>52</v>
      </c>
      <c r="BF126" t="s">
        <v>52</v>
      </c>
      <c r="BG126" t="s">
        <v>52</v>
      </c>
      <c r="BH126" t="s">
        <v>52</v>
      </c>
      <c r="BI126" s="29">
        <v>1</v>
      </c>
      <c r="BN126" t="e">
        <f>IF(AL126&lt;VLOOKUP(K126,#REF!,6,0),"Low Volume",IF(AL126&gt;VLOOKUP(K126,#REF!,5,0),"High Volume","Average Volume"))</f>
        <v>#REF!</v>
      </c>
    </row>
    <row r="127" spans="1:66" x14ac:dyDescent="0.3">
      <c r="A127" s="32" t="str">
        <f t="shared" si="8"/>
        <v>NO</v>
      </c>
      <c r="B127" s="30" t="str">
        <f t="shared" si="9"/>
        <v>YES</v>
      </c>
      <c r="D127" t="s">
        <v>1097</v>
      </c>
      <c r="E127">
        <v>9492983</v>
      </c>
      <c r="F127" t="s">
        <v>1098</v>
      </c>
      <c r="G127" t="s">
        <v>1099</v>
      </c>
      <c r="H127" t="s">
        <v>1100</v>
      </c>
      <c r="I127">
        <v>38820</v>
      </c>
      <c r="J127" t="s">
        <v>1101</v>
      </c>
      <c r="K127" t="s">
        <v>742</v>
      </c>
      <c r="M127" t="s">
        <v>52</v>
      </c>
      <c r="N127">
        <v>6</v>
      </c>
      <c r="O127" s="60">
        <v>0</v>
      </c>
      <c r="Q127" s="60">
        <v>0</v>
      </c>
      <c r="R127" s="60">
        <v>1</v>
      </c>
      <c r="S127" s="60">
        <v>0</v>
      </c>
      <c r="T127" s="60">
        <v>0</v>
      </c>
      <c r="U127" s="60">
        <v>0</v>
      </c>
      <c r="V127" s="60">
        <v>0</v>
      </c>
      <c r="X127" s="60">
        <v>1</v>
      </c>
      <c r="Z127" s="60">
        <v>0</v>
      </c>
      <c r="AA127" s="60">
        <v>2</v>
      </c>
      <c r="AB127" s="60">
        <v>0</v>
      </c>
      <c r="AC127" s="60">
        <v>0</v>
      </c>
      <c r="AD127" s="60">
        <v>0</v>
      </c>
      <c r="AE127" s="60">
        <v>1</v>
      </c>
      <c r="AI127" s="60">
        <v>0</v>
      </c>
      <c r="AJ127" s="60">
        <v>1</v>
      </c>
      <c r="AL127">
        <v>426</v>
      </c>
      <c r="AM127">
        <v>30</v>
      </c>
      <c r="AN127">
        <v>30</v>
      </c>
      <c r="AO127" s="67">
        <v>1</v>
      </c>
      <c r="AP127" s="67">
        <v>7.0422535211267609E-2</v>
      </c>
      <c r="AQ127">
        <v>10</v>
      </c>
      <c r="AR127">
        <v>10</v>
      </c>
      <c r="AS127" s="67">
        <v>1</v>
      </c>
      <c r="AT127" s="67">
        <v>2.3474178403755867E-2</v>
      </c>
      <c r="AU127">
        <v>40</v>
      </c>
      <c r="AV127">
        <v>40</v>
      </c>
      <c r="AW127" s="67">
        <v>1</v>
      </c>
      <c r="AX127" s="53" t="str">
        <f t="shared" si="7"/>
        <v/>
      </c>
      <c r="AY127" t="s">
        <v>52</v>
      </c>
      <c r="AZ127" t="s">
        <v>52</v>
      </c>
      <c r="BA127" t="s">
        <v>52</v>
      </c>
      <c r="BB127" t="s">
        <v>52</v>
      </c>
      <c r="BC127" t="s">
        <v>52</v>
      </c>
      <c r="BD127" t="s">
        <v>52</v>
      </c>
      <c r="BE127" t="s">
        <v>52</v>
      </c>
      <c r="BF127" t="s">
        <v>52</v>
      </c>
      <c r="BG127" t="s">
        <v>52</v>
      </c>
      <c r="BH127" t="s">
        <v>52</v>
      </c>
      <c r="BI127" s="29">
        <v>1</v>
      </c>
      <c r="BN127" t="e">
        <f>IF(AL127&lt;VLOOKUP(K127,#REF!,6,0),"Low Volume",IF(AL127&gt;VLOOKUP(K127,#REF!,5,0),"High Volume","Average Volume"))</f>
        <v>#REF!</v>
      </c>
    </row>
    <row r="128" spans="1:66" x14ac:dyDescent="0.3">
      <c r="A128" s="32" t="str">
        <f t="shared" si="8"/>
        <v>NO</v>
      </c>
      <c r="B128" s="30" t="str">
        <f t="shared" si="9"/>
        <v>NO</v>
      </c>
      <c r="D128" t="s">
        <v>1054</v>
      </c>
      <c r="E128">
        <v>94172534</v>
      </c>
      <c r="F128" t="s">
        <v>1102</v>
      </c>
      <c r="G128" t="s">
        <v>1103</v>
      </c>
      <c r="H128" t="s">
        <v>1104</v>
      </c>
      <c r="I128">
        <v>39340</v>
      </c>
      <c r="J128" t="s">
        <v>1101</v>
      </c>
      <c r="K128" t="s">
        <v>742</v>
      </c>
      <c r="M128" t="s">
        <v>52</v>
      </c>
      <c r="N128">
        <v>0</v>
      </c>
      <c r="O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X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I128" s="60">
        <v>0</v>
      </c>
      <c r="AJ128" s="60">
        <v>0</v>
      </c>
      <c r="AL128">
        <v>0</v>
      </c>
      <c r="AM128">
        <v>2</v>
      </c>
      <c r="AN128">
        <v>0</v>
      </c>
      <c r="AO128" s="67">
        <v>0</v>
      </c>
      <c r="AP128" s="67" t="s">
        <v>90</v>
      </c>
      <c r="AQ128">
        <v>0</v>
      </c>
      <c r="AR128">
        <v>0</v>
      </c>
      <c r="AS128" s="67" t="s">
        <v>90</v>
      </c>
      <c r="AT128" s="67" t="s">
        <v>90</v>
      </c>
      <c r="AU128">
        <v>2</v>
      </c>
      <c r="AV128">
        <v>0</v>
      </c>
      <c r="AW128" s="67">
        <v>0</v>
      </c>
      <c r="AX128" s="53" t="str">
        <f t="shared" si="7"/>
        <v/>
      </c>
      <c r="AY128" t="s">
        <v>52</v>
      </c>
      <c r="AZ128" t="s">
        <v>52</v>
      </c>
      <c r="BA128" t="s">
        <v>52</v>
      </c>
      <c r="BB128" t="s">
        <v>52</v>
      </c>
      <c r="BC128" t="s">
        <v>52</v>
      </c>
      <c r="BD128" t="s">
        <v>52</v>
      </c>
      <c r="BE128" t="s">
        <v>52</v>
      </c>
      <c r="BF128" t="s">
        <v>52</v>
      </c>
      <c r="BG128" t="s">
        <v>52</v>
      </c>
      <c r="BH128" t="s">
        <v>52</v>
      </c>
      <c r="BI128" s="29">
        <v>1</v>
      </c>
      <c r="BN128" t="e">
        <f>IF(AL128&lt;VLOOKUP(K128,#REF!,6,0),"Low Volume",IF(AL128&gt;VLOOKUP(K128,#REF!,5,0),"High Volume","Average Volume"))</f>
        <v>#REF!</v>
      </c>
    </row>
    <row r="129" spans="1:66" x14ac:dyDescent="0.3">
      <c r="A129" s="32" t="str">
        <f t="shared" si="8"/>
        <v>NO</v>
      </c>
      <c r="B129" s="30" t="str">
        <f t="shared" si="9"/>
        <v>NO</v>
      </c>
      <c r="D129" t="s">
        <v>1105</v>
      </c>
      <c r="F129" t="s">
        <v>52</v>
      </c>
      <c r="G129" t="s">
        <v>52</v>
      </c>
      <c r="H129" t="s">
        <v>1106</v>
      </c>
      <c r="I129" t="s">
        <v>52</v>
      </c>
      <c r="J129" t="s">
        <v>52</v>
      </c>
      <c r="K129" t="s">
        <v>742</v>
      </c>
      <c r="L129" t="s">
        <v>843</v>
      </c>
      <c r="M129" t="s">
        <v>52</v>
      </c>
      <c r="N129">
        <v>0</v>
      </c>
      <c r="O129" s="60" t="s">
        <v>52</v>
      </c>
      <c r="Q129" s="60" t="s">
        <v>52</v>
      </c>
      <c r="R129" s="60" t="s">
        <v>52</v>
      </c>
      <c r="S129" s="60" t="s">
        <v>52</v>
      </c>
      <c r="T129" s="60" t="s">
        <v>52</v>
      </c>
      <c r="U129" s="60" t="s">
        <v>52</v>
      </c>
      <c r="V129" s="60" t="s">
        <v>52</v>
      </c>
      <c r="X129" s="60" t="s">
        <v>52</v>
      </c>
      <c r="Z129" s="60" t="s">
        <v>52</v>
      </c>
      <c r="AA129" s="60" t="s">
        <v>52</v>
      </c>
      <c r="AB129" s="60" t="s">
        <v>52</v>
      </c>
      <c r="AC129" s="60" t="s">
        <v>52</v>
      </c>
      <c r="AD129" s="60" t="s">
        <v>52</v>
      </c>
      <c r="AE129" s="60" t="s">
        <v>52</v>
      </c>
      <c r="AI129" s="60" t="s">
        <v>52</v>
      </c>
      <c r="AJ129" s="60" t="s">
        <v>52</v>
      </c>
      <c r="AL129" t="s">
        <v>52</v>
      </c>
      <c r="AM129" t="s">
        <v>52</v>
      </c>
      <c r="AN129" t="s">
        <v>52</v>
      </c>
      <c r="AO129" s="67" t="s">
        <v>52</v>
      </c>
      <c r="AP129" s="67" t="s">
        <v>52</v>
      </c>
      <c r="AQ129" t="s">
        <v>52</v>
      </c>
      <c r="AR129" t="s">
        <v>52</v>
      </c>
      <c r="AS129" s="67" t="s">
        <v>52</v>
      </c>
      <c r="AT129" s="67" t="s">
        <v>52</v>
      </c>
      <c r="AU129" t="s">
        <v>52</v>
      </c>
      <c r="AV129" t="s">
        <v>52</v>
      </c>
      <c r="AW129" s="67" t="s">
        <v>52</v>
      </c>
      <c r="AX129" s="53" t="str">
        <f t="shared" si="7"/>
        <v/>
      </c>
      <c r="AY129" t="s">
        <v>52</v>
      </c>
      <c r="AZ129" t="s">
        <v>52</v>
      </c>
      <c r="BA129" t="s">
        <v>52</v>
      </c>
      <c r="BB129" t="s">
        <v>52</v>
      </c>
      <c r="BC129" t="s">
        <v>52</v>
      </c>
      <c r="BD129" t="s">
        <v>52</v>
      </c>
      <c r="BE129" t="s">
        <v>52</v>
      </c>
      <c r="BF129" t="s">
        <v>52</v>
      </c>
      <c r="BG129" t="s">
        <v>52</v>
      </c>
      <c r="BH129" t="s">
        <v>52</v>
      </c>
      <c r="BI129" s="29">
        <v>1</v>
      </c>
      <c r="BJ129">
        <v>31</v>
      </c>
      <c r="BK129">
        <v>0</v>
      </c>
      <c r="BL129">
        <v>0</v>
      </c>
      <c r="BM129">
        <v>0</v>
      </c>
      <c r="BN129" t="e">
        <f>IF(AL129&lt;VLOOKUP(K129,#REF!,6,0),"Low Volume",IF(AL129&gt;VLOOKUP(K129,#REF!,5,0),"High Volume","Average Volume"))</f>
        <v>#REF!</v>
      </c>
    </row>
    <row r="130" spans="1:66" x14ac:dyDescent="0.3">
      <c r="A130" s="32" t="str">
        <f t="shared" si="8"/>
        <v>NO</v>
      </c>
      <c r="B130" s="30" t="str">
        <f t="shared" si="9"/>
        <v>NO</v>
      </c>
      <c r="D130" t="s">
        <v>1107</v>
      </c>
      <c r="F130" t="s">
        <v>52</v>
      </c>
      <c r="G130" t="s">
        <v>52</v>
      </c>
      <c r="H130" t="s">
        <v>1108</v>
      </c>
      <c r="I130" t="s">
        <v>52</v>
      </c>
      <c r="J130" t="s">
        <v>52</v>
      </c>
      <c r="K130" t="s">
        <v>742</v>
      </c>
      <c r="M130" t="s">
        <v>52</v>
      </c>
      <c r="N130">
        <v>0</v>
      </c>
      <c r="O130" s="60" t="s">
        <v>52</v>
      </c>
      <c r="Q130" s="60" t="s">
        <v>52</v>
      </c>
      <c r="R130" s="60" t="s">
        <v>52</v>
      </c>
      <c r="S130" s="60" t="s">
        <v>52</v>
      </c>
      <c r="T130" s="60" t="s">
        <v>52</v>
      </c>
      <c r="U130" s="60" t="s">
        <v>52</v>
      </c>
      <c r="V130" s="60" t="s">
        <v>52</v>
      </c>
      <c r="X130" s="60" t="s">
        <v>52</v>
      </c>
      <c r="Z130" s="60" t="s">
        <v>52</v>
      </c>
      <c r="AA130" s="60" t="s">
        <v>52</v>
      </c>
      <c r="AB130" s="60" t="s">
        <v>52</v>
      </c>
      <c r="AC130" s="60" t="s">
        <v>52</v>
      </c>
      <c r="AD130" s="60" t="s">
        <v>52</v>
      </c>
      <c r="AE130" s="60" t="s">
        <v>52</v>
      </c>
      <c r="AI130" s="60" t="s">
        <v>52</v>
      </c>
      <c r="AJ130" s="60" t="s">
        <v>52</v>
      </c>
      <c r="AL130">
        <v>0</v>
      </c>
      <c r="AM130">
        <v>0</v>
      </c>
      <c r="AN130">
        <v>0</v>
      </c>
      <c r="AO130" s="67" t="s">
        <v>90</v>
      </c>
      <c r="AP130" s="67" t="s">
        <v>90</v>
      </c>
      <c r="AQ130">
        <v>0</v>
      </c>
      <c r="AR130">
        <v>0</v>
      </c>
      <c r="AS130" s="67" t="s">
        <v>90</v>
      </c>
      <c r="AT130" s="67" t="s">
        <v>90</v>
      </c>
      <c r="AU130">
        <v>0</v>
      </c>
      <c r="AV130">
        <v>0</v>
      </c>
      <c r="AW130" s="67" t="s">
        <v>90</v>
      </c>
      <c r="AX130" s="53" t="str">
        <f t="shared" si="7"/>
        <v/>
      </c>
      <c r="AY130" t="s">
        <v>52</v>
      </c>
      <c r="AZ130" t="s">
        <v>52</v>
      </c>
      <c r="BA130" t="s">
        <v>52</v>
      </c>
      <c r="BB130" t="s">
        <v>52</v>
      </c>
      <c r="BC130" t="s">
        <v>52</v>
      </c>
      <c r="BD130" t="s">
        <v>52</v>
      </c>
      <c r="BE130" t="s">
        <v>52</v>
      </c>
      <c r="BF130" t="s">
        <v>52</v>
      </c>
      <c r="BG130" t="s">
        <v>52</v>
      </c>
      <c r="BH130" t="s">
        <v>52</v>
      </c>
      <c r="BI130" s="29">
        <v>1</v>
      </c>
      <c r="BN130" t="e">
        <f>IF(AL130&lt;VLOOKUP(K130,#REF!,6,0),"Low Volume",IF(AL130&gt;VLOOKUP(K130,#REF!,5,0),"High Volume","Average Volume"))</f>
        <v>#REF!</v>
      </c>
    </row>
    <row r="131" spans="1:66" x14ac:dyDescent="0.3">
      <c r="A131" s="32" t="str">
        <f t="shared" si="8"/>
        <v>NO</v>
      </c>
      <c r="B131" s="30" t="str">
        <f t="shared" si="9"/>
        <v>NO</v>
      </c>
      <c r="D131" t="s">
        <v>1109</v>
      </c>
      <c r="F131" t="s">
        <v>52</v>
      </c>
      <c r="G131" t="s">
        <v>52</v>
      </c>
      <c r="H131" t="s">
        <v>1110</v>
      </c>
      <c r="I131" t="s">
        <v>52</v>
      </c>
      <c r="J131" t="s">
        <v>52</v>
      </c>
      <c r="K131" t="s">
        <v>742</v>
      </c>
      <c r="L131" t="s">
        <v>836</v>
      </c>
      <c r="M131" t="s">
        <v>52</v>
      </c>
      <c r="N131">
        <v>0</v>
      </c>
      <c r="O131" s="60" t="s">
        <v>52</v>
      </c>
      <c r="Q131" s="60" t="s">
        <v>52</v>
      </c>
      <c r="R131" s="60" t="s">
        <v>52</v>
      </c>
      <c r="S131" s="60" t="s">
        <v>52</v>
      </c>
      <c r="T131" s="60" t="s">
        <v>52</v>
      </c>
      <c r="U131" s="60" t="s">
        <v>52</v>
      </c>
      <c r="V131" s="60" t="s">
        <v>52</v>
      </c>
      <c r="X131" s="60" t="s">
        <v>52</v>
      </c>
      <c r="Z131" s="60" t="s">
        <v>52</v>
      </c>
      <c r="AA131" s="60" t="s">
        <v>52</v>
      </c>
      <c r="AB131" s="60" t="s">
        <v>52</v>
      </c>
      <c r="AC131" s="60" t="s">
        <v>52</v>
      </c>
      <c r="AD131" s="60" t="s">
        <v>52</v>
      </c>
      <c r="AE131" s="60" t="s">
        <v>52</v>
      </c>
      <c r="AI131" s="60" t="s">
        <v>52</v>
      </c>
      <c r="AJ131" s="60" t="s">
        <v>52</v>
      </c>
      <c r="AL131">
        <v>246</v>
      </c>
      <c r="AM131">
        <v>50</v>
      </c>
      <c r="AN131">
        <v>0</v>
      </c>
      <c r="AO131" s="67">
        <v>0</v>
      </c>
      <c r="AP131" s="67">
        <v>0.2032520325203252</v>
      </c>
      <c r="AQ131">
        <v>0</v>
      </c>
      <c r="AR131">
        <v>0</v>
      </c>
      <c r="AS131" s="67" t="s">
        <v>90</v>
      </c>
      <c r="AT131" s="67">
        <v>0</v>
      </c>
      <c r="AU131">
        <v>50</v>
      </c>
      <c r="AV131">
        <v>0</v>
      </c>
      <c r="AW131" s="67">
        <v>0</v>
      </c>
      <c r="AX131" s="53" t="str">
        <f t="shared" ref="AX131:AX194" si="10">IFERROR(BC131+BH131,"")</f>
        <v/>
      </c>
      <c r="AY131" t="s">
        <v>52</v>
      </c>
      <c r="AZ131" t="s">
        <v>52</v>
      </c>
      <c r="BA131" t="s">
        <v>52</v>
      </c>
      <c r="BB131" t="s">
        <v>52</v>
      </c>
      <c r="BC131" t="s">
        <v>52</v>
      </c>
      <c r="BD131" t="s">
        <v>52</v>
      </c>
      <c r="BE131" t="s">
        <v>52</v>
      </c>
      <c r="BF131" t="s">
        <v>52</v>
      </c>
      <c r="BG131" t="s">
        <v>52</v>
      </c>
      <c r="BH131" t="s">
        <v>52</v>
      </c>
      <c r="BI131" s="29">
        <v>1</v>
      </c>
      <c r="BJ131">
        <v>14</v>
      </c>
      <c r="BK131">
        <v>5</v>
      </c>
      <c r="BL131">
        <v>15</v>
      </c>
      <c r="BM131">
        <v>0</v>
      </c>
      <c r="BN131" t="e">
        <f>IF(AL131&lt;VLOOKUP(K131,#REF!,6,0),"Low Volume",IF(AL131&gt;VLOOKUP(K131,#REF!,5,0),"High Volume","Average Volume"))</f>
        <v>#REF!</v>
      </c>
    </row>
    <row r="132" spans="1:66" x14ac:dyDescent="0.3">
      <c r="A132" s="32" t="str">
        <f t="shared" si="8"/>
        <v>NO</v>
      </c>
      <c r="B132" s="30" t="str">
        <f t="shared" si="9"/>
        <v>YES</v>
      </c>
      <c r="D132" t="s">
        <v>1111</v>
      </c>
      <c r="E132">
        <v>9493907</v>
      </c>
      <c r="F132" t="s">
        <v>1112</v>
      </c>
      <c r="G132" t="s">
        <v>1113</v>
      </c>
      <c r="H132" t="s">
        <v>1114</v>
      </c>
      <c r="I132">
        <v>64283</v>
      </c>
      <c r="J132" t="s">
        <v>1077</v>
      </c>
      <c r="K132" t="s">
        <v>742</v>
      </c>
      <c r="L132" t="s">
        <v>841</v>
      </c>
      <c r="M132" t="s">
        <v>841</v>
      </c>
      <c r="N132">
        <v>3</v>
      </c>
      <c r="O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X132" s="60">
        <v>2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I132" s="60">
        <v>0</v>
      </c>
      <c r="AJ132" s="60">
        <v>1</v>
      </c>
      <c r="AL132">
        <v>865</v>
      </c>
      <c r="AM132">
        <v>53</v>
      </c>
      <c r="AN132">
        <v>0</v>
      </c>
      <c r="AO132" s="67">
        <v>0</v>
      </c>
      <c r="AP132" s="67">
        <v>6.1271676300578032E-2</v>
      </c>
      <c r="AQ132">
        <v>0</v>
      </c>
      <c r="AR132">
        <v>0</v>
      </c>
      <c r="AS132" s="67" t="s">
        <v>90</v>
      </c>
      <c r="AT132" s="67">
        <v>0</v>
      </c>
      <c r="AU132">
        <v>53</v>
      </c>
      <c r="AV132">
        <v>0</v>
      </c>
      <c r="AW132" s="67">
        <v>0</v>
      </c>
      <c r="AX132" s="53" t="str">
        <f t="shared" si="10"/>
        <v/>
      </c>
      <c r="AY132" t="s">
        <v>52</v>
      </c>
      <c r="AZ132" t="s">
        <v>52</v>
      </c>
      <c r="BA132" t="s">
        <v>52</v>
      </c>
      <c r="BB132" t="s">
        <v>52</v>
      </c>
      <c r="BC132" t="s">
        <v>52</v>
      </c>
      <c r="BD132" t="s">
        <v>52</v>
      </c>
      <c r="BE132" t="s">
        <v>52</v>
      </c>
      <c r="BF132" t="s">
        <v>52</v>
      </c>
      <c r="BG132" t="s">
        <v>52</v>
      </c>
      <c r="BH132" t="s">
        <v>52</v>
      </c>
      <c r="BI132" s="29">
        <v>1</v>
      </c>
      <c r="BJ132">
        <v>27</v>
      </c>
      <c r="BK132">
        <v>122</v>
      </c>
      <c r="BL132">
        <v>75</v>
      </c>
      <c r="BM132">
        <v>8</v>
      </c>
      <c r="BN132" t="e">
        <f>IF(AL132&lt;VLOOKUP(K132,#REF!,6,0),"Low Volume",IF(AL132&gt;VLOOKUP(K132,#REF!,5,0),"High Volume","Average Volume"))</f>
        <v>#REF!</v>
      </c>
    </row>
    <row r="133" spans="1:66" x14ac:dyDescent="0.3">
      <c r="A133" s="32" t="str">
        <f t="shared" si="8"/>
        <v>NO</v>
      </c>
      <c r="B133" s="30" t="str">
        <f t="shared" si="9"/>
        <v>YES</v>
      </c>
      <c r="D133" t="s">
        <v>1115</v>
      </c>
      <c r="E133">
        <v>9493644</v>
      </c>
      <c r="F133" t="s">
        <v>1116</v>
      </c>
      <c r="G133" t="s">
        <v>1117</v>
      </c>
      <c r="H133" t="s">
        <v>1118</v>
      </c>
      <c r="I133">
        <v>58099</v>
      </c>
      <c r="J133" t="s">
        <v>1119</v>
      </c>
      <c r="K133" t="s">
        <v>742</v>
      </c>
      <c r="L133" t="s">
        <v>1031</v>
      </c>
      <c r="M133" t="s">
        <v>52</v>
      </c>
      <c r="N133">
        <v>1</v>
      </c>
      <c r="O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X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1</v>
      </c>
      <c r="AI133" s="60">
        <v>0</v>
      </c>
      <c r="AJ133" s="60">
        <v>0</v>
      </c>
      <c r="AL133">
        <v>411</v>
      </c>
      <c r="AM133">
        <v>89</v>
      </c>
      <c r="AN133">
        <v>0</v>
      </c>
      <c r="AO133" s="67">
        <v>0</v>
      </c>
      <c r="AP133" s="67">
        <v>0.21654501216545013</v>
      </c>
      <c r="AQ133">
        <v>0</v>
      </c>
      <c r="AR133">
        <v>0</v>
      </c>
      <c r="AS133" s="67" t="s">
        <v>90</v>
      </c>
      <c r="AT133" s="67">
        <v>0</v>
      </c>
      <c r="AU133">
        <v>89</v>
      </c>
      <c r="AV133">
        <v>0</v>
      </c>
      <c r="AW133" s="67">
        <v>0</v>
      </c>
      <c r="AX133" s="53" t="str">
        <f t="shared" si="10"/>
        <v/>
      </c>
      <c r="AY133" t="s">
        <v>52</v>
      </c>
      <c r="AZ133" t="s">
        <v>52</v>
      </c>
      <c r="BA133" t="s">
        <v>52</v>
      </c>
      <c r="BB133" t="s">
        <v>52</v>
      </c>
      <c r="BC133" t="s">
        <v>52</v>
      </c>
      <c r="BD133" t="s">
        <v>52</v>
      </c>
      <c r="BE133" t="s">
        <v>52</v>
      </c>
      <c r="BF133" t="s">
        <v>52</v>
      </c>
      <c r="BG133" t="s">
        <v>52</v>
      </c>
      <c r="BH133" t="s">
        <v>52</v>
      </c>
      <c r="BI133" s="29">
        <v>1</v>
      </c>
      <c r="BJ133">
        <v>12</v>
      </c>
      <c r="BK133">
        <v>1</v>
      </c>
      <c r="BL133">
        <v>0</v>
      </c>
      <c r="BM133">
        <v>0</v>
      </c>
      <c r="BN133" t="e">
        <f>IF(AL133&lt;VLOOKUP(K133,#REF!,6,0),"Low Volume",IF(AL133&gt;VLOOKUP(K133,#REF!,5,0),"High Volume","Average Volume"))</f>
        <v>#REF!</v>
      </c>
    </row>
    <row r="134" spans="1:66" x14ac:dyDescent="0.3">
      <c r="A134" s="32" t="str">
        <f t="shared" si="8"/>
        <v>NO</v>
      </c>
      <c r="B134" s="30" t="str">
        <f t="shared" si="9"/>
        <v>YES</v>
      </c>
      <c r="D134" t="s">
        <v>1120</v>
      </c>
      <c r="E134">
        <v>9493475</v>
      </c>
      <c r="F134" t="s">
        <v>1121</v>
      </c>
      <c r="G134" t="s">
        <v>1122</v>
      </c>
      <c r="H134" t="s">
        <v>1123</v>
      </c>
      <c r="I134">
        <v>41747</v>
      </c>
      <c r="J134" t="s">
        <v>1119</v>
      </c>
      <c r="K134" t="s">
        <v>742</v>
      </c>
      <c r="L134" t="s">
        <v>907</v>
      </c>
      <c r="M134" t="s">
        <v>907</v>
      </c>
      <c r="N134">
        <v>3</v>
      </c>
      <c r="O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2</v>
      </c>
      <c r="X134" s="60">
        <v>0</v>
      </c>
      <c r="Z134" s="60">
        <v>0</v>
      </c>
      <c r="AA134" s="60">
        <v>1</v>
      </c>
      <c r="AB134" s="60">
        <v>0</v>
      </c>
      <c r="AC134" s="60">
        <v>0</v>
      </c>
      <c r="AD134" s="60">
        <v>0</v>
      </c>
      <c r="AE134" s="60">
        <v>0</v>
      </c>
      <c r="AI134" s="60">
        <v>0</v>
      </c>
      <c r="AJ134" s="60">
        <v>0</v>
      </c>
      <c r="AL134">
        <v>896</v>
      </c>
      <c r="AM134">
        <v>14</v>
      </c>
      <c r="AN134">
        <v>0</v>
      </c>
      <c r="AO134" s="67">
        <v>0</v>
      </c>
      <c r="AP134" s="67">
        <v>1.5625E-2</v>
      </c>
      <c r="AQ134">
        <v>0</v>
      </c>
      <c r="AR134">
        <v>0</v>
      </c>
      <c r="AS134" s="67" t="s">
        <v>90</v>
      </c>
      <c r="AT134" s="67">
        <v>0</v>
      </c>
      <c r="AU134">
        <v>14</v>
      </c>
      <c r="AV134">
        <v>0</v>
      </c>
      <c r="AW134" s="67">
        <v>0</v>
      </c>
      <c r="AX134" s="53" t="str">
        <f t="shared" si="10"/>
        <v/>
      </c>
      <c r="AY134" t="s">
        <v>52</v>
      </c>
      <c r="AZ134" t="s">
        <v>52</v>
      </c>
      <c r="BA134" t="s">
        <v>52</v>
      </c>
      <c r="BB134" t="s">
        <v>52</v>
      </c>
      <c r="BC134" t="s">
        <v>52</v>
      </c>
      <c r="BD134" t="s">
        <v>52</v>
      </c>
      <c r="BE134" t="s">
        <v>52</v>
      </c>
      <c r="BF134" t="s">
        <v>52</v>
      </c>
      <c r="BG134" t="s">
        <v>52</v>
      </c>
      <c r="BH134" t="s">
        <v>52</v>
      </c>
      <c r="BI134" s="29">
        <v>1</v>
      </c>
      <c r="BJ134">
        <v>4</v>
      </c>
      <c r="BK134">
        <v>9</v>
      </c>
      <c r="BL134">
        <v>1</v>
      </c>
      <c r="BM134">
        <v>0</v>
      </c>
      <c r="BN134" t="e">
        <f>IF(AL134&lt;VLOOKUP(K134,#REF!,6,0),"Low Volume",IF(AL134&gt;VLOOKUP(K134,#REF!,5,0),"High Volume","Average Volume"))</f>
        <v>#REF!</v>
      </c>
    </row>
    <row r="135" spans="1:66" x14ac:dyDescent="0.3">
      <c r="A135" s="32" t="str">
        <f t="shared" si="8"/>
        <v>NO</v>
      </c>
      <c r="B135" s="30" t="str">
        <f t="shared" si="9"/>
        <v>YES</v>
      </c>
      <c r="D135" t="s">
        <v>883</v>
      </c>
      <c r="E135">
        <v>9493280</v>
      </c>
      <c r="F135" t="s">
        <v>1124</v>
      </c>
      <c r="G135" t="s">
        <v>1125</v>
      </c>
      <c r="H135" t="s">
        <v>1126</v>
      </c>
      <c r="I135">
        <v>28277</v>
      </c>
      <c r="J135" t="s">
        <v>1126</v>
      </c>
      <c r="K135" t="s">
        <v>742</v>
      </c>
      <c r="L135" t="s">
        <v>1068</v>
      </c>
      <c r="M135" t="s">
        <v>52</v>
      </c>
      <c r="N135">
        <v>5</v>
      </c>
      <c r="O135" s="60">
        <v>0</v>
      </c>
      <c r="Q135" s="60">
        <v>0</v>
      </c>
      <c r="R135" s="60">
        <v>1</v>
      </c>
      <c r="S135" s="60">
        <v>0</v>
      </c>
      <c r="T135" s="60">
        <v>0</v>
      </c>
      <c r="U135" s="60">
        <v>0</v>
      </c>
      <c r="V135" s="60">
        <v>3</v>
      </c>
      <c r="X135" s="60">
        <v>0</v>
      </c>
      <c r="Z135" s="60">
        <v>0</v>
      </c>
      <c r="AA135" s="60">
        <v>1</v>
      </c>
      <c r="AB135" s="60">
        <v>0</v>
      </c>
      <c r="AC135" s="60">
        <v>0</v>
      </c>
      <c r="AD135" s="60">
        <v>0</v>
      </c>
      <c r="AE135" s="60">
        <v>0</v>
      </c>
      <c r="AI135" s="60">
        <v>0</v>
      </c>
      <c r="AJ135" s="60">
        <v>0</v>
      </c>
      <c r="AL135">
        <v>3000</v>
      </c>
      <c r="AM135">
        <v>77</v>
      </c>
      <c r="AN135">
        <v>77</v>
      </c>
      <c r="AO135" s="67">
        <v>1</v>
      </c>
      <c r="AP135" s="67">
        <v>2.5666666666666667E-2</v>
      </c>
      <c r="AQ135">
        <v>14</v>
      </c>
      <c r="AR135">
        <v>14</v>
      </c>
      <c r="AS135" s="67">
        <v>1</v>
      </c>
      <c r="AT135" s="67">
        <v>4.6666666666666671E-3</v>
      </c>
      <c r="AU135">
        <v>91</v>
      </c>
      <c r="AV135">
        <v>91</v>
      </c>
      <c r="AW135" s="67">
        <v>1</v>
      </c>
      <c r="AX135" s="53" t="str">
        <f t="shared" si="10"/>
        <v/>
      </c>
      <c r="AY135" t="s">
        <v>52</v>
      </c>
      <c r="AZ135" t="s">
        <v>52</v>
      </c>
      <c r="BA135" t="s">
        <v>52</v>
      </c>
      <c r="BB135" t="s">
        <v>52</v>
      </c>
      <c r="BC135" t="s">
        <v>52</v>
      </c>
      <c r="BD135" t="s">
        <v>52</v>
      </c>
      <c r="BE135" t="s">
        <v>52</v>
      </c>
      <c r="BF135" t="s">
        <v>52</v>
      </c>
      <c r="BG135" t="s">
        <v>52</v>
      </c>
      <c r="BH135" t="s">
        <v>52</v>
      </c>
      <c r="BI135" s="29">
        <v>1</v>
      </c>
      <c r="BJ135">
        <v>0</v>
      </c>
      <c r="BK135">
        <v>1</v>
      </c>
      <c r="BL135">
        <v>0</v>
      </c>
      <c r="BM135">
        <v>0</v>
      </c>
      <c r="BN135" t="e">
        <f>IF(AL135&lt;VLOOKUP(K135,#REF!,6,0),"Low Volume",IF(AL135&gt;VLOOKUP(K135,#REF!,5,0),"High Volume","Average Volume"))</f>
        <v>#REF!</v>
      </c>
    </row>
    <row r="136" spans="1:66" x14ac:dyDescent="0.3">
      <c r="A136" s="32" t="str">
        <f t="shared" si="8"/>
        <v>NO</v>
      </c>
      <c r="B136" s="30" t="str">
        <f t="shared" si="9"/>
        <v>YES</v>
      </c>
      <c r="D136" t="s">
        <v>1127</v>
      </c>
      <c r="E136">
        <v>9493158</v>
      </c>
      <c r="F136" t="s">
        <v>1128</v>
      </c>
      <c r="G136" t="s">
        <v>1129</v>
      </c>
      <c r="H136" t="s">
        <v>1130</v>
      </c>
      <c r="I136">
        <v>26655</v>
      </c>
      <c r="J136" t="s">
        <v>1084</v>
      </c>
      <c r="K136" t="s">
        <v>742</v>
      </c>
      <c r="M136" t="s">
        <v>52</v>
      </c>
      <c r="N136">
        <v>4</v>
      </c>
      <c r="O136" s="60">
        <v>0</v>
      </c>
      <c r="Q136" s="60">
        <v>0</v>
      </c>
      <c r="R136" s="60">
        <v>4</v>
      </c>
      <c r="S136" s="60">
        <v>0</v>
      </c>
      <c r="T136" s="60">
        <v>0</v>
      </c>
      <c r="U136" s="60">
        <v>0</v>
      </c>
      <c r="V136" s="60">
        <v>0</v>
      </c>
      <c r="X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I136" s="60">
        <v>0</v>
      </c>
      <c r="AJ136" s="60">
        <v>0</v>
      </c>
      <c r="AL136">
        <v>484</v>
      </c>
      <c r="AM136">
        <v>20</v>
      </c>
      <c r="AN136">
        <v>0</v>
      </c>
      <c r="AO136" s="67">
        <v>0</v>
      </c>
      <c r="AP136" s="67">
        <v>4.1322314049586778E-2</v>
      </c>
      <c r="AQ136">
        <v>0</v>
      </c>
      <c r="AR136">
        <v>0</v>
      </c>
      <c r="AS136" s="67" t="s">
        <v>90</v>
      </c>
      <c r="AT136" s="67">
        <v>0</v>
      </c>
      <c r="AU136">
        <v>20</v>
      </c>
      <c r="AV136">
        <v>0</v>
      </c>
      <c r="AW136" s="67">
        <v>0</v>
      </c>
      <c r="AX136" s="53" t="str">
        <f t="shared" si="10"/>
        <v/>
      </c>
      <c r="AY136" t="s">
        <v>52</v>
      </c>
      <c r="AZ136" t="s">
        <v>52</v>
      </c>
      <c r="BA136" t="s">
        <v>52</v>
      </c>
      <c r="BB136" t="s">
        <v>52</v>
      </c>
      <c r="BC136" t="s">
        <v>52</v>
      </c>
      <c r="BD136" t="s">
        <v>52</v>
      </c>
      <c r="BE136" t="s">
        <v>52</v>
      </c>
      <c r="BF136" t="s">
        <v>52</v>
      </c>
      <c r="BG136" t="s">
        <v>52</v>
      </c>
      <c r="BH136" t="s">
        <v>52</v>
      </c>
      <c r="BI136" s="29">
        <v>1</v>
      </c>
      <c r="BN136" t="e">
        <f>IF(AL136&lt;VLOOKUP(K136,#REF!,6,0),"Low Volume",IF(AL136&gt;VLOOKUP(K136,#REF!,5,0),"High Volume","Average Volume"))</f>
        <v>#REF!</v>
      </c>
    </row>
    <row r="137" spans="1:66" x14ac:dyDescent="0.3">
      <c r="A137" s="32" t="str">
        <f t="shared" si="8"/>
        <v>NO</v>
      </c>
      <c r="B137" s="30" t="str">
        <f t="shared" si="9"/>
        <v>NO</v>
      </c>
      <c r="D137" t="s">
        <v>1131</v>
      </c>
      <c r="E137">
        <v>9493164</v>
      </c>
      <c r="F137" t="s">
        <v>1132</v>
      </c>
      <c r="G137" t="s">
        <v>1133</v>
      </c>
      <c r="H137" t="s">
        <v>1134</v>
      </c>
      <c r="I137">
        <v>21075</v>
      </c>
      <c r="J137" t="s">
        <v>1134</v>
      </c>
      <c r="K137" t="s">
        <v>742</v>
      </c>
      <c r="L137" t="s">
        <v>1135</v>
      </c>
      <c r="M137" t="s">
        <v>52</v>
      </c>
      <c r="N137">
        <v>0</v>
      </c>
      <c r="O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X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I137" s="60">
        <v>0</v>
      </c>
      <c r="AJ137" s="60">
        <v>0</v>
      </c>
      <c r="AL137">
        <v>0</v>
      </c>
      <c r="AM137">
        <v>0</v>
      </c>
      <c r="AN137">
        <v>0</v>
      </c>
      <c r="AO137" s="67" t="s">
        <v>90</v>
      </c>
      <c r="AP137" s="67" t="s">
        <v>90</v>
      </c>
      <c r="AQ137">
        <v>2</v>
      </c>
      <c r="AR137">
        <v>0</v>
      </c>
      <c r="AS137" s="67">
        <v>0</v>
      </c>
      <c r="AT137" s="67" t="s">
        <v>90</v>
      </c>
      <c r="AU137">
        <v>2</v>
      </c>
      <c r="AV137">
        <v>0</v>
      </c>
      <c r="AW137" s="67">
        <v>0</v>
      </c>
      <c r="AX137" s="53" t="str">
        <f t="shared" si="10"/>
        <v/>
      </c>
      <c r="AY137" t="s">
        <v>52</v>
      </c>
      <c r="AZ137" t="s">
        <v>52</v>
      </c>
      <c r="BA137" t="s">
        <v>52</v>
      </c>
      <c r="BB137" t="s">
        <v>52</v>
      </c>
      <c r="BC137" t="s">
        <v>52</v>
      </c>
      <c r="BD137" t="s">
        <v>52</v>
      </c>
      <c r="BE137" t="s">
        <v>52</v>
      </c>
      <c r="BF137" t="s">
        <v>52</v>
      </c>
      <c r="BG137" t="s">
        <v>52</v>
      </c>
      <c r="BH137" t="s">
        <v>52</v>
      </c>
      <c r="BI137" s="29">
        <v>1</v>
      </c>
      <c r="BN137" t="e">
        <f>IF(AL137&lt;VLOOKUP(K137,#REF!,6,0),"Low Volume",IF(AL137&gt;VLOOKUP(K137,#REF!,5,0),"High Volume","Average Volume"))</f>
        <v>#REF!</v>
      </c>
    </row>
    <row r="138" spans="1:66" x14ac:dyDescent="0.3">
      <c r="A138" s="32" t="str">
        <f t="shared" si="8"/>
        <v>NO</v>
      </c>
      <c r="B138" s="30" t="str">
        <f t="shared" si="9"/>
        <v>NO</v>
      </c>
      <c r="D138" t="s">
        <v>1136</v>
      </c>
      <c r="F138" t="s">
        <v>52</v>
      </c>
      <c r="G138" t="s">
        <v>52</v>
      </c>
      <c r="H138" t="s">
        <v>1137</v>
      </c>
      <c r="I138" t="s">
        <v>52</v>
      </c>
      <c r="J138" t="s">
        <v>52</v>
      </c>
      <c r="K138" t="s">
        <v>742</v>
      </c>
      <c r="L138" t="s">
        <v>1138</v>
      </c>
      <c r="M138" t="s">
        <v>1043</v>
      </c>
      <c r="N138">
        <v>0</v>
      </c>
      <c r="O138" s="60" t="s">
        <v>52</v>
      </c>
      <c r="Q138" s="60" t="s">
        <v>52</v>
      </c>
      <c r="R138" s="60" t="s">
        <v>52</v>
      </c>
      <c r="S138" s="60" t="s">
        <v>52</v>
      </c>
      <c r="T138" s="60" t="s">
        <v>52</v>
      </c>
      <c r="U138" s="60" t="s">
        <v>52</v>
      </c>
      <c r="V138" s="60" t="s">
        <v>52</v>
      </c>
      <c r="X138" s="60" t="s">
        <v>52</v>
      </c>
      <c r="Z138" s="60" t="s">
        <v>52</v>
      </c>
      <c r="AA138" s="60" t="s">
        <v>52</v>
      </c>
      <c r="AB138" s="60" t="s">
        <v>52</v>
      </c>
      <c r="AC138" s="60" t="s">
        <v>52</v>
      </c>
      <c r="AD138" s="60" t="s">
        <v>52</v>
      </c>
      <c r="AE138" s="60" t="s">
        <v>52</v>
      </c>
      <c r="AI138" s="60" t="s">
        <v>52</v>
      </c>
      <c r="AJ138" s="60" t="s">
        <v>52</v>
      </c>
      <c r="AL138">
        <v>0</v>
      </c>
      <c r="AM138">
        <v>0</v>
      </c>
      <c r="AN138">
        <v>0</v>
      </c>
      <c r="AO138" s="67" t="s">
        <v>90</v>
      </c>
      <c r="AP138" s="67" t="s">
        <v>90</v>
      </c>
      <c r="AQ138">
        <v>2</v>
      </c>
      <c r="AR138">
        <v>0</v>
      </c>
      <c r="AS138" s="67">
        <v>0</v>
      </c>
      <c r="AT138" s="67" t="s">
        <v>90</v>
      </c>
      <c r="AU138">
        <v>2</v>
      </c>
      <c r="AV138">
        <v>0</v>
      </c>
      <c r="AW138" s="67">
        <v>0</v>
      </c>
      <c r="AX138" s="53" t="str">
        <f t="shared" si="10"/>
        <v/>
      </c>
      <c r="AY138" t="s">
        <v>52</v>
      </c>
      <c r="AZ138" t="s">
        <v>52</v>
      </c>
      <c r="BA138" t="s">
        <v>52</v>
      </c>
      <c r="BB138" t="s">
        <v>52</v>
      </c>
      <c r="BC138" t="s">
        <v>52</v>
      </c>
      <c r="BD138" t="s">
        <v>52</v>
      </c>
      <c r="BE138" t="s">
        <v>52</v>
      </c>
      <c r="BF138" t="s">
        <v>52</v>
      </c>
      <c r="BG138" t="s">
        <v>52</v>
      </c>
      <c r="BH138" t="s">
        <v>52</v>
      </c>
      <c r="BI138" s="29">
        <v>1</v>
      </c>
      <c r="BJ138">
        <v>1</v>
      </c>
      <c r="BK138">
        <v>0</v>
      </c>
      <c r="BL138">
        <v>1</v>
      </c>
      <c r="BM138">
        <v>0</v>
      </c>
      <c r="BN138" t="e">
        <f>IF(AL138&lt;VLOOKUP(K138,#REF!,6,0),"Low Volume",IF(AL138&gt;VLOOKUP(K138,#REF!,5,0),"High Volume","Average Volume"))</f>
        <v>#REF!</v>
      </c>
    </row>
    <row r="139" spans="1:66" x14ac:dyDescent="0.3">
      <c r="A139" s="32" t="str">
        <f t="shared" si="8"/>
        <v>NO</v>
      </c>
      <c r="B139" s="30" t="str">
        <f t="shared" si="9"/>
        <v>YES</v>
      </c>
      <c r="D139" t="s">
        <v>1139</v>
      </c>
      <c r="E139">
        <v>9493811</v>
      </c>
      <c r="F139" t="s">
        <v>1140</v>
      </c>
      <c r="G139" t="s">
        <v>1141</v>
      </c>
      <c r="H139" t="s">
        <v>1142</v>
      </c>
      <c r="I139">
        <v>63225</v>
      </c>
      <c r="J139" t="s">
        <v>1077</v>
      </c>
      <c r="K139" t="s">
        <v>742</v>
      </c>
      <c r="L139" t="s">
        <v>906</v>
      </c>
      <c r="M139" t="s">
        <v>52</v>
      </c>
      <c r="N139">
        <v>2</v>
      </c>
      <c r="O139" s="60">
        <v>0</v>
      </c>
      <c r="Q139" s="60">
        <v>0</v>
      </c>
      <c r="R139" s="60">
        <v>2</v>
      </c>
      <c r="S139" s="60">
        <v>0</v>
      </c>
      <c r="T139" s="60">
        <v>0</v>
      </c>
      <c r="U139" s="60">
        <v>0</v>
      </c>
      <c r="V139" s="60">
        <v>0</v>
      </c>
      <c r="X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I139" s="60">
        <v>0</v>
      </c>
      <c r="AJ139" s="60">
        <v>0</v>
      </c>
      <c r="AL139">
        <v>396</v>
      </c>
      <c r="AM139">
        <v>73</v>
      </c>
      <c r="AN139">
        <v>0</v>
      </c>
      <c r="AO139" s="67">
        <v>0</v>
      </c>
      <c r="AP139" s="67">
        <v>0.18434343434343434</v>
      </c>
      <c r="AQ139">
        <v>0</v>
      </c>
      <c r="AR139">
        <v>0</v>
      </c>
      <c r="AS139" s="67" t="s">
        <v>90</v>
      </c>
      <c r="AT139" s="67">
        <v>0</v>
      </c>
      <c r="AU139">
        <v>73</v>
      </c>
      <c r="AV139">
        <v>0</v>
      </c>
      <c r="AW139" s="67">
        <v>0</v>
      </c>
      <c r="AX139" s="53" t="str">
        <f t="shared" si="10"/>
        <v/>
      </c>
      <c r="AY139" t="s">
        <v>52</v>
      </c>
      <c r="AZ139" t="s">
        <v>52</v>
      </c>
      <c r="BA139" t="s">
        <v>52</v>
      </c>
      <c r="BB139" t="s">
        <v>52</v>
      </c>
      <c r="BC139" t="s">
        <v>52</v>
      </c>
      <c r="BD139" t="s">
        <v>52</v>
      </c>
      <c r="BE139" t="s">
        <v>52</v>
      </c>
      <c r="BF139" t="s">
        <v>52</v>
      </c>
      <c r="BG139" t="s">
        <v>52</v>
      </c>
      <c r="BH139" t="s">
        <v>52</v>
      </c>
      <c r="BI139" s="29">
        <v>1</v>
      </c>
      <c r="BJ139">
        <v>4</v>
      </c>
      <c r="BK139">
        <v>0</v>
      </c>
      <c r="BL139">
        <v>0</v>
      </c>
      <c r="BM139">
        <v>0</v>
      </c>
      <c r="BN139" t="e">
        <f>IF(AL139&lt;VLOOKUP(K139,#REF!,6,0),"Low Volume",IF(AL139&gt;VLOOKUP(K139,#REF!,5,0),"High Volume","Average Volume"))</f>
        <v>#REF!</v>
      </c>
    </row>
    <row r="140" spans="1:66" x14ac:dyDescent="0.3">
      <c r="A140" s="32" t="str">
        <f t="shared" si="8"/>
        <v>NO</v>
      </c>
      <c r="B140" s="30" t="str">
        <f t="shared" si="9"/>
        <v>NO</v>
      </c>
      <c r="D140" t="s">
        <v>1143</v>
      </c>
      <c r="F140" t="s">
        <v>52</v>
      </c>
      <c r="G140" t="s">
        <v>52</v>
      </c>
      <c r="H140" t="s">
        <v>1144</v>
      </c>
      <c r="I140" t="s">
        <v>52</v>
      </c>
      <c r="J140" t="s">
        <v>52</v>
      </c>
      <c r="K140" t="s">
        <v>742</v>
      </c>
      <c r="M140" t="s">
        <v>52</v>
      </c>
      <c r="N140">
        <v>0</v>
      </c>
      <c r="O140" s="60" t="s">
        <v>52</v>
      </c>
      <c r="Q140" s="60" t="s">
        <v>52</v>
      </c>
      <c r="R140" s="60" t="s">
        <v>52</v>
      </c>
      <c r="S140" s="60" t="s">
        <v>52</v>
      </c>
      <c r="T140" s="60" t="s">
        <v>52</v>
      </c>
      <c r="U140" s="60" t="s">
        <v>52</v>
      </c>
      <c r="V140" s="60" t="s">
        <v>52</v>
      </c>
      <c r="X140" s="60" t="s">
        <v>52</v>
      </c>
      <c r="Z140" s="60" t="s">
        <v>52</v>
      </c>
      <c r="AA140" s="60" t="s">
        <v>52</v>
      </c>
      <c r="AB140" s="60" t="s">
        <v>52</v>
      </c>
      <c r="AC140" s="60" t="s">
        <v>52</v>
      </c>
      <c r="AD140" s="60" t="s">
        <v>52</v>
      </c>
      <c r="AE140" s="60" t="s">
        <v>52</v>
      </c>
      <c r="AI140" s="60" t="s">
        <v>52</v>
      </c>
      <c r="AJ140" s="60" t="s">
        <v>52</v>
      </c>
      <c r="AL140">
        <v>203</v>
      </c>
      <c r="AM140">
        <v>31</v>
      </c>
      <c r="AN140">
        <v>0</v>
      </c>
      <c r="AO140" s="67">
        <v>0</v>
      </c>
      <c r="AP140" s="67">
        <v>0.15270935960591134</v>
      </c>
      <c r="AQ140">
        <v>0</v>
      </c>
      <c r="AR140">
        <v>0</v>
      </c>
      <c r="AS140" s="67" t="s">
        <v>90</v>
      </c>
      <c r="AT140" s="67">
        <v>0</v>
      </c>
      <c r="AU140">
        <v>31</v>
      </c>
      <c r="AV140">
        <v>0</v>
      </c>
      <c r="AW140" s="67">
        <v>0</v>
      </c>
      <c r="AX140" s="53" t="str">
        <f t="shared" si="10"/>
        <v/>
      </c>
      <c r="AY140" t="s">
        <v>52</v>
      </c>
      <c r="AZ140" t="s">
        <v>52</v>
      </c>
      <c r="BA140" t="s">
        <v>52</v>
      </c>
      <c r="BB140" t="s">
        <v>52</v>
      </c>
      <c r="BC140" t="s">
        <v>52</v>
      </c>
      <c r="BD140" t="s">
        <v>52</v>
      </c>
      <c r="BE140" t="s">
        <v>52</v>
      </c>
      <c r="BF140" t="s">
        <v>52</v>
      </c>
      <c r="BG140" t="s">
        <v>52</v>
      </c>
      <c r="BH140" t="s">
        <v>52</v>
      </c>
      <c r="BI140" s="29">
        <v>1</v>
      </c>
      <c r="BN140" t="e">
        <f>IF(AL140&lt;VLOOKUP(K140,#REF!,6,0),"Low Volume",IF(AL140&gt;VLOOKUP(K140,#REF!,5,0),"High Volume","Average Volume"))</f>
        <v>#REF!</v>
      </c>
    </row>
    <row r="141" spans="1:66" x14ac:dyDescent="0.3">
      <c r="A141" s="32" t="str">
        <f t="shared" si="8"/>
        <v>NO</v>
      </c>
      <c r="B141" s="30" t="str">
        <f t="shared" si="9"/>
        <v>YES</v>
      </c>
      <c r="D141" t="s">
        <v>1145</v>
      </c>
      <c r="E141">
        <v>94179694</v>
      </c>
      <c r="F141" t="s">
        <v>1146</v>
      </c>
      <c r="G141" t="s">
        <v>1147</v>
      </c>
      <c r="H141" t="s">
        <v>1148</v>
      </c>
      <c r="I141">
        <v>16303</v>
      </c>
      <c r="J141" t="s">
        <v>1149</v>
      </c>
      <c r="K141" t="s">
        <v>742</v>
      </c>
      <c r="M141" t="s">
        <v>52</v>
      </c>
      <c r="N141">
        <v>1</v>
      </c>
      <c r="O141" s="60">
        <v>0</v>
      </c>
      <c r="Q141" s="60">
        <v>1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X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I141" s="60">
        <v>0</v>
      </c>
      <c r="AJ141" s="60">
        <v>0</v>
      </c>
      <c r="AL141">
        <v>433</v>
      </c>
      <c r="AM141">
        <v>44</v>
      </c>
      <c r="AN141">
        <v>0</v>
      </c>
      <c r="AO141" s="67">
        <v>0</v>
      </c>
      <c r="AP141" s="67">
        <v>0.10161662817551963</v>
      </c>
      <c r="AQ141">
        <v>0</v>
      </c>
      <c r="AR141">
        <v>0</v>
      </c>
      <c r="AS141" s="67" t="s">
        <v>90</v>
      </c>
      <c r="AT141" s="67">
        <v>0</v>
      </c>
      <c r="AU141">
        <v>44</v>
      </c>
      <c r="AV141">
        <v>0</v>
      </c>
      <c r="AW141" s="67">
        <v>0</v>
      </c>
      <c r="AX141" s="53" t="str">
        <f t="shared" si="10"/>
        <v/>
      </c>
      <c r="AY141" t="s">
        <v>52</v>
      </c>
      <c r="AZ141" t="s">
        <v>52</v>
      </c>
      <c r="BA141" t="s">
        <v>52</v>
      </c>
      <c r="BB141" t="s">
        <v>52</v>
      </c>
      <c r="BC141" t="s">
        <v>52</v>
      </c>
      <c r="BD141" t="s">
        <v>52</v>
      </c>
      <c r="BE141" t="s">
        <v>52</v>
      </c>
      <c r="BF141" t="s">
        <v>52</v>
      </c>
      <c r="BG141" t="s">
        <v>52</v>
      </c>
      <c r="BH141" t="s">
        <v>52</v>
      </c>
      <c r="BI141" s="29">
        <v>1</v>
      </c>
      <c r="BN141" t="e">
        <f>IF(AL141&lt;VLOOKUP(K141,#REF!,6,0),"Low Volume",IF(AL141&gt;VLOOKUP(K141,#REF!,5,0),"High Volume","Average Volume"))</f>
        <v>#REF!</v>
      </c>
    </row>
    <row r="142" spans="1:66" x14ac:dyDescent="0.3">
      <c r="A142" s="32" t="str">
        <f t="shared" si="8"/>
        <v>NO</v>
      </c>
      <c r="B142" s="30" t="str">
        <f t="shared" si="9"/>
        <v>YES</v>
      </c>
      <c r="D142" t="s">
        <v>1150</v>
      </c>
      <c r="E142">
        <v>94005751</v>
      </c>
      <c r="F142" t="s">
        <v>1140</v>
      </c>
      <c r="G142" t="s">
        <v>1151</v>
      </c>
      <c r="H142" t="s">
        <v>1152</v>
      </c>
      <c r="I142">
        <v>34613</v>
      </c>
      <c r="J142" t="s">
        <v>1077</v>
      </c>
      <c r="K142" t="s">
        <v>742</v>
      </c>
      <c r="M142" t="s">
        <v>52</v>
      </c>
      <c r="N142">
        <v>3</v>
      </c>
      <c r="O142" s="60">
        <v>0</v>
      </c>
      <c r="Q142" s="60">
        <v>0</v>
      </c>
      <c r="R142" s="60">
        <v>2</v>
      </c>
      <c r="S142" s="60">
        <v>0</v>
      </c>
      <c r="T142" s="60">
        <v>0</v>
      </c>
      <c r="U142" s="60">
        <v>0</v>
      </c>
      <c r="V142" s="60">
        <v>0</v>
      </c>
      <c r="X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1</v>
      </c>
      <c r="AE142" s="60">
        <v>0</v>
      </c>
      <c r="AI142" s="60">
        <v>0</v>
      </c>
      <c r="AJ142" s="60">
        <v>0</v>
      </c>
      <c r="AL142">
        <v>402</v>
      </c>
      <c r="AM142">
        <v>56</v>
      </c>
      <c r="AN142">
        <v>0</v>
      </c>
      <c r="AO142" s="67">
        <v>0</v>
      </c>
      <c r="AP142" s="67">
        <v>0.13930348258706468</v>
      </c>
      <c r="AQ142">
        <v>0</v>
      </c>
      <c r="AR142">
        <v>0</v>
      </c>
      <c r="AS142" s="67" t="s">
        <v>90</v>
      </c>
      <c r="AT142" s="67">
        <v>0</v>
      </c>
      <c r="AU142">
        <v>56</v>
      </c>
      <c r="AV142">
        <v>0</v>
      </c>
      <c r="AW142" s="67">
        <v>0</v>
      </c>
      <c r="AX142" s="53" t="str">
        <f t="shared" si="10"/>
        <v/>
      </c>
      <c r="AY142" t="s">
        <v>52</v>
      </c>
      <c r="AZ142" t="s">
        <v>52</v>
      </c>
      <c r="BA142" t="s">
        <v>52</v>
      </c>
      <c r="BB142" t="s">
        <v>52</v>
      </c>
      <c r="BC142" t="s">
        <v>52</v>
      </c>
      <c r="BD142" t="s">
        <v>52</v>
      </c>
      <c r="BE142" t="s">
        <v>52</v>
      </c>
      <c r="BF142" t="s">
        <v>52</v>
      </c>
      <c r="BG142" t="s">
        <v>52</v>
      </c>
      <c r="BH142" t="s">
        <v>52</v>
      </c>
      <c r="BI142" s="29">
        <v>1</v>
      </c>
      <c r="BN142" t="e">
        <f>IF(AL142&lt;VLOOKUP(K142,#REF!,6,0),"Low Volume",IF(AL142&gt;VLOOKUP(K142,#REF!,5,0),"High Volume","Average Volume"))</f>
        <v>#REF!</v>
      </c>
    </row>
    <row r="143" spans="1:66" x14ac:dyDescent="0.3">
      <c r="A143" s="32" t="str">
        <f t="shared" si="8"/>
        <v>NO</v>
      </c>
      <c r="B143" s="30" t="str">
        <f t="shared" si="9"/>
        <v>YES</v>
      </c>
      <c r="D143" t="s">
        <v>905</v>
      </c>
      <c r="E143">
        <v>9493190</v>
      </c>
      <c r="F143" t="s">
        <v>1153</v>
      </c>
      <c r="G143" t="s">
        <v>1154</v>
      </c>
      <c r="H143" t="s">
        <v>1134</v>
      </c>
      <c r="I143">
        <v>20099</v>
      </c>
      <c r="J143" t="s">
        <v>1134</v>
      </c>
      <c r="K143" t="s">
        <v>742</v>
      </c>
      <c r="L143" t="s">
        <v>1044</v>
      </c>
      <c r="M143" t="s">
        <v>52</v>
      </c>
      <c r="N143">
        <v>9</v>
      </c>
      <c r="O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2</v>
      </c>
      <c r="V143" s="60">
        <v>2</v>
      </c>
      <c r="X143" s="60">
        <v>0</v>
      </c>
      <c r="Z143" s="60">
        <v>0</v>
      </c>
      <c r="AA143" s="60">
        <v>3</v>
      </c>
      <c r="AB143" s="60">
        <v>1</v>
      </c>
      <c r="AC143" s="60">
        <v>1</v>
      </c>
      <c r="AD143" s="60">
        <v>0</v>
      </c>
      <c r="AE143" s="60">
        <v>0</v>
      </c>
      <c r="AI143" s="60">
        <v>0</v>
      </c>
      <c r="AJ143" s="60">
        <v>0</v>
      </c>
      <c r="AL143">
        <v>0</v>
      </c>
      <c r="AM143">
        <v>359</v>
      </c>
      <c r="AN143">
        <v>359</v>
      </c>
      <c r="AO143" s="67">
        <v>1</v>
      </c>
      <c r="AP143" s="67" t="s">
        <v>90</v>
      </c>
      <c r="AQ143">
        <v>192</v>
      </c>
      <c r="AR143">
        <v>192</v>
      </c>
      <c r="AS143" s="67">
        <v>1</v>
      </c>
      <c r="AT143" s="67" t="s">
        <v>90</v>
      </c>
      <c r="AU143">
        <v>551</v>
      </c>
      <c r="AV143">
        <v>551</v>
      </c>
      <c r="AW143" s="67">
        <v>1</v>
      </c>
      <c r="AX143" s="53" t="str">
        <f t="shared" si="10"/>
        <v/>
      </c>
      <c r="AY143" t="s">
        <v>52</v>
      </c>
      <c r="AZ143" t="s">
        <v>52</v>
      </c>
      <c r="BA143" t="s">
        <v>52</v>
      </c>
      <c r="BB143" t="s">
        <v>52</v>
      </c>
      <c r="BC143" t="s">
        <v>52</v>
      </c>
      <c r="BD143" t="s">
        <v>52</v>
      </c>
      <c r="BE143" t="s">
        <v>52</v>
      </c>
      <c r="BF143" t="s">
        <v>52</v>
      </c>
      <c r="BG143" t="s">
        <v>52</v>
      </c>
      <c r="BH143" t="s">
        <v>52</v>
      </c>
      <c r="BI143" s="29">
        <v>1</v>
      </c>
      <c r="BJ143">
        <v>5</v>
      </c>
      <c r="BK143">
        <v>0</v>
      </c>
      <c r="BL143">
        <v>1</v>
      </c>
      <c r="BM143">
        <v>0</v>
      </c>
      <c r="BN143" t="e">
        <f>IF(AL143&lt;VLOOKUP(K143,#REF!,6,0),"Low Volume",IF(AL143&gt;VLOOKUP(K143,#REF!,5,0),"High Volume","Average Volume"))</f>
        <v>#REF!</v>
      </c>
    </row>
    <row r="144" spans="1:66" x14ac:dyDescent="0.3">
      <c r="A144" s="32" t="str">
        <f t="shared" si="8"/>
        <v>NO</v>
      </c>
      <c r="B144" s="30" t="str">
        <f t="shared" si="9"/>
        <v>NO</v>
      </c>
      <c r="D144" t="s">
        <v>1155</v>
      </c>
      <c r="F144" t="s">
        <v>52</v>
      </c>
      <c r="G144" t="s">
        <v>52</v>
      </c>
      <c r="H144" t="s">
        <v>1156</v>
      </c>
      <c r="I144" t="s">
        <v>52</v>
      </c>
      <c r="J144" t="s">
        <v>52</v>
      </c>
      <c r="K144" t="s">
        <v>742</v>
      </c>
      <c r="L144" t="s">
        <v>982</v>
      </c>
      <c r="M144" t="s">
        <v>982</v>
      </c>
      <c r="N144">
        <v>0</v>
      </c>
      <c r="O144" s="60" t="s">
        <v>52</v>
      </c>
      <c r="Q144" s="60" t="s">
        <v>52</v>
      </c>
      <c r="R144" s="60" t="s">
        <v>52</v>
      </c>
      <c r="S144" s="60" t="s">
        <v>52</v>
      </c>
      <c r="T144" s="60" t="s">
        <v>52</v>
      </c>
      <c r="U144" s="60" t="s">
        <v>52</v>
      </c>
      <c r="V144" s="60" t="s">
        <v>52</v>
      </c>
      <c r="X144" s="60" t="s">
        <v>52</v>
      </c>
      <c r="Z144" s="60" t="s">
        <v>52</v>
      </c>
      <c r="AA144" s="60" t="s">
        <v>52</v>
      </c>
      <c r="AB144" s="60" t="s">
        <v>52</v>
      </c>
      <c r="AC144" s="60" t="s">
        <v>52</v>
      </c>
      <c r="AD144" s="60" t="s">
        <v>52</v>
      </c>
      <c r="AE144" s="60" t="s">
        <v>52</v>
      </c>
      <c r="AI144" s="60" t="s">
        <v>52</v>
      </c>
      <c r="AJ144" s="60" t="s">
        <v>52</v>
      </c>
      <c r="AL144">
        <v>0</v>
      </c>
      <c r="AM144">
        <v>0</v>
      </c>
      <c r="AN144">
        <v>0</v>
      </c>
      <c r="AO144" s="67" t="s">
        <v>90</v>
      </c>
      <c r="AP144" s="67" t="s">
        <v>90</v>
      </c>
      <c r="AQ144">
        <v>2</v>
      </c>
      <c r="AR144">
        <v>0</v>
      </c>
      <c r="AS144" s="67">
        <v>0</v>
      </c>
      <c r="AT144" s="67" t="s">
        <v>90</v>
      </c>
      <c r="AU144">
        <v>2</v>
      </c>
      <c r="AV144">
        <v>0</v>
      </c>
      <c r="AW144" s="67">
        <v>0</v>
      </c>
      <c r="AX144" s="53" t="str">
        <f t="shared" si="10"/>
        <v/>
      </c>
      <c r="AY144" t="s">
        <v>52</v>
      </c>
      <c r="AZ144" t="s">
        <v>52</v>
      </c>
      <c r="BA144" t="s">
        <v>52</v>
      </c>
      <c r="BB144" t="s">
        <v>52</v>
      </c>
      <c r="BC144" t="s">
        <v>52</v>
      </c>
      <c r="BD144" t="s">
        <v>52</v>
      </c>
      <c r="BE144" t="s">
        <v>52</v>
      </c>
      <c r="BF144" t="s">
        <v>52</v>
      </c>
      <c r="BG144" t="s">
        <v>52</v>
      </c>
      <c r="BH144" t="s">
        <v>52</v>
      </c>
      <c r="BI144" s="29">
        <v>1</v>
      </c>
      <c r="BJ144">
        <v>226</v>
      </c>
      <c r="BK144">
        <v>284</v>
      </c>
      <c r="BL144">
        <v>213</v>
      </c>
      <c r="BM144">
        <v>25</v>
      </c>
      <c r="BN144" t="e">
        <f>IF(AL144&lt;VLOOKUP(K144,#REF!,6,0),"Low Volume",IF(AL144&gt;VLOOKUP(K144,#REF!,5,0),"High Volume","Average Volume"))</f>
        <v>#REF!</v>
      </c>
    </row>
    <row r="145" spans="1:66" x14ac:dyDescent="0.3">
      <c r="A145" s="32" t="str">
        <f t="shared" si="8"/>
        <v>NO</v>
      </c>
      <c r="B145" s="30" t="str">
        <f t="shared" si="9"/>
        <v>NO</v>
      </c>
      <c r="D145" t="s">
        <v>1157</v>
      </c>
      <c r="F145" t="s">
        <v>52</v>
      </c>
      <c r="G145" t="s">
        <v>52</v>
      </c>
      <c r="H145" t="s">
        <v>1158</v>
      </c>
      <c r="I145" t="s">
        <v>52</v>
      </c>
      <c r="J145" t="s">
        <v>52</v>
      </c>
      <c r="K145" t="s">
        <v>742</v>
      </c>
      <c r="L145" t="s">
        <v>988</v>
      </c>
      <c r="M145" t="s">
        <v>52</v>
      </c>
      <c r="N145">
        <v>0</v>
      </c>
      <c r="O145" s="60" t="s">
        <v>52</v>
      </c>
      <c r="Q145" s="60" t="s">
        <v>52</v>
      </c>
      <c r="R145" s="60" t="s">
        <v>52</v>
      </c>
      <c r="S145" s="60" t="s">
        <v>52</v>
      </c>
      <c r="T145" s="60" t="s">
        <v>52</v>
      </c>
      <c r="U145" s="60" t="s">
        <v>52</v>
      </c>
      <c r="V145" s="60" t="s">
        <v>52</v>
      </c>
      <c r="X145" s="60" t="s">
        <v>52</v>
      </c>
      <c r="Z145" s="60" t="s">
        <v>52</v>
      </c>
      <c r="AA145" s="60" t="s">
        <v>52</v>
      </c>
      <c r="AB145" s="60" t="s">
        <v>52</v>
      </c>
      <c r="AC145" s="60" t="s">
        <v>52</v>
      </c>
      <c r="AD145" s="60" t="s">
        <v>52</v>
      </c>
      <c r="AE145" s="60" t="s">
        <v>52</v>
      </c>
      <c r="AI145" s="60" t="s">
        <v>52</v>
      </c>
      <c r="AJ145" s="60" t="s">
        <v>52</v>
      </c>
      <c r="AL145">
        <v>0</v>
      </c>
      <c r="AM145">
        <v>2</v>
      </c>
      <c r="AN145">
        <v>0</v>
      </c>
      <c r="AO145" s="67">
        <v>0</v>
      </c>
      <c r="AP145" s="67" t="s">
        <v>90</v>
      </c>
      <c r="AQ145">
        <v>0</v>
      </c>
      <c r="AR145">
        <v>0</v>
      </c>
      <c r="AS145" s="67" t="s">
        <v>90</v>
      </c>
      <c r="AT145" s="67" t="s">
        <v>90</v>
      </c>
      <c r="AU145">
        <v>2</v>
      </c>
      <c r="AV145">
        <v>0</v>
      </c>
      <c r="AW145" s="67">
        <v>0</v>
      </c>
      <c r="AX145" s="53" t="str">
        <f t="shared" si="10"/>
        <v/>
      </c>
      <c r="AY145" t="s">
        <v>52</v>
      </c>
      <c r="AZ145" t="s">
        <v>52</v>
      </c>
      <c r="BA145" t="s">
        <v>52</v>
      </c>
      <c r="BB145" t="s">
        <v>52</v>
      </c>
      <c r="BC145" t="s">
        <v>52</v>
      </c>
      <c r="BD145" t="s">
        <v>52</v>
      </c>
      <c r="BE145" t="s">
        <v>52</v>
      </c>
      <c r="BF145" t="s">
        <v>52</v>
      </c>
      <c r="BG145" t="s">
        <v>52</v>
      </c>
      <c r="BH145" t="s">
        <v>52</v>
      </c>
      <c r="BI145" s="29">
        <v>1</v>
      </c>
      <c r="BJ145">
        <v>16</v>
      </c>
      <c r="BK145">
        <v>31</v>
      </c>
      <c r="BL145">
        <v>32</v>
      </c>
      <c r="BM145">
        <v>3</v>
      </c>
      <c r="BN145" t="e">
        <f>IF(AL145&lt;VLOOKUP(K145,#REF!,6,0),"Low Volume",IF(AL145&gt;VLOOKUP(K145,#REF!,5,0),"High Volume","Average Volume"))</f>
        <v>#REF!</v>
      </c>
    </row>
    <row r="146" spans="1:66" x14ac:dyDescent="0.3">
      <c r="A146" s="32" t="str">
        <f t="shared" si="8"/>
        <v>NO</v>
      </c>
      <c r="B146" s="30" t="str">
        <f t="shared" si="9"/>
        <v>YES</v>
      </c>
      <c r="D146" t="s">
        <v>1159</v>
      </c>
      <c r="E146">
        <v>9493589</v>
      </c>
      <c r="F146" t="s">
        <v>1160</v>
      </c>
      <c r="G146" t="s">
        <v>1161</v>
      </c>
      <c r="H146" t="s">
        <v>1162</v>
      </c>
      <c r="I146">
        <v>45894</v>
      </c>
      <c r="J146" t="s">
        <v>1119</v>
      </c>
      <c r="K146" t="s">
        <v>742</v>
      </c>
      <c r="L146" t="s">
        <v>996</v>
      </c>
      <c r="M146" t="s">
        <v>996</v>
      </c>
      <c r="N146">
        <v>6</v>
      </c>
      <c r="O146" s="60">
        <v>0</v>
      </c>
      <c r="Q146" s="60">
        <v>3</v>
      </c>
      <c r="R146" s="60">
        <v>1</v>
      </c>
      <c r="S146" s="60">
        <v>0</v>
      </c>
      <c r="T146" s="60">
        <v>0</v>
      </c>
      <c r="U146" s="60">
        <v>0</v>
      </c>
      <c r="V146" s="60">
        <v>2</v>
      </c>
      <c r="X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I146" s="60">
        <v>0</v>
      </c>
      <c r="AJ146" s="60">
        <v>0</v>
      </c>
      <c r="AL146">
        <v>123</v>
      </c>
      <c r="AM146">
        <v>7</v>
      </c>
      <c r="AN146">
        <v>0</v>
      </c>
      <c r="AO146" s="67">
        <v>0</v>
      </c>
      <c r="AP146" s="67">
        <v>5.6910569105691054E-2</v>
      </c>
      <c r="AQ146">
        <v>0</v>
      </c>
      <c r="AR146">
        <v>0</v>
      </c>
      <c r="AS146" s="67" t="s">
        <v>90</v>
      </c>
      <c r="AT146" s="67">
        <v>0</v>
      </c>
      <c r="AU146">
        <v>7</v>
      </c>
      <c r="AV146">
        <v>0</v>
      </c>
      <c r="AW146" s="67">
        <v>0</v>
      </c>
      <c r="AX146" s="53" t="str">
        <f t="shared" si="10"/>
        <v/>
      </c>
      <c r="AY146" t="s">
        <v>52</v>
      </c>
      <c r="AZ146" t="s">
        <v>52</v>
      </c>
      <c r="BA146" t="s">
        <v>52</v>
      </c>
      <c r="BB146" t="s">
        <v>52</v>
      </c>
      <c r="BC146" t="s">
        <v>52</v>
      </c>
      <c r="BD146" t="s">
        <v>52</v>
      </c>
      <c r="BE146" t="s">
        <v>52</v>
      </c>
      <c r="BF146" t="s">
        <v>52</v>
      </c>
      <c r="BG146" t="s">
        <v>52</v>
      </c>
      <c r="BH146" t="s">
        <v>52</v>
      </c>
      <c r="BI146" s="29">
        <v>1</v>
      </c>
      <c r="BJ146">
        <v>178</v>
      </c>
      <c r="BK146">
        <v>142</v>
      </c>
      <c r="BL146">
        <v>147</v>
      </c>
      <c r="BM146">
        <v>40</v>
      </c>
      <c r="BN146" t="e">
        <f>IF(AL146&lt;VLOOKUP(K146,#REF!,6,0),"Low Volume",IF(AL146&gt;VLOOKUP(K146,#REF!,5,0),"High Volume","Average Volume"))</f>
        <v>#REF!</v>
      </c>
    </row>
    <row r="147" spans="1:66" x14ac:dyDescent="0.3">
      <c r="A147" s="32" t="str">
        <f t="shared" si="8"/>
        <v>NO</v>
      </c>
      <c r="B147" s="30" t="str">
        <f t="shared" si="9"/>
        <v>YES</v>
      </c>
      <c r="D147" t="s">
        <v>1163</v>
      </c>
      <c r="E147">
        <v>9492840</v>
      </c>
      <c r="F147" t="s">
        <v>1164</v>
      </c>
      <c r="G147" t="s">
        <v>1165</v>
      </c>
      <c r="H147" t="s">
        <v>1134</v>
      </c>
      <c r="I147">
        <v>21029</v>
      </c>
      <c r="J147" t="s">
        <v>1134</v>
      </c>
      <c r="K147" t="s">
        <v>742</v>
      </c>
      <c r="L147" t="s">
        <v>1166</v>
      </c>
      <c r="M147" t="s">
        <v>52</v>
      </c>
      <c r="N147">
        <v>1</v>
      </c>
      <c r="O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1</v>
      </c>
      <c r="X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I147" s="60">
        <v>0</v>
      </c>
      <c r="AJ147" s="60">
        <v>0</v>
      </c>
      <c r="AL147">
        <v>338</v>
      </c>
      <c r="AM147">
        <v>4</v>
      </c>
      <c r="AN147">
        <v>0</v>
      </c>
      <c r="AO147" s="67">
        <v>0</v>
      </c>
      <c r="AP147" s="67">
        <v>1.1834319526627219E-2</v>
      </c>
      <c r="AQ147">
        <v>0</v>
      </c>
      <c r="AR147">
        <v>0</v>
      </c>
      <c r="AS147" s="67" t="s">
        <v>90</v>
      </c>
      <c r="AT147" s="67">
        <v>0</v>
      </c>
      <c r="AU147">
        <v>4</v>
      </c>
      <c r="AV147">
        <v>0</v>
      </c>
      <c r="AW147" s="67">
        <v>0</v>
      </c>
      <c r="AX147" s="53" t="str">
        <f t="shared" si="10"/>
        <v/>
      </c>
      <c r="AY147" t="s">
        <v>52</v>
      </c>
      <c r="AZ147" t="s">
        <v>52</v>
      </c>
      <c r="BA147" t="s">
        <v>52</v>
      </c>
      <c r="BB147" t="s">
        <v>52</v>
      </c>
      <c r="BC147" t="s">
        <v>52</v>
      </c>
      <c r="BD147" t="s">
        <v>52</v>
      </c>
      <c r="BE147" t="s">
        <v>52</v>
      </c>
      <c r="BF147" t="s">
        <v>52</v>
      </c>
      <c r="BG147" t="s">
        <v>52</v>
      </c>
      <c r="BH147" t="s">
        <v>52</v>
      </c>
      <c r="BI147" s="29">
        <v>1</v>
      </c>
      <c r="BN147" t="e">
        <f>IF(AL147&lt;VLOOKUP(K147,#REF!,6,0),"Low Volume",IF(AL147&gt;VLOOKUP(K147,#REF!,5,0),"High Volume","Average Volume"))</f>
        <v>#REF!</v>
      </c>
    </row>
    <row r="148" spans="1:66" x14ac:dyDescent="0.3">
      <c r="A148" s="32" t="str">
        <f t="shared" si="8"/>
        <v>NO</v>
      </c>
      <c r="B148" s="30" t="str">
        <f t="shared" si="9"/>
        <v>NO</v>
      </c>
      <c r="D148" t="s">
        <v>1167</v>
      </c>
      <c r="F148" t="s">
        <v>52</v>
      </c>
      <c r="G148" t="s">
        <v>52</v>
      </c>
      <c r="H148" t="s">
        <v>1168</v>
      </c>
      <c r="I148" t="s">
        <v>52</v>
      </c>
      <c r="J148" t="s">
        <v>52</v>
      </c>
      <c r="K148" t="s">
        <v>742</v>
      </c>
      <c r="L148" t="s">
        <v>1047</v>
      </c>
      <c r="M148" t="s">
        <v>52</v>
      </c>
      <c r="N148">
        <v>0</v>
      </c>
      <c r="O148" s="60" t="s">
        <v>52</v>
      </c>
      <c r="Q148" s="60" t="s">
        <v>52</v>
      </c>
      <c r="R148" s="60" t="s">
        <v>52</v>
      </c>
      <c r="S148" s="60" t="s">
        <v>52</v>
      </c>
      <c r="T148" s="60" t="s">
        <v>52</v>
      </c>
      <c r="U148" s="60" t="s">
        <v>52</v>
      </c>
      <c r="V148" s="60" t="s">
        <v>52</v>
      </c>
      <c r="X148" s="60" t="s">
        <v>52</v>
      </c>
      <c r="Z148" s="60" t="s">
        <v>52</v>
      </c>
      <c r="AA148" s="60" t="s">
        <v>52</v>
      </c>
      <c r="AB148" s="60" t="s">
        <v>52</v>
      </c>
      <c r="AC148" s="60" t="s">
        <v>52</v>
      </c>
      <c r="AD148" s="60" t="s">
        <v>52</v>
      </c>
      <c r="AE148" s="60" t="s">
        <v>52</v>
      </c>
      <c r="AI148" s="60" t="s">
        <v>52</v>
      </c>
      <c r="AJ148" s="60" t="s">
        <v>52</v>
      </c>
      <c r="AL148">
        <v>0</v>
      </c>
      <c r="AM148">
        <v>2</v>
      </c>
      <c r="AN148">
        <v>0</v>
      </c>
      <c r="AO148" s="67">
        <v>0</v>
      </c>
      <c r="AP148" s="67" t="s">
        <v>90</v>
      </c>
      <c r="AQ148">
        <v>0</v>
      </c>
      <c r="AR148">
        <v>0</v>
      </c>
      <c r="AS148" s="67" t="s">
        <v>90</v>
      </c>
      <c r="AT148" s="67" t="s">
        <v>90</v>
      </c>
      <c r="AU148">
        <v>2</v>
      </c>
      <c r="AV148">
        <v>0</v>
      </c>
      <c r="AW148" s="67">
        <v>0</v>
      </c>
      <c r="AX148" s="53" t="str">
        <f t="shared" si="10"/>
        <v/>
      </c>
      <c r="AY148" t="s">
        <v>52</v>
      </c>
      <c r="AZ148" t="s">
        <v>52</v>
      </c>
      <c r="BA148" t="s">
        <v>52</v>
      </c>
      <c r="BB148" t="s">
        <v>52</v>
      </c>
      <c r="BC148" t="s">
        <v>52</v>
      </c>
      <c r="BD148" t="s">
        <v>52</v>
      </c>
      <c r="BE148" t="s">
        <v>52</v>
      </c>
      <c r="BF148" t="s">
        <v>52</v>
      </c>
      <c r="BG148" t="s">
        <v>52</v>
      </c>
      <c r="BH148" t="s">
        <v>52</v>
      </c>
      <c r="BI148" s="29">
        <v>1</v>
      </c>
      <c r="BJ148">
        <v>0</v>
      </c>
      <c r="BK148">
        <v>1</v>
      </c>
      <c r="BL148">
        <v>0</v>
      </c>
      <c r="BM148">
        <v>0</v>
      </c>
      <c r="BN148" t="e">
        <f>IF(AL148&lt;VLOOKUP(K148,#REF!,6,0),"Low Volume",IF(AL148&gt;VLOOKUP(K148,#REF!,5,0),"High Volume","Average Volume"))</f>
        <v>#REF!</v>
      </c>
    </row>
    <row r="149" spans="1:66" x14ac:dyDescent="0.3">
      <c r="A149" s="32" t="str">
        <f t="shared" si="8"/>
        <v>NO</v>
      </c>
      <c r="B149" s="30" t="str">
        <f t="shared" si="9"/>
        <v>YES</v>
      </c>
      <c r="D149" t="s">
        <v>1169</v>
      </c>
      <c r="E149">
        <v>9493696</v>
      </c>
      <c r="F149" t="s">
        <v>1170</v>
      </c>
      <c r="G149" t="s">
        <v>1171</v>
      </c>
      <c r="H149" t="s">
        <v>1172</v>
      </c>
      <c r="I149">
        <v>52146</v>
      </c>
      <c r="J149" t="s">
        <v>1119</v>
      </c>
      <c r="K149" t="s">
        <v>742</v>
      </c>
      <c r="L149" t="s">
        <v>877</v>
      </c>
      <c r="M149" t="s">
        <v>52</v>
      </c>
      <c r="N149">
        <v>1</v>
      </c>
      <c r="O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1</v>
      </c>
      <c r="X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I149" s="60">
        <v>0</v>
      </c>
      <c r="AJ149" s="60">
        <v>0</v>
      </c>
      <c r="AL149">
        <v>0</v>
      </c>
      <c r="AM149">
        <v>2</v>
      </c>
      <c r="AN149">
        <v>0</v>
      </c>
      <c r="AO149" s="67">
        <v>0</v>
      </c>
      <c r="AP149" s="67" t="s">
        <v>90</v>
      </c>
      <c r="AQ149">
        <v>0</v>
      </c>
      <c r="AR149">
        <v>0</v>
      </c>
      <c r="AS149" s="67" t="s">
        <v>90</v>
      </c>
      <c r="AT149" s="67" t="s">
        <v>90</v>
      </c>
      <c r="AU149">
        <v>2</v>
      </c>
      <c r="AV149">
        <v>0</v>
      </c>
      <c r="AW149" s="67">
        <v>0</v>
      </c>
      <c r="AX149" s="53" t="str">
        <f t="shared" si="10"/>
        <v/>
      </c>
      <c r="AY149" t="s">
        <v>52</v>
      </c>
      <c r="AZ149" t="s">
        <v>52</v>
      </c>
      <c r="BA149" t="s">
        <v>52</v>
      </c>
      <c r="BB149" t="s">
        <v>52</v>
      </c>
      <c r="BC149" t="s">
        <v>52</v>
      </c>
      <c r="BD149" t="s">
        <v>52</v>
      </c>
      <c r="BE149" t="s">
        <v>52</v>
      </c>
      <c r="BF149" t="s">
        <v>52</v>
      </c>
      <c r="BG149" t="s">
        <v>52</v>
      </c>
      <c r="BH149" t="s">
        <v>52</v>
      </c>
      <c r="BI149" s="29">
        <v>1</v>
      </c>
      <c r="BJ149">
        <v>0</v>
      </c>
      <c r="BK149">
        <v>26</v>
      </c>
      <c r="BL149">
        <v>36</v>
      </c>
      <c r="BM149">
        <v>11</v>
      </c>
      <c r="BN149" t="e">
        <f>IF(AL149&lt;VLOOKUP(K149,#REF!,6,0),"Low Volume",IF(AL149&gt;VLOOKUP(K149,#REF!,5,0),"High Volume","Average Volume"))</f>
        <v>#REF!</v>
      </c>
    </row>
    <row r="150" spans="1:66" x14ac:dyDescent="0.3">
      <c r="A150" s="32" t="str">
        <f t="shared" si="8"/>
        <v>NO</v>
      </c>
      <c r="B150" s="30" t="str">
        <f t="shared" si="9"/>
        <v>YES</v>
      </c>
      <c r="D150" t="s">
        <v>1173</v>
      </c>
      <c r="E150">
        <v>9493618</v>
      </c>
      <c r="F150" t="s">
        <v>1174</v>
      </c>
      <c r="G150" t="s">
        <v>1175</v>
      </c>
      <c r="H150" t="s">
        <v>1176</v>
      </c>
      <c r="I150">
        <v>33098</v>
      </c>
      <c r="J150" t="s">
        <v>1119</v>
      </c>
      <c r="K150" t="s">
        <v>742</v>
      </c>
      <c r="M150" t="s">
        <v>52</v>
      </c>
      <c r="N150">
        <v>1</v>
      </c>
      <c r="O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1</v>
      </c>
      <c r="X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I150" s="60">
        <v>0</v>
      </c>
      <c r="AJ150" s="60">
        <v>0</v>
      </c>
      <c r="AL150">
        <v>602</v>
      </c>
      <c r="AM150">
        <v>19</v>
      </c>
      <c r="AN150">
        <v>0</v>
      </c>
      <c r="AO150" s="67">
        <v>0</v>
      </c>
      <c r="AP150" s="67">
        <v>3.1561461794019932E-2</v>
      </c>
      <c r="AQ150">
        <v>0</v>
      </c>
      <c r="AR150">
        <v>0</v>
      </c>
      <c r="AS150" s="67" t="s">
        <v>90</v>
      </c>
      <c r="AT150" s="67">
        <v>0</v>
      </c>
      <c r="AU150">
        <v>19</v>
      </c>
      <c r="AV150">
        <v>0</v>
      </c>
      <c r="AW150" s="67">
        <v>0</v>
      </c>
      <c r="AX150" s="53" t="str">
        <f t="shared" si="10"/>
        <v/>
      </c>
      <c r="AY150" t="s">
        <v>52</v>
      </c>
      <c r="AZ150" t="s">
        <v>52</v>
      </c>
      <c r="BA150" t="s">
        <v>52</v>
      </c>
      <c r="BB150" t="s">
        <v>52</v>
      </c>
      <c r="BC150" t="s">
        <v>52</v>
      </c>
      <c r="BD150" t="s">
        <v>52</v>
      </c>
      <c r="BE150" t="s">
        <v>52</v>
      </c>
      <c r="BF150" t="s">
        <v>52</v>
      </c>
      <c r="BG150" t="s">
        <v>52</v>
      </c>
      <c r="BH150" t="s">
        <v>52</v>
      </c>
      <c r="BI150" s="29">
        <v>1</v>
      </c>
      <c r="BN150" t="e">
        <f>IF(AL150&lt;VLOOKUP(K150,#REF!,6,0),"Low Volume",IF(AL150&gt;VLOOKUP(K150,#REF!,5,0),"High Volume","Average Volume"))</f>
        <v>#REF!</v>
      </c>
    </row>
    <row r="151" spans="1:66" x14ac:dyDescent="0.3">
      <c r="A151" s="32" t="str">
        <f t="shared" si="8"/>
        <v>NO</v>
      </c>
      <c r="B151" s="30" t="str">
        <f t="shared" si="9"/>
        <v>NO</v>
      </c>
      <c r="D151" t="s">
        <v>1177</v>
      </c>
      <c r="E151">
        <v>9494001</v>
      </c>
      <c r="F151" t="s">
        <v>1178</v>
      </c>
      <c r="G151" t="s">
        <v>1179</v>
      </c>
      <c r="H151" t="s">
        <v>1180</v>
      </c>
      <c r="I151">
        <v>66113</v>
      </c>
      <c r="J151" t="s">
        <v>1181</v>
      </c>
      <c r="K151" t="s">
        <v>742</v>
      </c>
      <c r="L151" t="s">
        <v>1182</v>
      </c>
      <c r="M151" t="s">
        <v>52</v>
      </c>
      <c r="N151">
        <v>0</v>
      </c>
      <c r="O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X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I151" s="60">
        <v>0</v>
      </c>
      <c r="AJ151" s="60">
        <v>0</v>
      </c>
      <c r="AL151">
        <v>272</v>
      </c>
      <c r="AM151">
        <v>19</v>
      </c>
      <c r="AN151">
        <v>0</v>
      </c>
      <c r="AO151" s="67">
        <v>0</v>
      </c>
      <c r="AP151" s="67">
        <v>6.985294117647059E-2</v>
      </c>
      <c r="AQ151">
        <v>0</v>
      </c>
      <c r="AR151">
        <v>0</v>
      </c>
      <c r="AS151" s="67" t="s">
        <v>90</v>
      </c>
      <c r="AT151" s="67">
        <v>0</v>
      </c>
      <c r="AU151">
        <v>19</v>
      </c>
      <c r="AV151">
        <v>0</v>
      </c>
      <c r="AW151" s="67">
        <v>0</v>
      </c>
      <c r="AX151" s="53" t="str">
        <f t="shared" si="10"/>
        <v/>
      </c>
      <c r="AY151" t="s">
        <v>52</v>
      </c>
      <c r="AZ151" t="s">
        <v>52</v>
      </c>
      <c r="BA151" t="s">
        <v>52</v>
      </c>
      <c r="BB151" t="s">
        <v>52</v>
      </c>
      <c r="BC151" t="s">
        <v>52</v>
      </c>
      <c r="BD151" t="s">
        <v>52</v>
      </c>
      <c r="BE151" t="s">
        <v>52</v>
      </c>
      <c r="BF151" t="s">
        <v>52</v>
      </c>
      <c r="BG151" t="s">
        <v>52</v>
      </c>
      <c r="BH151" t="s">
        <v>52</v>
      </c>
      <c r="BI151" s="29">
        <v>1</v>
      </c>
      <c r="BN151" t="e">
        <f>IF(AL151&lt;VLOOKUP(K151,#REF!,6,0),"Low Volume",IF(AL151&gt;VLOOKUP(K151,#REF!,5,0),"High Volume","Average Volume"))</f>
        <v>#REF!</v>
      </c>
    </row>
    <row r="152" spans="1:66" x14ac:dyDescent="0.3">
      <c r="A152" s="32" t="str">
        <f t="shared" si="8"/>
        <v>NO</v>
      </c>
      <c r="B152" s="30" t="str">
        <f t="shared" si="9"/>
        <v>YES</v>
      </c>
      <c r="D152" t="s">
        <v>1183</v>
      </c>
      <c r="E152">
        <v>9493641</v>
      </c>
      <c r="F152" t="s">
        <v>1184</v>
      </c>
      <c r="G152" t="s">
        <v>1185</v>
      </c>
      <c r="H152" t="s">
        <v>1186</v>
      </c>
      <c r="I152">
        <v>48653</v>
      </c>
      <c r="J152" t="s">
        <v>1119</v>
      </c>
      <c r="K152" t="s">
        <v>742</v>
      </c>
      <c r="L152" t="s">
        <v>1027</v>
      </c>
      <c r="M152" t="s">
        <v>1027</v>
      </c>
      <c r="N152">
        <v>3</v>
      </c>
      <c r="O152" s="60">
        <v>0</v>
      </c>
      <c r="Q152" s="60">
        <v>0</v>
      </c>
      <c r="R152" s="60">
        <v>2</v>
      </c>
      <c r="S152" s="60">
        <v>0</v>
      </c>
      <c r="T152" s="60">
        <v>0</v>
      </c>
      <c r="U152" s="60">
        <v>0</v>
      </c>
      <c r="V152" s="60">
        <v>1</v>
      </c>
      <c r="X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I152" s="60">
        <v>0</v>
      </c>
      <c r="AJ152" s="60">
        <v>0</v>
      </c>
      <c r="AL152">
        <v>372</v>
      </c>
      <c r="AM152">
        <v>46</v>
      </c>
      <c r="AN152">
        <v>0</v>
      </c>
      <c r="AO152" s="67">
        <v>0</v>
      </c>
      <c r="AP152" s="67">
        <v>0.12365591397849462</v>
      </c>
      <c r="AQ152">
        <v>0</v>
      </c>
      <c r="AR152">
        <v>0</v>
      </c>
      <c r="AS152" s="67" t="s">
        <v>90</v>
      </c>
      <c r="AT152" s="67">
        <v>0</v>
      </c>
      <c r="AU152">
        <v>46</v>
      </c>
      <c r="AV152">
        <v>0</v>
      </c>
      <c r="AW152" s="67">
        <v>0</v>
      </c>
      <c r="AX152" s="53" t="str">
        <f t="shared" si="10"/>
        <v/>
      </c>
      <c r="AY152" t="s">
        <v>52</v>
      </c>
      <c r="AZ152" t="s">
        <v>52</v>
      </c>
      <c r="BA152" t="s">
        <v>52</v>
      </c>
      <c r="BB152" t="s">
        <v>52</v>
      </c>
      <c r="BC152" t="s">
        <v>52</v>
      </c>
      <c r="BD152" t="s">
        <v>52</v>
      </c>
      <c r="BE152" t="s">
        <v>52</v>
      </c>
      <c r="BF152" t="s">
        <v>52</v>
      </c>
      <c r="BG152" t="s">
        <v>52</v>
      </c>
      <c r="BH152" t="s">
        <v>52</v>
      </c>
      <c r="BI152" s="29">
        <v>1</v>
      </c>
      <c r="BJ152">
        <v>18</v>
      </c>
      <c r="BK152">
        <v>22</v>
      </c>
      <c r="BL152">
        <v>3</v>
      </c>
      <c r="BM152">
        <v>0</v>
      </c>
      <c r="BN152" t="e">
        <f>IF(AL152&lt;VLOOKUP(K152,#REF!,6,0),"Low Volume",IF(AL152&gt;VLOOKUP(K152,#REF!,5,0),"High Volume","Average Volume"))</f>
        <v>#REF!</v>
      </c>
    </row>
    <row r="153" spans="1:66" x14ac:dyDescent="0.3">
      <c r="A153" s="32" t="str">
        <f t="shared" si="8"/>
        <v>NO</v>
      </c>
      <c r="B153" s="30" t="str">
        <f t="shared" si="9"/>
        <v>NO</v>
      </c>
      <c r="D153" t="s">
        <v>1187</v>
      </c>
      <c r="E153">
        <v>9493849</v>
      </c>
      <c r="F153" t="s">
        <v>1188</v>
      </c>
      <c r="G153" t="s">
        <v>1189</v>
      </c>
      <c r="H153" t="s">
        <v>1190</v>
      </c>
      <c r="I153">
        <v>54470</v>
      </c>
      <c r="J153" t="s">
        <v>1191</v>
      </c>
      <c r="K153" t="s">
        <v>742</v>
      </c>
      <c r="L153" t="s">
        <v>1051</v>
      </c>
      <c r="M153" t="s">
        <v>52</v>
      </c>
      <c r="N153">
        <v>0</v>
      </c>
      <c r="O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X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I153" s="60">
        <v>0</v>
      </c>
      <c r="AJ153" s="60">
        <v>0</v>
      </c>
      <c r="AL153">
        <v>0</v>
      </c>
      <c r="AM153">
        <v>2</v>
      </c>
      <c r="AN153">
        <v>0</v>
      </c>
      <c r="AO153" s="67">
        <v>0</v>
      </c>
      <c r="AP153" s="67" t="s">
        <v>90</v>
      </c>
      <c r="AQ153">
        <v>0</v>
      </c>
      <c r="AR153">
        <v>0</v>
      </c>
      <c r="AS153" s="67" t="s">
        <v>90</v>
      </c>
      <c r="AT153" s="67" t="s">
        <v>90</v>
      </c>
      <c r="AU153">
        <v>2</v>
      </c>
      <c r="AV153">
        <v>0</v>
      </c>
      <c r="AW153" s="67">
        <v>0</v>
      </c>
      <c r="AX153" s="53" t="str">
        <f t="shared" si="10"/>
        <v/>
      </c>
      <c r="AY153" t="s">
        <v>52</v>
      </c>
      <c r="AZ153" t="s">
        <v>52</v>
      </c>
      <c r="BA153" t="s">
        <v>52</v>
      </c>
      <c r="BB153" t="s">
        <v>52</v>
      </c>
      <c r="BC153" t="s">
        <v>52</v>
      </c>
      <c r="BD153" t="s">
        <v>52</v>
      </c>
      <c r="BE153" t="s">
        <v>52</v>
      </c>
      <c r="BF153" t="s">
        <v>52</v>
      </c>
      <c r="BG153" t="s">
        <v>52</v>
      </c>
      <c r="BH153" t="s">
        <v>52</v>
      </c>
      <c r="BI153" s="29">
        <v>1</v>
      </c>
      <c r="BJ153">
        <v>7</v>
      </c>
      <c r="BK153">
        <v>8</v>
      </c>
      <c r="BL153">
        <v>2</v>
      </c>
      <c r="BM153">
        <v>2</v>
      </c>
      <c r="BN153" t="e">
        <f>IF(AL153&lt;VLOOKUP(K153,#REF!,6,0),"Low Volume",IF(AL153&gt;VLOOKUP(K153,#REF!,5,0),"High Volume","Average Volume"))</f>
        <v>#REF!</v>
      </c>
    </row>
    <row r="154" spans="1:66" x14ac:dyDescent="0.3">
      <c r="A154" s="32" t="str">
        <f t="shared" si="8"/>
        <v>NO</v>
      </c>
      <c r="B154" s="30" t="str">
        <f t="shared" si="9"/>
        <v>YES</v>
      </c>
      <c r="D154" t="s">
        <v>1192</v>
      </c>
      <c r="E154">
        <v>9493770</v>
      </c>
      <c r="F154" t="s">
        <v>1193</v>
      </c>
      <c r="G154" t="s">
        <v>1194</v>
      </c>
      <c r="H154" t="s">
        <v>1195</v>
      </c>
      <c r="I154">
        <v>65191</v>
      </c>
      <c r="J154" t="s">
        <v>1077</v>
      </c>
      <c r="K154" t="s">
        <v>742</v>
      </c>
      <c r="M154" t="s">
        <v>52</v>
      </c>
      <c r="N154">
        <v>1</v>
      </c>
      <c r="O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1</v>
      </c>
      <c r="X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I154" s="60">
        <v>0</v>
      </c>
      <c r="AJ154" s="60">
        <v>0</v>
      </c>
      <c r="AL154">
        <v>0</v>
      </c>
      <c r="AM154">
        <v>27</v>
      </c>
      <c r="AN154">
        <v>0</v>
      </c>
      <c r="AO154" s="67">
        <v>0</v>
      </c>
      <c r="AP154" s="67" t="s">
        <v>90</v>
      </c>
      <c r="AQ154">
        <v>0</v>
      </c>
      <c r="AR154">
        <v>0</v>
      </c>
      <c r="AS154" s="67" t="s">
        <v>90</v>
      </c>
      <c r="AT154" s="67" t="s">
        <v>90</v>
      </c>
      <c r="AU154">
        <v>27</v>
      </c>
      <c r="AV154">
        <v>0</v>
      </c>
      <c r="AW154" s="67">
        <v>0</v>
      </c>
      <c r="AX154" s="53" t="str">
        <f t="shared" si="10"/>
        <v/>
      </c>
      <c r="AY154" t="s">
        <v>52</v>
      </c>
      <c r="AZ154" t="s">
        <v>52</v>
      </c>
      <c r="BA154" t="s">
        <v>52</v>
      </c>
      <c r="BB154" t="s">
        <v>52</v>
      </c>
      <c r="BC154" t="s">
        <v>52</v>
      </c>
      <c r="BD154" t="s">
        <v>52</v>
      </c>
      <c r="BE154" t="s">
        <v>52</v>
      </c>
      <c r="BF154" t="s">
        <v>52</v>
      </c>
      <c r="BG154" t="s">
        <v>52</v>
      </c>
      <c r="BH154" t="s">
        <v>52</v>
      </c>
      <c r="BI154" s="29">
        <v>1</v>
      </c>
      <c r="BN154" t="e">
        <f>IF(AL154&lt;VLOOKUP(K154,#REF!,6,0),"Low Volume",IF(AL154&gt;VLOOKUP(K154,#REF!,5,0),"High Volume","Average Volume"))</f>
        <v>#REF!</v>
      </c>
    </row>
    <row r="155" spans="1:66" x14ac:dyDescent="0.3">
      <c r="A155" s="32" t="str">
        <f t="shared" si="8"/>
        <v>NO</v>
      </c>
      <c r="B155" s="30" t="str">
        <f t="shared" si="9"/>
        <v>NO</v>
      </c>
      <c r="D155" t="s">
        <v>1196</v>
      </c>
      <c r="F155" t="s">
        <v>52</v>
      </c>
      <c r="G155" t="s">
        <v>52</v>
      </c>
      <c r="H155" t="s">
        <v>1197</v>
      </c>
      <c r="I155" t="s">
        <v>52</v>
      </c>
      <c r="J155" t="s">
        <v>52</v>
      </c>
      <c r="K155" t="s">
        <v>742</v>
      </c>
      <c r="L155" t="s">
        <v>939</v>
      </c>
      <c r="M155" t="s">
        <v>939</v>
      </c>
      <c r="N155">
        <v>0</v>
      </c>
      <c r="O155" s="60" t="s">
        <v>52</v>
      </c>
      <c r="Q155" s="60" t="s">
        <v>52</v>
      </c>
      <c r="R155" s="60" t="s">
        <v>52</v>
      </c>
      <c r="S155" s="60" t="s">
        <v>52</v>
      </c>
      <c r="T155" s="60" t="s">
        <v>52</v>
      </c>
      <c r="U155" s="60" t="s">
        <v>52</v>
      </c>
      <c r="V155" s="60" t="s">
        <v>52</v>
      </c>
      <c r="X155" s="60" t="s">
        <v>52</v>
      </c>
      <c r="Z155" s="60" t="s">
        <v>52</v>
      </c>
      <c r="AA155" s="60" t="s">
        <v>52</v>
      </c>
      <c r="AB155" s="60" t="s">
        <v>52</v>
      </c>
      <c r="AC155" s="60" t="s">
        <v>52</v>
      </c>
      <c r="AD155" s="60" t="s">
        <v>52</v>
      </c>
      <c r="AE155" s="60" t="s">
        <v>52</v>
      </c>
      <c r="AI155" s="60" t="s">
        <v>52</v>
      </c>
      <c r="AJ155" s="60" t="s">
        <v>52</v>
      </c>
      <c r="AL155">
        <v>0</v>
      </c>
      <c r="AM155">
        <v>2</v>
      </c>
      <c r="AN155">
        <v>0</v>
      </c>
      <c r="AO155" s="67">
        <v>0</v>
      </c>
      <c r="AP155" s="67" t="s">
        <v>90</v>
      </c>
      <c r="AQ155">
        <v>0</v>
      </c>
      <c r="AR155">
        <v>0</v>
      </c>
      <c r="AS155" s="67" t="s">
        <v>90</v>
      </c>
      <c r="AT155" s="67" t="s">
        <v>90</v>
      </c>
      <c r="AU155">
        <v>2</v>
      </c>
      <c r="AV155">
        <v>0</v>
      </c>
      <c r="AW155" s="67">
        <v>0</v>
      </c>
      <c r="AX155" s="53" t="str">
        <f t="shared" si="10"/>
        <v/>
      </c>
      <c r="AY155" t="s">
        <v>52</v>
      </c>
      <c r="AZ155" t="s">
        <v>52</v>
      </c>
      <c r="BA155" t="s">
        <v>52</v>
      </c>
      <c r="BB155" t="s">
        <v>52</v>
      </c>
      <c r="BC155" t="s">
        <v>52</v>
      </c>
      <c r="BD155" t="s">
        <v>52</v>
      </c>
      <c r="BE155" t="s">
        <v>52</v>
      </c>
      <c r="BF155" t="s">
        <v>52</v>
      </c>
      <c r="BG155" t="s">
        <v>52</v>
      </c>
      <c r="BH155" t="s">
        <v>52</v>
      </c>
      <c r="BI155" s="29">
        <v>1</v>
      </c>
      <c r="BJ155">
        <v>20</v>
      </c>
      <c r="BK155">
        <v>1</v>
      </c>
      <c r="BL155">
        <v>35</v>
      </c>
      <c r="BM155">
        <v>0</v>
      </c>
      <c r="BN155" t="e">
        <f>IF(AL155&lt;VLOOKUP(K155,#REF!,6,0),"Low Volume",IF(AL155&gt;VLOOKUP(K155,#REF!,5,0),"High Volume","Average Volume"))</f>
        <v>#REF!</v>
      </c>
    </row>
    <row r="156" spans="1:66" x14ac:dyDescent="0.3">
      <c r="A156" s="32" t="str">
        <f t="shared" si="8"/>
        <v>NO</v>
      </c>
      <c r="B156" s="30" t="str">
        <f t="shared" si="9"/>
        <v>YES</v>
      </c>
      <c r="D156" t="s">
        <v>1198</v>
      </c>
      <c r="E156">
        <v>9493109</v>
      </c>
      <c r="F156" t="s">
        <v>1199</v>
      </c>
      <c r="G156" t="s">
        <v>1200</v>
      </c>
      <c r="H156" t="s">
        <v>1201</v>
      </c>
      <c r="I156">
        <v>99706</v>
      </c>
      <c r="J156" t="s">
        <v>1202</v>
      </c>
      <c r="K156" t="s">
        <v>742</v>
      </c>
      <c r="L156" t="s">
        <v>1203</v>
      </c>
      <c r="M156" t="s">
        <v>52</v>
      </c>
      <c r="N156">
        <v>1</v>
      </c>
      <c r="O156" s="60">
        <v>0</v>
      </c>
      <c r="Q156" s="60">
        <v>0</v>
      </c>
      <c r="R156" s="60">
        <v>1</v>
      </c>
      <c r="S156" s="60">
        <v>0</v>
      </c>
      <c r="T156" s="60">
        <v>0</v>
      </c>
      <c r="U156" s="60">
        <v>0</v>
      </c>
      <c r="V156" s="60">
        <v>0</v>
      </c>
      <c r="X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I156" s="60">
        <v>0</v>
      </c>
      <c r="AJ156" s="60">
        <v>0</v>
      </c>
      <c r="AL156">
        <v>0</v>
      </c>
      <c r="AM156">
        <v>2</v>
      </c>
      <c r="AN156">
        <v>0</v>
      </c>
      <c r="AO156" s="67">
        <v>0</v>
      </c>
      <c r="AP156" s="67" t="s">
        <v>90</v>
      </c>
      <c r="AQ156">
        <v>0</v>
      </c>
      <c r="AR156">
        <v>0</v>
      </c>
      <c r="AS156" s="67" t="s">
        <v>90</v>
      </c>
      <c r="AT156" s="67" t="s">
        <v>90</v>
      </c>
      <c r="AU156">
        <v>2</v>
      </c>
      <c r="AV156">
        <v>0</v>
      </c>
      <c r="AW156" s="67">
        <v>0</v>
      </c>
      <c r="AX156" s="53" t="str">
        <f t="shared" si="10"/>
        <v/>
      </c>
      <c r="AY156" t="s">
        <v>52</v>
      </c>
      <c r="AZ156" t="s">
        <v>52</v>
      </c>
      <c r="BA156" t="s">
        <v>52</v>
      </c>
      <c r="BB156" t="s">
        <v>52</v>
      </c>
      <c r="BC156" t="s">
        <v>52</v>
      </c>
      <c r="BD156" t="s">
        <v>52</v>
      </c>
      <c r="BE156" t="s">
        <v>52</v>
      </c>
      <c r="BF156" t="s">
        <v>52</v>
      </c>
      <c r="BG156" t="s">
        <v>52</v>
      </c>
      <c r="BH156" t="s">
        <v>52</v>
      </c>
      <c r="BI156" s="29">
        <v>1</v>
      </c>
      <c r="BN156" t="e">
        <f>IF(AL156&lt;VLOOKUP(K156,#REF!,6,0),"Low Volume",IF(AL156&gt;VLOOKUP(K156,#REF!,5,0),"High Volume","Average Volume"))</f>
        <v>#REF!</v>
      </c>
    </row>
    <row r="157" spans="1:66" x14ac:dyDescent="0.3">
      <c r="A157" s="32" t="str">
        <f t="shared" si="8"/>
        <v>NO</v>
      </c>
      <c r="B157" s="30" t="str">
        <f t="shared" si="9"/>
        <v>NO</v>
      </c>
      <c r="D157" t="s">
        <v>1204</v>
      </c>
      <c r="F157" t="s">
        <v>52</v>
      </c>
      <c r="G157" t="s">
        <v>52</v>
      </c>
      <c r="H157" t="s">
        <v>1205</v>
      </c>
      <c r="I157" t="s">
        <v>52</v>
      </c>
      <c r="J157" t="s">
        <v>52</v>
      </c>
      <c r="K157" t="s">
        <v>742</v>
      </c>
      <c r="L157" t="s">
        <v>1206</v>
      </c>
      <c r="M157" t="s">
        <v>871</v>
      </c>
      <c r="N157">
        <v>0</v>
      </c>
      <c r="O157" s="60" t="s">
        <v>52</v>
      </c>
      <c r="Q157" s="60" t="s">
        <v>52</v>
      </c>
      <c r="R157" s="60" t="s">
        <v>52</v>
      </c>
      <c r="S157" s="60" t="s">
        <v>52</v>
      </c>
      <c r="T157" s="60" t="s">
        <v>52</v>
      </c>
      <c r="U157" s="60" t="s">
        <v>52</v>
      </c>
      <c r="V157" s="60" t="s">
        <v>52</v>
      </c>
      <c r="X157" s="60" t="s">
        <v>52</v>
      </c>
      <c r="Z157" s="60" t="s">
        <v>52</v>
      </c>
      <c r="AA157" s="60" t="s">
        <v>52</v>
      </c>
      <c r="AB157" s="60" t="s">
        <v>52</v>
      </c>
      <c r="AC157" s="60" t="s">
        <v>52</v>
      </c>
      <c r="AD157" s="60" t="s">
        <v>52</v>
      </c>
      <c r="AE157" s="60" t="s">
        <v>52</v>
      </c>
      <c r="AI157" s="60" t="s">
        <v>52</v>
      </c>
      <c r="AJ157" s="60" t="s">
        <v>52</v>
      </c>
      <c r="AL157">
        <v>168</v>
      </c>
      <c r="AM157">
        <v>8</v>
      </c>
      <c r="AN157">
        <v>7</v>
      </c>
      <c r="AO157" s="67">
        <v>0.875</v>
      </c>
      <c r="AP157" s="67">
        <v>4.7619047619047616E-2</v>
      </c>
      <c r="AQ157">
        <v>3</v>
      </c>
      <c r="AR157">
        <v>3</v>
      </c>
      <c r="AS157" s="67">
        <v>1</v>
      </c>
      <c r="AT157" s="67">
        <v>1.7857142857142856E-2</v>
      </c>
      <c r="AU157">
        <v>11</v>
      </c>
      <c r="AV157">
        <v>10</v>
      </c>
      <c r="AW157" s="67">
        <v>0.90909090909090906</v>
      </c>
      <c r="AX157" s="53" t="str">
        <f t="shared" si="10"/>
        <v/>
      </c>
      <c r="AY157" t="s">
        <v>52</v>
      </c>
      <c r="AZ157" t="s">
        <v>52</v>
      </c>
      <c r="BA157" t="s">
        <v>52</v>
      </c>
      <c r="BB157" t="s">
        <v>52</v>
      </c>
      <c r="BC157" t="s">
        <v>52</v>
      </c>
      <c r="BD157" t="s">
        <v>52</v>
      </c>
      <c r="BE157" t="s">
        <v>52</v>
      </c>
      <c r="BF157" t="s">
        <v>52</v>
      </c>
      <c r="BG157" t="s">
        <v>52</v>
      </c>
      <c r="BH157" t="s">
        <v>52</v>
      </c>
      <c r="BI157" s="29">
        <v>1</v>
      </c>
      <c r="BJ157">
        <v>36</v>
      </c>
      <c r="BK157">
        <v>25</v>
      </c>
      <c r="BL157">
        <v>50</v>
      </c>
      <c r="BM157">
        <v>10</v>
      </c>
      <c r="BN157" t="e">
        <f>IF(AL157&lt;VLOOKUP(K157,#REF!,6,0),"Low Volume",IF(AL157&gt;VLOOKUP(K157,#REF!,5,0),"High Volume","Average Volume"))</f>
        <v>#REF!</v>
      </c>
    </row>
    <row r="158" spans="1:66" x14ac:dyDescent="0.3">
      <c r="A158" s="32" t="str">
        <f t="shared" si="8"/>
        <v>NO</v>
      </c>
      <c r="B158" s="30" t="str">
        <f t="shared" si="9"/>
        <v>NO</v>
      </c>
      <c r="D158" t="s">
        <v>1207</v>
      </c>
      <c r="F158" t="s">
        <v>52</v>
      </c>
      <c r="G158" t="s">
        <v>52</v>
      </c>
      <c r="H158" t="s">
        <v>1208</v>
      </c>
      <c r="I158" t="s">
        <v>52</v>
      </c>
      <c r="J158" t="s">
        <v>52</v>
      </c>
      <c r="K158" t="s">
        <v>742</v>
      </c>
      <c r="M158" t="s">
        <v>52</v>
      </c>
      <c r="N158">
        <v>0</v>
      </c>
      <c r="O158" s="60" t="s">
        <v>52</v>
      </c>
      <c r="Q158" s="60" t="s">
        <v>52</v>
      </c>
      <c r="R158" s="60" t="s">
        <v>52</v>
      </c>
      <c r="S158" s="60" t="s">
        <v>52</v>
      </c>
      <c r="T158" s="60" t="s">
        <v>52</v>
      </c>
      <c r="U158" s="60" t="s">
        <v>52</v>
      </c>
      <c r="V158" s="60" t="s">
        <v>52</v>
      </c>
      <c r="X158" s="60" t="s">
        <v>52</v>
      </c>
      <c r="Z158" s="60" t="s">
        <v>52</v>
      </c>
      <c r="AA158" s="60" t="s">
        <v>52</v>
      </c>
      <c r="AB158" s="60" t="s">
        <v>52</v>
      </c>
      <c r="AC158" s="60" t="s">
        <v>52</v>
      </c>
      <c r="AD158" s="60" t="s">
        <v>52</v>
      </c>
      <c r="AE158" s="60" t="s">
        <v>52</v>
      </c>
      <c r="AI158" s="60" t="s">
        <v>52</v>
      </c>
      <c r="AJ158" s="60" t="s">
        <v>52</v>
      </c>
      <c r="AL158">
        <v>0</v>
      </c>
      <c r="AM158">
        <v>2</v>
      </c>
      <c r="AN158">
        <v>0</v>
      </c>
      <c r="AO158" s="67">
        <v>0</v>
      </c>
      <c r="AP158" s="67" t="s">
        <v>90</v>
      </c>
      <c r="AQ158">
        <v>0</v>
      </c>
      <c r="AR158">
        <v>0</v>
      </c>
      <c r="AS158" s="67" t="s">
        <v>90</v>
      </c>
      <c r="AT158" s="67" t="s">
        <v>90</v>
      </c>
      <c r="AU158">
        <v>2</v>
      </c>
      <c r="AV158">
        <v>0</v>
      </c>
      <c r="AW158" s="67">
        <v>0</v>
      </c>
      <c r="AX158" s="53" t="str">
        <f t="shared" si="10"/>
        <v/>
      </c>
      <c r="AY158" t="s">
        <v>52</v>
      </c>
      <c r="AZ158" t="s">
        <v>52</v>
      </c>
      <c r="BA158" t="s">
        <v>52</v>
      </c>
      <c r="BB158" t="s">
        <v>52</v>
      </c>
      <c r="BC158" t="s">
        <v>52</v>
      </c>
      <c r="BD158" t="s">
        <v>52</v>
      </c>
      <c r="BE158" t="s">
        <v>52</v>
      </c>
      <c r="BF158" t="s">
        <v>52</v>
      </c>
      <c r="BG158" t="s">
        <v>52</v>
      </c>
      <c r="BH158" t="s">
        <v>52</v>
      </c>
      <c r="BI158" s="29">
        <v>1</v>
      </c>
      <c r="BN158" t="e">
        <f>IF(AL158&lt;VLOOKUP(K158,#REF!,6,0),"Low Volume",IF(AL158&gt;VLOOKUP(K158,#REF!,5,0),"High Volume","Average Volume"))</f>
        <v>#REF!</v>
      </c>
    </row>
    <row r="159" spans="1:66" x14ac:dyDescent="0.3">
      <c r="A159" s="32" t="str">
        <f t="shared" si="8"/>
        <v>NO</v>
      </c>
      <c r="B159" s="30" t="str">
        <f t="shared" si="9"/>
        <v>YES</v>
      </c>
      <c r="D159" t="s">
        <v>1209</v>
      </c>
      <c r="E159">
        <v>94130741</v>
      </c>
      <c r="F159" t="s">
        <v>1210</v>
      </c>
      <c r="G159" t="s">
        <v>1211</v>
      </c>
      <c r="H159" t="s">
        <v>1212</v>
      </c>
      <c r="I159">
        <v>30161</v>
      </c>
      <c r="J159" t="s">
        <v>1084</v>
      </c>
      <c r="K159" t="s">
        <v>742</v>
      </c>
      <c r="M159" t="s">
        <v>52</v>
      </c>
      <c r="N159">
        <v>1</v>
      </c>
      <c r="O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X159" s="60">
        <v>0</v>
      </c>
      <c r="Z159" s="60">
        <v>0</v>
      </c>
      <c r="AA159" s="60">
        <v>1</v>
      </c>
      <c r="AB159" s="60">
        <v>0</v>
      </c>
      <c r="AC159" s="60">
        <v>0</v>
      </c>
      <c r="AD159" s="60">
        <v>0</v>
      </c>
      <c r="AE159" s="60">
        <v>0</v>
      </c>
      <c r="AI159" s="60">
        <v>0</v>
      </c>
      <c r="AJ159" s="60">
        <v>0</v>
      </c>
      <c r="AL159">
        <v>453</v>
      </c>
      <c r="AM159">
        <v>44</v>
      </c>
      <c r="AN159">
        <v>0</v>
      </c>
      <c r="AO159" s="67">
        <v>0</v>
      </c>
      <c r="AP159" s="67">
        <v>9.713024282560706E-2</v>
      </c>
      <c r="AQ159">
        <v>0</v>
      </c>
      <c r="AR159">
        <v>0</v>
      </c>
      <c r="AS159" s="67" t="s">
        <v>90</v>
      </c>
      <c r="AT159" s="67">
        <v>0</v>
      </c>
      <c r="AU159">
        <v>44</v>
      </c>
      <c r="AV159">
        <v>0</v>
      </c>
      <c r="AW159" s="67">
        <v>0</v>
      </c>
      <c r="AX159" s="53" t="str">
        <f t="shared" si="10"/>
        <v/>
      </c>
      <c r="AY159" t="s">
        <v>52</v>
      </c>
      <c r="AZ159" t="s">
        <v>52</v>
      </c>
      <c r="BA159" t="s">
        <v>52</v>
      </c>
      <c r="BB159" t="s">
        <v>52</v>
      </c>
      <c r="BC159" t="s">
        <v>52</v>
      </c>
      <c r="BD159" t="s">
        <v>52</v>
      </c>
      <c r="BE159" t="s">
        <v>52</v>
      </c>
      <c r="BF159" t="s">
        <v>52</v>
      </c>
      <c r="BG159" t="s">
        <v>52</v>
      </c>
      <c r="BH159" t="s">
        <v>52</v>
      </c>
      <c r="BI159" s="29">
        <v>1</v>
      </c>
      <c r="BN159" t="e">
        <f>IF(AL159&lt;VLOOKUP(K159,#REF!,6,0),"Low Volume",IF(AL159&gt;VLOOKUP(K159,#REF!,5,0),"High Volume","Average Volume"))</f>
        <v>#REF!</v>
      </c>
    </row>
    <row r="160" spans="1:66" x14ac:dyDescent="0.3">
      <c r="A160" s="32" t="str">
        <f t="shared" si="8"/>
        <v>NO</v>
      </c>
      <c r="B160" s="30" t="str">
        <f t="shared" si="9"/>
        <v>YES</v>
      </c>
      <c r="D160" t="s">
        <v>1213</v>
      </c>
      <c r="E160">
        <v>9493777</v>
      </c>
      <c r="F160" t="s">
        <v>1214</v>
      </c>
      <c r="G160" t="s">
        <v>1215</v>
      </c>
      <c r="H160" t="s">
        <v>1216</v>
      </c>
      <c r="I160">
        <v>55543</v>
      </c>
      <c r="J160" t="s">
        <v>1191</v>
      </c>
      <c r="K160" t="s">
        <v>742</v>
      </c>
      <c r="M160" t="s">
        <v>52</v>
      </c>
      <c r="N160">
        <v>3</v>
      </c>
      <c r="O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1</v>
      </c>
      <c r="X160" s="60">
        <v>0</v>
      </c>
      <c r="Z160" s="60">
        <v>0</v>
      </c>
      <c r="AA160" s="60">
        <v>1</v>
      </c>
      <c r="AB160" s="60">
        <v>0</v>
      </c>
      <c r="AC160" s="60">
        <v>1</v>
      </c>
      <c r="AD160" s="60">
        <v>0</v>
      </c>
      <c r="AE160" s="60">
        <v>0</v>
      </c>
      <c r="AI160" s="60">
        <v>0</v>
      </c>
      <c r="AJ160" s="60">
        <v>0</v>
      </c>
      <c r="AL160">
        <v>324</v>
      </c>
      <c r="AM160">
        <v>50</v>
      </c>
      <c r="AN160">
        <v>0</v>
      </c>
      <c r="AO160" s="67">
        <v>0</v>
      </c>
      <c r="AP160" s="67">
        <v>0.15432098765432098</v>
      </c>
      <c r="AQ160">
        <v>0</v>
      </c>
      <c r="AR160">
        <v>0</v>
      </c>
      <c r="AS160" s="67" t="s">
        <v>90</v>
      </c>
      <c r="AT160" s="67">
        <v>0</v>
      </c>
      <c r="AU160">
        <v>50</v>
      </c>
      <c r="AV160">
        <v>0</v>
      </c>
      <c r="AW160" s="67">
        <v>0</v>
      </c>
      <c r="AX160" s="53" t="str">
        <f t="shared" si="10"/>
        <v/>
      </c>
      <c r="AY160" t="s">
        <v>52</v>
      </c>
      <c r="AZ160" t="s">
        <v>52</v>
      </c>
      <c r="BA160" t="s">
        <v>52</v>
      </c>
      <c r="BB160" t="s">
        <v>52</v>
      </c>
      <c r="BC160" t="s">
        <v>52</v>
      </c>
      <c r="BD160" t="s">
        <v>52</v>
      </c>
      <c r="BE160" t="s">
        <v>52</v>
      </c>
      <c r="BF160" t="s">
        <v>52</v>
      </c>
      <c r="BG160" t="s">
        <v>52</v>
      </c>
      <c r="BH160" t="s">
        <v>52</v>
      </c>
      <c r="BI160" s="29">
        <v>1</v>
      </c>
      <c r="BN160" t="e">
        <f>IF(AL160&lt;VLOOKUP(K160,#REF!,6,0),"Low Volume",IF(AL160&gt;VLOOKUP(K160,#REF!,5,0),"High Volume","Average Volume"))</f>
        <v>#REF!</v>
      </c>
    </row>
    <row r="161" spans="1:66" x14ac:dyDescent="0.3">
      <c r="A161" s="32" t="str">
        <f t="shared" si="8"/>
        <v>NO</v>
      </c>
      <c r="B161" s="30" t="str">
        <f t="shared" si="9"/>
        <v>YES</v>
      </c>
      <c r="D161" t="s">
        <v>1217</v>
      </c>
      <c r="E161">
        <v>94115236</v>
      </c>
      <c r="F161" t="s">
        <v>1218</v>
      </c>
      <c r="G161" t="s">
        <v>1219</v>
      </c>
      <c r="H161" t="s">
        <v>1212</v>
      </c>
      <c r="I161">
        <v>30169</v>
      </c>
      <c r="J161" t="s">
        <v>1084</v>
      </c>
      <c r="K161" t="s">
        <v>742</v>
      </c>
      <c r="L161" t="s">
        <v>1220</v>
      </c>
      <c r="M161" t="s">
        <v>52</v>
      </c>
      <c r="N161">
        <v>1</v>
      </c>
      <c r="O161" s="60">
        <v>0</v>
      </c>
      <c r="Q161" s="60">
        <v>0</v>
      </c>
      <c r="R161" s="60">
        <v>1</v>
      </c>
      <c r="S161" s="60">
        <v>0</v>
      </c>
      <c r="T161" s="60">
        <v>0</v>
      </c>
      <c r="U161" s="60">
        <v>0</v>
      </c>
      <c r="V161" s="60">
        <v>0</v>
      </c>
      <c r="X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I161" s="60">
        <v>0</v>
      </c>
      <c r="AJ161" s="60">
        <v>0</v>
      </c>
      <c r="AL161">
        <v>0</v>
      </c>
      <c r="AM161">
        <v>5</v>
      </c>
      <c r="AN161">
        <v>0</v>
      </c>
      <c r="AO161" s="67">
        <v>0</v>
      </c>
      <c r="AP161" s="67" t="s">
        <v>90</v>
      </c>
      <c r="AQ161">
        <v>0</v>
      </c>
      <c r="AR161">
        <v>0</v>
      </c>
      <c r="AS161" s="67" t="s">
        <v>90</v>
      </c>
      <c r="AT161" s="67" t="s">
        <v>90</v>
      </c>
      <c r="AU161">
        <v>5</v>
      </c>
      <c r="AV161">
        <v>0</v>
      </c>
      <c r="AW161" s="67">
        <v>0</v>
      </c>
      <c r="AX161" s="53" t="str">
        <f t="shared" si="10"/>
        <v/>
      </c>
      <c r="AY161" t="s">
        <v>52</v>
      </c>
      <c r="AZ161" t="s">
        <v>52</v>
      </c>
      <c r="BA161" t="s">
        <v>52</v>
      </c>
      <c r="BB161" t="s">
        <v>52</v>
      </c>
      <c r="BC161" t="s">
        <v>52</v>
      </c>
      <c r="BD161" t="s">
        <v>52</v>
      </c>
      <c r="BE161" t="s">
        <v>52</v>
      </c>
      <c r="BF161" t="s">
        <v>52</v>
      </c>
      <c r="BG161" t="s">
        <v>52</v>
      </c>
      <c r="BH161" t="s">
        <v>52</v>
      </c>
      <c r="BI161" s="29">
        <v>1</v>
      </c>
      <c r="BN161" t="e">
        <f>IF(AL161&lt;VLOOKUP(K161,#REF!,6,0),"Low Volume",IF(AL161&gt;VLOOKUP(K161,#REF!,5,0),"High Volume","Average Volume"))</f>
        <v>#REF!</v>
      </c>
    </row>
    <row r="162" spans="1:66" x14ac:dyDescent="0.3">
      <c r="A162" s="32" t="str">
        <f t="shared" si="8"/>
        <v>NO</v>
      </c>
      <c r="B162" s="30" t="str">
        <f t="shared" si="9"/>
        <v>YES</v>
      </c>
      <c r="D162" t="s">
        <v>1221</v>
      </c>
      <c r="E162">
        <v>94144425</v>
      </c>
      <c r="F162" t="s">
        <v>1222</v>
      </c>
      <c r="G162" t="s">
        <v>1223</v>
      </c>
      <c r="H162" t="s">
        <v>1212</v>
      </c>
      <c r="I162">
        <v>30559</v>
      </c>
      <c r="J162" t="s">
        <v>1084</v>
      </c>
      <c r="K162" t="s">
        <v>742</v>
      </c>
      <c r="M162" t="s">
        <v>52</v>
      </c>
      <c r="N162">
        <v>1</v>
      </c>
      <c r="O162" s="60">
        <v>0</v>
      </c>
      <c r="Q162" s="60">
        <v>0</v>
      </c>
      <c r="R162" s="60">
        <v>1</v>
      </c>
      <c r="S162" s="60">
        <v>0</v>
      </c>
      <c r="T162" s="60">
        <v>0</v>
      </c>
      <c r="U162" s="60">
        <v>0</v>
      </c>
      <c r="V162" s="60">
        <v>0</v>
      </c>
      <c r="X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I162" s="60">
        <v>0</v>
      </c>
      <c r="AJ162" s="60">
        <v>0</v>
      </c>
      <c r="AL162">
        <v>230</v>
      </c>
      <c r="AM162">
        <v>77</v>
      </c>
      <c r="AN162">
        <v>0</v>
      </c>
      <c r="AO162" s="67">
        <v>0</v>
      </c>
      <c r="AP162" s="67">
        <v>0.33478260869565218</v>
      </c>
      <c r="AQ162">
        <v>0</v>
      </c>
      <c r="AR162">
        <v>0</v>
      </c>
      <c r="AS162" s="67" t="s">
        <v>90</v>
      </c>
      <c r="AT162" s="67">
        <v>0</v>
      </c>
      <c r="AU162">
        <v>77</v>
      </c>
      <c r="AV162">
        <v>0</v>
      </c>
      <c r="AW162" s="67">
        <v>0</v>
      </c>
      <c r="AX162" s="53" t="str">
        <f t="shared" si="10"/>
        <v/>
      </c>
      <c r="AY162" t="s">
        <v>52</v>
      </c>
      <c r="AZ162" t="s">
        <v>52</v>
      </c>
      <c r="BA162" t="s">
        <v>52</v>
      </c>
      <c r="BB162" t="s">
        <v>52</v>
      </c>
      <c r="BC162" t="s">
        <v>52</v>
      </c>
      <c r="BD162" t="s">
        <v>52</v>
      </c>
      <c r="BE162" t="s">
        <v>52</v>
      </c>
      <c r="BF162" t="s">
        <v>52</v>
      </c>
      <c r="BG162" t="s">
        <v>52</v>
      </c>
      <c r="BH162" t="s">
        <v>52</v>
      </c>
      <c r="BI162" s="29">
        <v>1</v>
      </c>
      <c r="BN162" t="e">
        <f>IF(AL162&lt;VLOOKUP(K162,#REF!,6,0),"Low Volume",IF(AL162&gt;VLOOKUP(K162,#REF!,5,0),"High Volume","Average Volume"))</f>
        <v>#REF!</v>
      </c>
    </row>
    <row r="163" spans="1:66" x14ac:dyDescent="0.3">
      <c r="A163" s="32" t="str">
        <f t="shared" si="8"/>
        <v>NO</v>
      </c>
      <c r="B163" s="30" t="str">
        <f t="shared" si="9"/>
        <v>NO</v>
      </c>
      <c r="D163" t="s">
        <v>1224</v>
      </c>
      <c r="E163">
        <v>94171770</v>
      </c>
      <c r="F163" t="s">
        <v>1225</v>
      </c>
      <c r="G163" t="s">
        <v>1226</v>
      </c>
      <c r="H163" t="s">
        <v>1227</v>
      </c>
      <c r="I163">
        <v>67346</v>
      </c>
      <c r="J163" t="s">
        <v>1191</v>
      </c>
      <c r="K163" t="s">
        <v>742</v>
      </c>
      <c r="L163" t="s">
        <v>886</v>
      </c>
      <c r="M163" t="s">
        <v>886</v>
      </c>
      <c r="N163">
        <v>0</v>
      </c>
      <c r="O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X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I163" s="60">
        <v>0</v>
      </c>
      <c r="AJ163" s="60">
        <v>0</v>
      </c>
      <c r="AL163">
        <v>393</v>
      </c>
      <c r="AM163">
        <v>20</v>
      </c>
      <c r="AN163">
        <v>0</v>
      </c>
      <c r="AO163" s="67">
        <v>0</v>
      </c>
      <c r="AP163" s="67">
        <v>5.0890585241730277E-2</v>
      </c>
      <c r="AQ163">
        <v>0</v>
      </c>
      <c r="AR163">
        <v>0</v>
      </c>
      <c r="AS163" s="67" t="s">
        <v>90</v>
      </c>
      <c r="AT163" s="67">
        <v>0</v>
      </c>
      <c r="AU163">
        <v>20</v>
      </c>
      <c r="AV163">
        <v>0</v>
      </c>
      <c r="AW163" s="67">
        <v>0</v>
      </c>
      <c r="AX163" s="53" t="str">
        <f t="shared" si="10"/>
        <v/>
      </c>
      <c r="AY163" t="s">
        <v>52</v>
      </c>
      <c r="AZ163" t="s">
        <v>52</v>
      </c>
      <c r="BA163" t="s">
        <v>52</v>
      </c>
      <c r="BB163" t="s">
        <v>52</v>
      </c>
      <c r="BC163" t="s">
        <v>52</v>
      </c>
      <c r="BD163" t="s">
        <v>52</v>
      </c>
      <c r="BE163" t="s">
        <v>52</v>
      </c>
      <c r="BF163" t="s">
        <v>52</v>
      </c>
      <c r="BG163" t="s">
        <v>52</v>
      </c>
      <c r="BH163" t="s">
        <v>52</v>
      </c>
      <c r="BI163" s="29">
        <v>1</v>
      </c>
      <c r="BJ163">
        <v>131</v>
      </c>
      <c r="BK163">
        <v>306</v>
      </c>
      <c r="BL163">
        <v>285</v>
      </c>
      <c r="BM163">
        <v>30</v>
      </c>
      <c r="BN163" t="e">
        <f>IF(AL163&lt;VLOOKUP(K163,#REF!,6,0),"Low Volume",IF(AL163&gt;VLOOKUP(K163,#REF!,5,0),"High Volume","Average Volume"))</f>
        <v>#REF!</v>
      </c>
    </row>
    <row r="164" spans="1:66" x14ac:dyDescent="0.3">
      <c r="A164" s="32" t="str">
        <f t="shared" si="8"/>
        <v>NO</v>
      </c>
      <c r="B164" s="30" t="str">
        <f t="shared" si="9"/>
        <v>NO</v>
      </c>
      <c r="D164" t="s">
        <v>1228</v>
      </c>
      <c r="F164" t="s">
        <v>52</v>
      </c>
      <c r="G164" t="s">
        <v>52</v>
      </c>
      <c r="H164" t="s">
        <v>1229</v>
      </c>
      <c r="I164" t="s">
        <v>52</v>
      </c>
      <c r="J164" t="s">
        <v>52</v>
      </c>
      <c r="K164" t="s">
        <v>742</v>
      </c>
      <c r="L164" t="s">
        <v>909</v>
      </c>
      <c r="M164" t="s">
        <v>909</v>
      </c>
      <c r="N164">
        <v>0</v>
      </c>
      <c r="O164" s="60" t="s">
        <v>52</v>
      </c>
      <c r="Q164" s="60" t="s">
        <v>52</v>
      </c>
      <c r="R164" s="60" t="s">
        <v>52</v>
      </c>
      <c r="S164" s="60" t="s">
        <v>52</v>
      </c>
      <c r="T164" s="60" t="s">
        <v>52</v>
      </c>
      <c r="U164" s="60" t="s">
        <v>52</v>
      </c>
      <c r="V164" s="60" t="s">
        <v>52</v>
      </c>
      <c r="X164" s="60" t="s">
        <v>52</v>
      </c>
      <c r="Z164" s="60" t="s">
        <v>52</v>
      </c>
      <c r="AA164" s="60" t="s">
        <v>52</v>
      </c>
      <c r="AB164" s="60" t="s">
        <v>52</v>
      </c>
      <c r="AC164" s="60" t="s">
        <v>52</v>
      </c>
      <c r="AD164" s="60" t="s">
        <v>52</v>
      </c>
      <c r="AE164" s="60" t="s">
        <v>52</v>
      </c>
      <c r="AI164" s="60" t="s">
        <v>52</v>
      </c>
      <c r="AJ164" s="60" t="s">
        <v>52</v>
      </c>
      <c r="AL164">
        <v>161</v>
      </c>
      <c r="AM164">
        <v>2</v>
      </c>
      <c r="AN164">
        <v>0</v>
      </c>
      <c r="AO164" s="67">
        <v>0</v>
      </c>
      <c r="AP164" s="67">
        <v>1.2422360248447204E-2</v>
      </c>
      <c r="AQ164">
        <v>0</v>
      </c>
      <c r="AR164">
        <v>0</v>
      </c>
      <c r="AS164" s="67" t="s">
        <v>90</v>
      </c>
      <c r="AT164" s="67">
        <v>0</v>
      </c>
      <c r="AU164">
        <v>2</v>
      </c>
      <c r="AV164">
        <v>0</v>
      </c>
      <c r="AW164" s="67">
        <v>0</v>
      </c>
      <c r="AX164" s="53" t="str">
        <f t="shared" si="10"/>
        <v/>
      </c>
      <c r="AY164" t="s">
        <v>52</v>
      </c>
      <c r="AZ164" t="s">
        <v>52</v>
      </c>
      <c r="BA164" t="s">
        <v>52</v>
      </c>
      <c r="BB164" t="s">
        <v>52</v>
      </c>
      <c r="BC164" t="s">
        <v>52</v>
      </c>
      <c r="BD164" t="s">
        <v>52</v>
      </c>
      <c r="BE164" t="s">
        <v>52</v>
      </c>
      <c r="BF164" t="s">
        <v>52</v>
      </c>
      <c r="BG164" t="s">
        <v>52</v>
      </c>
      <c r="BH164" t="s">
        <v>52</v>
      </c>
      <c r="BI164" s="29">
        <v>1</v>
      </c>
      <c r="BJ164">
        <v>0</v>
      </c>
      <c r="BK164">
        <v>76</v>
      </c>
      <c r="BL164">
        <v>154</v>
      </c>
      <c r="BM164">
        <v>20</v>
      </c>
      <c r="BN164" t="e">
        <f>IF(AL164&lt;VLOOKUP(K164,#REF!,6,0),"Low Volume",IF(AL164&gt;VLOOKUP(K164,#REF!,5,0),"High Volume","Average Volume"))</f>
        <v>#REF!</v>
      </c>
    </row>
    <row r="165" spans="1:66" x14ac:dyDescent="0.3">
      <c r="A165" s="32" t="str">
        <f t="shared" si="8"/>
        <v>NO</v>
      </c>
      <c r="B165" s="30" t="str">
        <f t="shared" si="9"/>
        <v>YES</v>
      </c>
      <c r="D165" t="s">
        <v>1230</v>
      </c>
      <c r="E165">
        <v>9493468</v>
      </c>
      <c r="F165" t="s">
        <v>1231</v>
      </c>
      <c r="G165" t="s">
        <v>1232</v>
      </c>
      <c r="H165" t="s">
        <v>1233</v>
      </c>
      <c r="I165">
        <v>40472</v>
      </c>
      <c r="J165" t="s">
        <v>1119</v>
      </c>
      <c r="K165" t="s">
        <v>742</v>
      </c>
      <c r="L165" t="s">
        <v>1234</v>
      </c>
      <c r="M165" t="s">
        <v>52</v>
      </c>
      <c r="N165">
        <v>2</v>
      </c>
      <c r="O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2</v>
      </c>
      <c r="X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I165" s="60">
        <v>0</v>
      </c>
      <c r="AJ165" s="60">
        <v>0</v>
      </c>
      <c r="AL165">
        <v>211</v>
      </c>
      <c r="AM165">
        <v>55</v>
      </c>
      <c r="AN165">
        <v>0</v>
      </c>
      <c r="AO165" s="67">
        <v>0</v>
      </c>
      <c r="AP165" s="67">
        <v>0.26066350710900477</v>
      </c>
      <c r="AQ165">
        <v>0</v>
      </c>
      <c r="AR165">
        <v>0</v>
      </c>
      <c r="AS165" s="67" t="s">
        <v>90</v>
      </c>
      <c r="AT165" s="67">
        <v>0</v>
      </c>
      <c r="AU165">
        <v>55</v>
      </c>
      <c r="AV165">
        <v>0</v>
      </c>
      <c r="AW165" s="67">
        <v>0</v>
      </c>
      <c r="AX165" s="53" t="str">
        <f t="shared" si="10"/>
        <v/>
      </c>
      <c r="AY165" t="s">
        <v>52</v>
      </c>
      <c r="AZ165" t="s">
        <v>52</v>
      </c>
      <c r="BA165" t="s">
        <v>52</v>
      </c>
      <c r="BB165" t="s">
        <v>52</v>
      </c>
      <c r="BC165" t="s">
        <v>52</v>
      </c>
      <c r="BD165" t="s">
        <v>52</v>
      </c>
      <c r="BE165" t="s">
        <v>52</v>
      </c>
      <c r="BF165" t="s">
        <v>52</v>
      </c>
      <c r="BG165" t="s">
        <v>52</v>
      </c>
      <c r="BH165" t="s">
        <v>52</v>
      </c>
      <c r="BI165" s="29">
        <v>1</v>
      </c>
      <c r="BJ165">
        <v>13</v>
      </c>
      <c r="BK165">
        <v>4</v>
      </c>
      <c r="BL165">
        <v>0</v>
      </c>
      <c r="BM165">
        <v>0</v>
      </c>
      <c r="BN165" t="e">
        <f>IF(AL165&lt;VLOOKUP(K165,#REF!,6,0),"Low Volume",IF(AL165&gt;VLOOKUP(K165,#REF!,5,0),"High Volume","Average Volume"))</f>
        <v>#REF!</v>
      </c>
    </row>
    <row r="166" spans="1:66" x14ac:dyDescent="0.3">
      <c r="A166" s="32" t="str">
        <f t="shared" si="8"/>
        <v>NO</v>
      </c>
      <c r="B166" s="30" t="str">
        <f t="shared" si="9"/>
        <v>NO</v>
      </c>
      <c r="D166" t="s">
        <v>1235</v>
      </c>
      <c r="F166" t="s">
        <v>52</v>
      </c>
      <c r="G166" t="s">
        <v>52</v>
      </c>
      <c r="H166" t="s">
        <v>1236</v>
      </c>
      <c r="I166" t="s">
        <v>52</v>
      </c>
      <c r="J166" t="s">
        <v>52</v>
      </c>
      <c r="K166" t="s">
        <v>742</v>
      </c>
      <c r="M166" t="s">
        <v>52</v>
      </c>
      <c r="N166">
        <v>0</v>
      </c>
      <c r="O166" s="60" t="s">
        <v>52</v>
      </c>
      <c r="Q166" s="60" t="s">
        <v>52</v>
      </c>
      <c r="R166" s="60" t="s">
        <v>52</v>
      </c>
      <c r="S166" s="60" t="s">
        <v>52</v>
      </c>
      <c r="T166" s="60" t="s">
        <v>52</v>
      </c>
      <c r="U166" s="60" t="s">
        <v>52</v>
      </c>
      <c r="V166" s="60" t="s">
        <v>52</v>
      </c>
      <c r="X166" s="60" t="s">
        <v>52</v>
      </c>
      <c r="Z166" s="60" t="s">
        <v>52</v>
      </c>
      <c r="AA166" s="60" t="s">
        <v>52</v>
      </c>
      <c r="AB166" s="60" t="s">
        <v>52</v>
      </c>
      <c r="AC166" s="60" t="s">
        <v>52</v>
      </c>
      <c r="AD166" s="60" t="s">
        <v>52</v>
      </c>
      <c r="AE166" s="60" t="s">
        <v>52</v>
      </c>
      <c r="AI166" s="60" t="s">
        <v>52</v>
      </c>
      <c r="AJ166" s="60" t="s">
        <v>52</v>
      </c>
      <c r="AL166">
        <v>0</v>
      </c>
      <c r="AM166">
        <v>2</v>
      </c>
      <c r="AN166">
        <v>0</v>
      </c>
      <c r="AO166" s="67">
        <v>0</v>
      </c>
      <c r="AP166" s="67" t="s">
        <v>90</v>
      </c>
      <c r="AQ166">
        <v>0</v>
      </c>
      <c r="AR166">
        <v>0</v>
      </c>
      <c r="AS166" s="67" t="s">
        <v>90</v>
      </c>
      <c r="AT166" s="67" t="s">
        <v>90</v>
      </c>
      <c r="AU166">
        <v>2</v>
      </c>
      <c r="AV166">
        <v>0</v>
      </c>
      <c r="AW166" s="67">
        <v>0</v>
      </c>
      <c r="AX166" s="53" t="str">
        <f t="shared" si="10"/>
        <v/>
      </c>
      <c r="AY166" t="s">
        <v>52</v>
      </c>
      <c r="AZ166" t="s">
        <v>52</v>
      </c>
      <c r="BA166" t="s">
        <v>52</v>
      </c>
      <c r="BB166" t="s">
        <v>52</v>
      </c>
      <c r="BC166" t="s">
        <v>52</v>
      </c>
      <c r="BD166" t="s">
        <v>52</v>
      </c>
      <c r="BE166" t="s">
        <v>52</v>
      </c>
      <c r="BF166" t="s">
        <v>52</v>
      </c>
      <c r="BG166" t="s">
        <v>52</v>
      </c>
      <c r="BH166" t="s">
        <v>52</v>
      </c>
      <c r="BI166" s="29">
        <v>1</v>
      </c>
      <c r="BN166" t="e">
        <f>IF(AL166&lt;VLOOKUP(K166,#REF!,6,0),"Low Volume",IF(AL166&gt;VLOOKUP(K166,#REF!,5,0),"High Volume","Average Volume"))</f>
        <v>#REF!</v>
      </c>
    </row>
    <row r="167" spans="1:66" x14ac:dyDescent="0.3">
      <c r="A167" s="32" t="str">
        <f t="shared" si="8"/>
        <v>NO</v>
      </c>
      <c r="B167" s="30" t="str">
        <f t="shared" si="9"/>
        <v>NO</v>
      </c>
      <c r="D167" t="s">
        <v>1237</v>
      </c>
      <c r="F167" t="s">
        <v>52</v>
      </c>
      <c r="G167" t="s">
        <v>52</v>
      </c>
      <c r="H167" t="s">
        <v>1238</v>
      </c>
      <c r="I167" t="s">
        <v>52</v>
      </c>
      <c r="J167" t="s">
        <v>52</v>
      </c>
      <c r="K167" t="s">
        <v>742</v>
      </c>
      <c r="M167" t="s">
        <v>52</v>
      </c>
      <c r="N167">
        <v>0</v>
      </c>
      <c r="O167" s="60" t="s">
        <v>52</v>
      </c>
      <c r="Q167" s="60" t="s">
        <v>52</v>
      </c>
      <c r="R167" s="60" t="s">
        <v>52</v>
      </c>
      <c r="S167" s="60" t="s">
        <v>52</v>
      </c>
      <c r="T167" s="60" t="s">
        <v>52</v>
      </c>
      <c r="U167" s="60" t="s">
        <v>52</v>
      </c>
      <c r="V167" s="60" t="s">
        <v>52</v>
      </c>
      <c r="X167" s="60" t="s">
        <v>52</v>
      </c>
      <c r="Z167" s="60" t="s">
        <v>52</v>
      </c>
      <c r="AA167" s="60" t="s">
        <v>52</v>
      </c>
      <c r="AB167" s="60" t="s">
        <v>52</v>
      </c>
      <c r="AC167" s="60" t="s">
        <v>52</v>
      </c>
      <c r="AD167" s="60" t="s">
        <v>52</v>
      </c>
      <c r="AE167" s="60" t="s">
        <v>52</v>
      </c>
      <c r="AI167" s="60" t="s">
        <v>52</v>
      </c>
      <c r="AJ167" s="60" t="s">
        <v>52</v>
      </c>
      <c r="AL167">
        <v>135</v>
      </c>
      <c r="AM167">
        <v>2</v>
      </c>
      <c r="AN167">
        <v>0</v>
      </c>
      <c r="AO167" s="67">
        <v>0</v>
      </c>
      <c r="AP167" s="67">
        <v>1.4814814814814815E-2</v>
      </c>
      <c r="AQ167">
        <v>0</v>
      </c>
      <c r="AR167">
        <v>0</v>
      </c>
      <c r="AS167" s="67" t="s">
        <v>90</v>
      </c>
      <c r="AT167" s="67">
        <v>0</v>
      </c>
      <c r="AU167">
        <v>2</v>
      </c>
      <c r="AV167">
        <v>0</v>
      </c>
      <c r="AW167" s="67">
        <v>0</v>
      </c>
      <c r="AX167" s="53" t="str">
        <f t="shared" si="10"/>
        <v/>
      </c>
      <c r="AY167" t="s">
        <v>52</v>
      </c>
      <c r="AZ167" t="s">
        <v>52</v>
      </c>
      <c r="BA167" t="s">
        <v>52</v>
      </c>
      <c r="BB167" t="s">
        <v>52</v>
      </c>
      <c r="BC167" t="s">
        <v>52</v>
      </c>
      <c r="BD167" t="s">
        <v>52</v>
      </c>
      <c r="BE167" t="s">
        <v>52</v>
      </c>
      <c r="BF167" t="s">
        <v>52</v>
      </c>
      <c r="BG167" t="s">
        <v>52</v>
      </c>
      <c r="BH167" t="s">
        <v>52</v>
      </c>
      <c r="BI167" s="29">
        <v>1</v>
      </c>
      <c r="BN167" t="e">
        <f>IF(AL167&lt;VLOOKUP(K167,#REF!,6,0),"Low Volume",IF(AL167&gt;VLOOKUP(K167,#REF!,5,0),"High Volume","Average Volume"))</f>
        <v>#REF!</v>
      </c>
    </row>
    <row r="168" spans="1:66" x14ac:dyDescent="0.3">
      <c r="A168" s="32" t="str">
        <f t="shared" si="8"/>
        <v>NO</v>
      </c>
      <c r="B168" s="30" t="str">
        <f t="shared" si="9"/>
        <v>YES</v>
      </c>
      <c r="D168" t="s">
        <v>1239</v>
      </c>
      <c r="E168">
        <v>94175644</v>
      </c>
      <c r="F168" t="s">
        <v>1240</v>
      </c>
      <c r="G168" t="s">
        <v>1241</v>
      </c>
      <c r="H168" t="s">
        <v>1242</v>
      </c>
      <c r="I168">
        <v>1589</v>
      </c>
      <c r="J168" t="s">
        <v>1243</v>
      </c>
      <c r="K168" t="s">
        <v>742</v>
      </c>
      <c r="L168" t="s">
        <v>989</v>
      </c>
      <c r="M168" t="s">
        <v>989</v>
      </c>
      <c r="N168">
        <v>4</v>
      </c>
      <c r="O168" s="60">
        <v>0</v>
      </c>
      <c r="Q168" s="60">
        <v>1</v>
      </c>
      <c r="R168" s="60">
        <v>1</v>
      </c>
      <c r="S168" s="60">
        <v>0</v>
      </c>
      <c r="T168" s="60">
        <v>0</v>
      </c>
      <c r="U168" s="60">
        <v>0</v>
      </c>
      <c r="V168" s="60">
        <v>1</v>
      </c>
      <c r="X168" s="60">
        <v>0</v>
      </c>
      <c r="Z168" s="60">
        <v>0</v>
      </c>
      <c r="AA168" s="60">
        <v>1</v>
      </c>
      <c r="AB168" s="60">
        <v>0</v>
      </c>
      <c r="AC168" s="60">
        <v>0</v>
      </c>
      <c r="AD168" s="60">
        <v>0</v>
      </c>
      <c r="AE168" s="60">
        <v>0</v>
      </c>
      <c r="AI168" s="60">
        <v>0</v>
      </c>
      <c r="AJ168" s="60">
        <v>0</v>
      </c>
      <c r="AL168">
        <v>388</v>
      </c>
      <c r="AM168">
        <v>21</v>
      </c>
      <c r="AN168">
        <v>0</v>
      </c>
      <c r="AO168" s="67">
        <v>0</v>
      </c>
      <c r="AP168" s="67">
        <v>5.4123711340206188E-2</v>
      </c>
      <c r="AQ168">
        <v>0</v>
      </c>
      <c r="AR168">
        <v>0</v>
      </c>
      <c r="AS168" s="67" t="s">
        <v>90</v>
      </c>
      <c r="AT168" s="67">
        <v>0</v>
      </c>
      <c r="AU168">
        <v>21</v>
      </c>
      <c r="AV168">
        <v>0</v>
      </c>
      <c r="AW168" s="67">
        <v>0</v>
      </c>
      <c r="AX168" s="53" t="str">
        <f t="shared" si="10"/>
        <v/>
      </c>
      <c r="AY168" t="s">
        <v>52</v>
      </c>
      <c r="AZ168" t="s">
        <v>52</v>
      </c>
      <c r="BA168" t="s">
        <v>52</v>
      </c>
      <c r="BB168" t="s">
        <v>52</v>
      </c>
      <c r="BC168" t="s">
        <v>52</v>
      </c>
      <c r="BD168" t="s">
        <v>52</v>
      </c>
      <c r="BE168" t="s">
        <v>52</v>
      </c>
      <c r="BF168" t="s">
        <v>52</v>
      </c>
      <c r="BG168" t="s">
        <v>52</v>
      </c>
      <c r="BH168" t="s">
        <v>52</v>
      </c>
      <c r="BI168" s="29">
        <v>1</v>
      </c>
      <c r="BJ168">
        <v>172</v>
      </c>
      <c r="BK168">
        <v>208</v>
      </c>
      <c r="BL168">
        <v>501</v>
      </c>
      <c r="BM168">
        <v>122</v>
      </c>
      <c r="BN168" t="e">
        <f>IF(AL168&lt;VLOOKUP(K168,#REF!,6,0),"Low Volume",IF(AL168&gt;VLOOKUP(K168,#REF!,5,0),"High Volume","Average Volume"))</f>
        <v>#REF!</v>
      </c>
    </row>
    <row r="169" spans="1:66" x14ac:dyDescent="0.3">
      <c r="A169" s="32" t="str">
        <f t="shared" si="8"/>
        <v>NO</v>
      </c>
      <c r="B169" s="30" t="str">
        <f t="shared" si="9"/>
        <v>YES</v>
      </c>
      <c r="D169" t="s">
        <v>1244</v>
      </c>
      <c r="E169">
        <v>94176361</v>
      </c>
      <c r="F169" t="s">
        <v>1245</v>
      </c>
      <c r="G169" t="s">
        <v>1246</v>
      </c>
      <c r="H169" t="s">
        <v>1247</v>
      </c>
      <c r="I169">
        <v>37308</v>
      </c>
      <c r="J169" t="s">
        <v>1202</v>
      </c>
      <c r="K169" t="s">
        <v>742</v>
      </c>
      <c r="L169" t="s">
        <v>1248</v>
      </c>
      <c r="M169" t="s">
        <v>771</v>
      </c>
      <c r="N169">
        <v>2</v>
      </c>
      <c r="O169" s="60">
        <v>0</v>
      </c>
      <c r="Q169" s="60">
        <v>0</v>
      </c>
      <c r="R169" s="60">
        <v>1</v>
      </c>
      <c r="S169" s="60">
        <v>0</v>
      </c>
      <c r="T169" s="60">
        <v>0</v>
      </c>
      <c r="U169" s="60">
        <v>0</v>
      </c>
      <c r="V169" s="60">
        <v>0</v>
      </c>
      <c r="X169" s="60">
        <v>0</v>
      </c>
      <c r="Z169" s="60">
        <v>0</v>
      </c>
      <c r="AA169" s="60">
        <v>0</v>
      </c>
      <c r="AB169" s="60">
        <v>0</v>
      </c>
      <c r="AC169" s="60">
        <v>1</v>
      </c>
      <c r="AD169" s="60">
        <v>0</v>
      </c>
      <c r="AE169" s="60">
        <v>0</v>
      </c>
      <c r="AI169" s="60">
        <v>0</v>
      </c>
      <c r="AJ169" s="60">
        <v>0</v>
      </c>
      <c r="AL169">
        <v>0</v>
      </c>
      <c r="AM169">
        <v>0</v>
      </c>
      <c r="AN169">
        <v>0</v>
      </c>
      <c r="AO169" s="67" t="s">
        <v>90</v>
      </c>
      <c r="AP169" s="67" t="s">
        <v>90</v>
      </c>
      <c r="AQ169">
        <v>0</v>
      </c>
      <c r="AR169">
        <v>0</v>
      </c>
      <c r="AS169" s="67" t="s">
        <v>90</v>
      </c>
      <c r="AT169" s="67" t="s">
        <v>90</v>
      </c>
      <c r="AU169">
        <v>0</v>
      </c>
      <c r="AV169">
        <v>0</v>
      </c>
      <c r="AW169" s="67" t="s">
        <v>90</v>
      </c>
      <c r="AX169" s="53" t="str">
        <f t="shared" si="10"/>
        <v/>
      </c>
      <c r="AY169" t="s">
        <v>52</v>
      </c>
      <c r="AZ169" t="s">
        <v>52</v>
      </c>
      <c r="BA169" t="s">
        <v>52</v>
      </c>
      <c r="BB169" t="s">
        <v>52</v>
      </c>
      <c r="BC169" t="s">
        <v>52</v>
      </c>
      <c r="BD169" t="s">
        <v>52</v>
      </c>
      <c r="BE169" t="s">
        <v>52</v>
      </c>
      <c r="BF169" t="s">
        <v>52</v>
      </c>
      <c r="BG169" t="s">
        <v>52</v>
      </c>
      <c r="BH169" t="s">
        <v>52</v>
      </c>
      <c r="BI169" s="29">
        <v>1</v>
      </c>
      <c r="BJ169">
        <v>127</v>
      </c>
      <c r="BK169">
        <v>127</v>
      </c>
      <c r="BL169">
        <v>89</v>
      </c>
      <c r="BM169">
        <v>12</v>
      </c>
      <c r="BN169" t="e">
        <f>IF(AL169&lt;VLOOKUP(K169,#REF!,6,0),"Low Volume",IF(AL169&gt;VLOOKUP(K169,#REF!,5,0),"High Volume","Average Volume"))</f>
        <v>#REF!</v>
      </c>
    </row>
    <row r="170" spans="1:66" x14ac:dyDescent="0.3">
      <c r="A170" s="32" t="str">
        <f t="shared" si="8"/>
        <v>NO</v>
      </c>
      <c r="B170" s="30" t="str">
        <f t="shared" si="9"/>
        <v>NO</v>
      </c>
      <c r="D170" t="s">
        <v>1249</v>
      </c>
      <c r="E170">
        <v>9493549</v>
      </c>
      <c r="F170" t="s">
        <v>1250</v>
      </c>
      <c r="G170" t="s">
        <v>1251</v>
      </c>
      <c r="H170" t="s">
        <v>1252</v>
      </c>
      <c r="I170">
        <v>44577</v>
      </c>
      <c r="J170" t="s">
        <v>1119</v>
      </c>
      <c r="K170" t="s">
        <v>742</v>
      </c>
      <c r="L170" t="s">
        <v>780</v>
      </c>
      <c r="M170" t="s">
        <v>52</v>
      </c>
      <c r="N170">
        <v>0</v>
      </c>
      <c r="O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X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I170" s="60">
        <v>0</v>
      </c>
      <c r="AJ170" s="60">
        <v>0</v>
      </c>
      <c r="AL170">
        <v>0</v>
      </c>
      <c r="AM170">
        <v>2</v>
      </c>
      <c r="AN170">
        <v>0</v>
      </c>
      <c r="AO170" s="67">
        <v>0</v>
      </c>
      <c r="AP170" s="67" t="s">
        <v>90</v>
      </c>
      <c r="AQ170">
        <v>0</v>
      </c>
      <c r="AR170">
        <v>0</v>
      </c>
      <c r="AS170" s="67" t="s">
        <v>90</v>
      </c>
      <c r="AT170" s="67" t="s">
        <v>90</v>
      </c>
      <c r="AU170">
        <v>2</v>
      </c>
      <c r="AV170">
        <v>0</v>
      </c>
      <c r="AW170" s="67">
        <v>0</v>
      </c>
      <c r="AX170" s="53" t="str">
        <f t="shared" si="10"/>
        <v/>
      </c>
      <c r="AY170" t="s">
        <v>52</v>
      </c>
      <c r="AZ170" t="s">
        <v>52</v>
      </c>
      <c r="BA170" t="s">
        <v>52</v>
      </c>
      <c r="BB170" t="s">
        <v>52</v>
      </c>
      <c r="BC170" t="s">
        <v>52</v>
      </c>
      <c r="BD170" t="s">
        <v>52</v>
      </c>
      <c r="BE170" t="s">
        <v>52</v>
      </c>
      <c r="BF170" t="s">
        <v>52</v>
      </c>
      <c r="BG170" t="s">
        <v>52</v>
      </c>
      <c r="BH170" t="s">
        <v>52</v>
      </c>
      <c r="BI170" s="29">
        <v>1</v>
      </c>
      <c r="BJ170">
        <v>0</v>
      </c>
      <c r="BK170">
        <v>11</v>
      </c>
      <c r="BL170">
        <v>51</v>
      </c>
      <c r="BM170">
        <v>10</v>
      </c>
      <c r="BN170" t="e">
        <f>IF(AL170&lt;VLOOKUP(K170,#REF!,6,0),"Low Volume",IF(AL170&gt;VLOOKUP(K170,#REF!,5,0),"High Volume","Average Volume"))</f>
        <v>#REF!</v>
      </c>
    </row>
    <row r="171" spans="1:66" x14ac:dyDescent="0.3">
      <c r="A171" s="32" t="str">
        <f t="shared" si="8"/>
        <v>NO</v>
      </c>
      <c r="B171" s="30" t="str">
        <f t="shared" si="9"/>
        <v>YES</v>
      </c>
      <c r="D171" t="s">
        <v>1253</v>
      </c>
      <c r="E171">
        <v>9492399</v>
      </c>
      <c r="F171" t="s">
        <v>1254</v>
      </c>
      <c r="G171" t="s">
        <v>1255</v>
      </c>
      <c r="H171" t="s">
        <v>1256</v>
      </c>
      <c r="I171">
        <v>56068</v>
      </c>
      <c r="J171" t="s">
        <v>1191</v>
      </c>
      <c r="K171" t="s">
        <v>742</v>
      </c>
      <c r="M171" t="s">
        <v>52</v>
      </c>
      <c r="N171">
        <v>3</v>
      </c>
      <c r="O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1</v>
      </c>
      <c r="X171" s="60">
        <v>0</v>
      </c>
      <c r="Z171" s="60">
        <v>0</v>
      </c>
      <c r="AA171" s="60">
        <v>1</v>
      </c>
      <c r="AB171" s="60">
        <v>0</v>
      </c>
      <c r="AC171" s="60">
        <v>0</v>
      </c>
      <c r="AD171" s="60">
        <v>1</v>
      </c>
      <c r="AE171" s="60">
        <v>0</v>
      </c>
      <c r="AI171" s="60">
        <v>0</v>
      </c>
      <c r="AJ171" s="60">
        <v>0</v>
      </c>
      <c r="AL171">
        <v>381</v>
      </c>
      <c r="AM171">
        <v>35</v>
      </c>
      <c r="AN171">
        <v>0</v>
      </c>
      <c r="AO171" s="67">
        <v>0</v>
      </c>
      <c r="AP171" s="67">
        <v>9.1863517060367453E-2</v>
      </c>
      <c r="AQ171">
        <v>5</v>
      </c>
      <c r="AR171">
        <v>0</v>
      </c>
      <c r="AS171" s="67">
        <v>0</v>
      </c>
      <c r="AT171" s="67">
        <v>1.3123359580052493E-2</v>
      </c>
      <c r="AU171">
        <v>40</v>
      </c>
      <c r="AV171">
        <v>0</v>
      </c>
      <c r="AW171" s="67">
        <v>0</v>
      </c>
      <c r="AX171" s="53" t="str">
        <f t="shared" si="10"/>
        <v/>
      </c>
      <c r="AY171" t="s">
        <v>52</v>
      </c>
      <c r="AZ171" t="s">
        <v>52</v>
      </c>
      <c r="BA171" t="s">
        <v>52</v>
      </c>
      <c r="BB171" t="s">
        <v>52</v>
      </c>
      <c r="BC171" t="s">
        <v>52</v>
      </c>
      <c r="BD171" t="s">
        <v>52</v>
      </c>
      <c r="BE171" t="s">
        <v>52</v>
      </c>
      <c r="BF171" t="s">
        <v>52</v>
      </c>
      <c r="BG171" t="s">
        <v>52</v>
      </c>
      <c r="BH171" t="s">
        <v>52</v>
      </c>
      <c r="BI171" s="29">
        <v>1</v>
      </c>
      <c r="BN171" t="e">
        <f>IF(AL171&lt;VLOOKUP(K171,#REF!,6,0),"Low Volume",IF(AL171&gt;VLOOKUP(K171,#REF!,5,0),"High Volume","Average Volume"))</f>
        <v>#REF!</v>
      </c>
    </row>
    <row r="172" spans="1:66" x14ac:dyDescent="0.3">
      <c r="A172" s="32" t="str">
        <f t="shared" si="8"/>
        <v>NO</v>
      </c>
      <c r="B172" s="30" t="str">
        <f t="shared" si="9"/>
        <v>YES</v>
      </c>
      <c r="D172" t="s">
        <v>1257</v>
      </c>
      <c r="E172">
        <v>9492835</v>
      </c>
      <c r="F172" t="s">
        <v>1258</v>
      </c>
      <c r="G172" t="s">
        <v>1259</v>
      </c>
      <c r="H172" t="s">
        <v>1260</v>
      </c>
      <c r="I172">
        <v>46535</v>
      </c>
      <c r="J172" t="s">
        <v>1119</v>
      </c>
      <c r="K172" t="s">
        <v>742</v>
      </c>
      <c r="L172" t="s">
        <v>776</v>
      </c>
      <c r="M172" t="s">
        <v>52</v>
      </c>
      <c r="N172">
        <v>4</v>
      </c>
      <c r="O172" s="60">
        <v>0</v>
      </c>
      <c r="Q172" s="60">
        <v>0</v>
      </c>
      <c r="R172" s="60">
        <v>2</v>
      </c>
      <c r="S172" s="60">
        <v>0</v>
      </c>
      <c r="T172" s="60">
        <v>0</v>
      </c>
      <c r="U172" s="60">
        <v>0</v>
      </c>
      <c r="V172" s="60">
        <v>0</v>
      </c>
      <c r="X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2</v>
      </c>
      <c r="AE172" s="60">
        <v>0</v>
      </c>
      <c r="AI172" s="60">
        <v>0</v>
      </c>
      <c r="AJ172" s="60">
        <v>0</v>
      </c>
      <c r="AL172">
        <v>0</v>
      </c>
      <c r="AM172">
        <v>2</v>
      </c>
      <c r="AN172">
        <v>0</v>
      </c>
      <c r="AO172" s="67">
        <v>0</v>
      </c>
      <c r="AP172" s="67" t="s">
        <v>90</v>
      </c>
      <c r="AQ172">
        <v>0</v>
      </c>
      <c r="AR172">
        <v>0</v>
      </c>
      <c r="AS172" s="67" t="s">
        <v>90</v>
      </c>
      <c r="AT172" s="67" t="s">
        <v>90</v>
      </c>
      <c r="AU172">
        <v>2</v>
      </c>
      <c r="AV172">
        <v>0</v>
      </c>
      <c r="AW172" s="67">
        <v>0</v>
      </c>
      <c r="AX172" s="53" t="str">
        <f t="shared" si="10"/>
        <v/>
      </c>
      <c r="AY172" t="s">
        <v>52</v>
      </c>
      <c r="AZ172" t="s">
        <v>52</v>
      </c>
      <c r="BA172" t="s">
        <v>52</v>
      </c>
      <c r="BB172" t="s">
        <v>52</v>
      </c>
      <c r="BC172" t="s">
        <v>52</v>
      </c>
      <c r="BD172" t="s">
        <v>52</v>
      </c>
      <c r="BE172" t="s">
        <v>52</v>
      </c>
      <c r="BF172" t="s">
        <v>52</v>
      </c>
      <c r="BG172" t="s">
        <v>52</v>
      </c>
      <c r="BH172" t="s">
        <v>52</v>
      </c>
      <c r="BI172" s="29">
        <v>1</v>
      </c>
      <c r="BJ172">
        <v>0</v>
      </c>
      <c r="BK172">
        <v>25</v>
      </c>
      <c r="BL172">
        <v>0</v>
      </c>
      <c r="BM172">
        <v>0</v>
      </c>
      <c r="BN172" t="e">
        <f>IF(AL172&lt;VLOOKUP(K172,#REF!,6,0),"Low Volume",IF(AL172&gt;VLOOKUP(K172,#REF!,5,0),"High Volume","Average Volume"))</f>
        <v>#REF!</v>
      </c>
    </row>
    <row r="173" spans="1:66" x14ac:dyDescent="0.3">
      <c r="A173" s="32" t="str">
        <f t="shared" si="8"/>
        <v>NO</v>
      </c>
      <c r="B173" s="30" t="str">
        <f t="shared" si="9"/>
        <v>NO</v>
      </c>
      <c r="D173" t="s">
        <v>1261</v>
      </c>
      <c r="F173" t="s">
        <v>52</v>
      </c>
      <c r="G173" t="s">
        <v>52</v>
      </c>
      <c r="H173" t="s">
        <v>1233</v>
      </c>
      <c r="I173" t="s">
        <v>52</v>
      </c>
      <c r="J173" t="s">
        <v>52</v>
      </c>
      <c r="K173" t="s">
        <v>742</v>
      </c>
      <c r="M173" t="s">
        <v>52</v>
      </c>
      <c r="N173">
        <v>0</v>
      </c>
      <c r="O173" s="60" t="s">
        <v>52</v>
      </c>
      <c r="Q173" s="60" t="s">
        <v>52</v>
      </c>
      <c r="R173" s="60" t="s">
        <v>52</v>
      </c>
      <c r="S173" s="60" t="s">
        <v>52</v>
      </c>
      <c r="T173" s="60" t="s">
        <v>52</v>
      </c>
      <c r="U173" s="60" t="s">
        <v>52</v>
      </c>
      <c r="V173" s="60" t="s">
        <v>52</v>
      </c>
      <c r="X173" s="60" t="s">
        <v>52</v>
      </c>
      <c r="Z173" s="60" t="s">
        <v>52</v>
      </c>
      <c r="AA173" s="60" t="s">
        <v>52</v>
      </c>
      <c r="AB173" s="60" t="s">
        <v>52</v>
      </c>
      <c r="AC173" s="60" t="s">
        <v>52</v>
      </c>
      <c r="AD173" s="60" t="s">
        <v>52</v>
      </c>
      <c r="AE173" s="60" t="s">
        <v>52</v>
      </c>
      <c r="AI173" s="60" t="s">
        <v>52</v>
      </c>
      <c r="AJ173" s="60" t="s">
        <v>52</v>
      </c>
      <c r="AL173">
        <v>531</v>
      </c>
      <c r="AM173">
        <v>48</v>
      </c>
      <c r="AN173">
        <v>0</v>
      </c>
      <c r="AO173" s="67">
        <v>0</v>
      </c>
      <c r="AP173" s="67">
        <v>9.03954802259887E-2</v>
      </c>
      <c r="AQ173">
        <v>9</v>
      </c>
      <c r="AR173">
        <v>0</v>
      </c>
      <c r="AS173" s="67">
        <v>0</v>
      </c>
      <c r="AT173" s="67">
        <v>1.6949152542372881E-2</v>
      </c>
      <c r="AU173">
        <v>57</v>
      </c>
      <c r="AV173">
        <v>0</v>
      </c>
      <c r="AW173" s="67">
        <v>0</v>
      </c>
      <c r="AX173" s="53" t="str">
        <f t="shared" si="10"/>
        <v/>
      </c>
      <c r="AY173" t="s">
        <v>52</v>
      </c>
      <c r="AZ173" t="s">
        <v>52</v>
      </c>
      <c r="BA173" t="s">
        <v>52</v>
      </c>
      <c r="BB173" t="s">
        <v>52</v>
      </c>
      <c r="BC173" t="s">
        <v>52</v>
      </c>
      <c r="BD173" t="s">
        <v>52</v>
      </c>
      <c r="BE173" t="s">
        <v>52</v>
      </c>
      <c r="BF173" t="s">
        <v>52</v>
      </c>
      <c r="BG173" t="s">
        <v>52</v>
      </c>
      <c r="BH173" t="s">
        <v>52</v>
      </c>
      <c r="BI173" s="29">
        <v>1</v>
      </c>
      <c r="BN173" t="e">
        <f>IF(AL173&lt;VLOOKUP(K173,#REF!,6,0),"Low Volume",IF(AL173&gt;VLOOKUP(K173,#REF!,5,0),"High Volume","Average Volume"))</f>
        <v>#REF!</v>
      </c>
    </row>
    <row r="174" spans="1:66" x14ac:dyDescent="0.3">
      <c r="A174" s="32" t="str">
        <f t="shared" si="8"/>
        <v>NO</v>
      </c>
      <c r="B174" s="30" t="str">
        <f t="shared" si="9"/>
        <v>YES</v>
      </c>
      <c r="D174" t="s">
        <v>1262</v>
      </c>
      <c r="E174">
        <v>94181461</v>
      </c>
      <c r="F174" t="s">
        <v>1263</v>
      </c>
      <c r="G174" t="s">
        <v>1264</v>
      </c>
      <c r="H174" t="s">
        <v>1265</v>
      </c>
      <c r="I174">
        <v>45239</v>
      </c>
      <c r="J174" t="s">
        <v>1119</v>
      </c>
      <c r="K174" t="s">
        <v>742</v>
      </c>
      <c r="L174" t="s">
        <v>900</v>
      </c>
      <c r="M174" t="s">
        <v>52</v>
      </c>
      <c r="N174">
        <v>2</v>
      </c>
      <c r="O174" s="60">
        <v>0</v>
      </c>
      <c r="Q174" s="60">
        <v>0</v>
      </c>
      <c r="R174" s="60">
        <v>1</v>
      </c>
      <c r="S174" s="60">
        <v>0</v>
      </c>
      <c r="T174" s="60">
        <v>0</v>
      </c>
      <c r="U174" s="60">
        <v>0</v>
      </c>
      <c r="V174" s="60">
        <v>0</v>
      </c>
      <c r="X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1</v>
      </c>
      <c r="AI174" s="60">
        <v>0</v>
      </c>
      <c r="AJ174" s="60">
        <v>0</v>
      </c>
      <c r="AL174">
        <v>0</v>
      </c>
      <c r="AM174">
        <v>2</v>
      </c>
      <c r="AN174">
        <v>0</v>
      </c>
      <c r="AO174" s="67">
        <v>0</v>
      </c>
      <c r="AP174" s="67" t="s">
        <v>90</v>
      </c>
      <c r="AQ174">
        <v>2</v>
      </c>
      <c r="AR174">
        <v>0</v>
      </c>
      <c r="AS174" s="67">
        <v>0</v>
      </c>
      <c r="AT174" s="67" t="s">
        <v>90</v>
      </c>
      <c r="AU174">
        <v>4</v>
      </c>
      <c r="AV174">
        <v>0</v>
      </c>
      <c r="AW174" s="67">
        <v>0</v>
      </c>
      <c r="AX174" s="53" t="str">
        <f t="shared" si="10"/>
        <v/>
      </c>
      <c r="AY174" t="s">
        <v>52</v>
      </c>
      <c r="AZ174" t="s">
        <v>52</v>
      </c>
      <c r="BA174" t="s">
        <v>52</v>
      </c>
      <c r="BB174" t="s">
        <v>52</v>
      </c>
      <c r="BC174" t="s">
        <v>52</v>
      </c>
      <c r="BD174" t="s">
        <v>52</v>
      </c>
      <c r="BE174" t="s">
        <v>52</v>
      </c>
      <c r="BF174" t="s">
        <v>52</v>
      </c>
      <c r="BG174" t="s">
        <v>52</v>
      </c>
      <c r="BH174" t="s">
        <v>52</v>
      </c>
      <c r="BI174" s="29">
        <v>1</v>
      </c>
      <c r="BJ174">
        <v>13</v>
      </c>
      <c r="BK174">
        <v>8</v>
      </c>
      <c r="BL174">
        <v>0</v>
      </c>
      <c r="BM174">
        <v>0</v>
      </c>
      <c r="BN174" t="e">
        <f>IF(AL174&lt;VLOOKUP(K174,#REF!,6,0),"Low Volume",IF(AL174&gt;VLOOKUP(K174,#REF!,5,0),"High Volume","Average Volume"))</f>
        <v>#REF!</v>
      </c>
    </row>
    <row r="175" spans="1:66" x14ac:dyDescent="0.3">
      <c r="A175" s="32" t="str">
        <f t="shared" si="8"/>
        <v>NO</v>
      </c>
      <c r="B175" s="30" t="str">
        <f t="shared" si="9"/>
        <v>YES</v>
      </c>
      <c r="D175" t="s">
        <v>1266</v>
      </c>
      <c r="E175">
        <v>9493394</v>
      </c>
      <c r="F175" t="s">
        <v>1267</v>
      </c>
      <c r="G175" t="s">
        <v>1268</v>
      </c>
      <c r="H175" t="s">
        <v>1091</v>
      </c>
      <c r="I175">
        <v>37075</v>
      </c>
      <c r="J175" t="s">
        <v>1084</v>
      </c>
      <c r="K175" t="s">
        <v>742</v>
      </c>
      <c r="L175" t="s">
        <v>1269</v>
      </c>
      <c r="M175" t="s">
        <v>52</v>
      </c>
      <c r="N175">
        <v>12</v>
      </c>
      <c r="O175" s="60">
        <v>0</v>
      </c>
      <c r="Q175" s="60">
        <v>0</v>
      </c>
      <c r="R175" s="60">
        <v>1</v>
      </c>
      <c r="S175" s="60">
        <v>0</v>
      </c>
      <c r="T175" s="60">
        <v>0</v>
      </c>
      <c r="U175" s="60">
        <v>3</v>
      </c>
      <c r="V175" s="60">
        <v>0</v>
      </c>
      <c r="X175" s="60">
        <v>2</v>
      </c>
      <c r="Z175" s="60">
        <v>0</v>
      </c>
      <c r="AA175" s="60">
        <v>1</v>
      </c>
      <c r="AB175" s="60">
        <v>0</v>
      </c>
      <c r="AC175" s="60">
        <v>0</v>
      </c>
      <c r="AD175" s="60">
        <v>2</v>
      </c>
      <c r="AE175" s="60">
        <v>1</v>
      </c>
      <c r="AI175" s="60">
        <v>1</v>
      </c>
      <c r="AJ175" s="60">
        <v>1</v>
      </c>
      <c r="AL175">
        <v>0</v>
      </c>
      <c r="AM175">
        <v>10</v>
      </c>
      <c r="AN175">
        <v>0</v>
      </c>
      <c r="AO175" s="67">
        <v>0</v>
      </c>
      <c r="AP175" s="67" t="s">
        <v>90</v>
      </c>
      <c r="AQ175">
        <v>0</v>
      </c>
      <c r="AR175">
        <v>0</v>
      </c>
      <c r="AS175" s="67" t="s">
        <v>90</v>
      </c>
      <c r="AT175" s="67" t="s">
        <v>90</v>
      </c>
      <c r="AU175">
        <v>10</v>
      </c>
      <c r="AV175">
        <v>0</v>
      </c>
      <c r="AW175" s="67">
        <v>0</v>
      </c>
      <c r="AX175" s="53" t="str">
        <f t="shared" si="10"/>
        <v/>
      </c>
      <c r="AY175" t="s">
        <v>52</v>
      </c>
      <c r="AZ175" t="s">
        <v>52</v>
      </c>
      <c r="BA175" t="s">
        <v>52</v>
      </c>
      <c r="BB175" t="s">
        <v>52</v>
      </c>
      <c r="BC175" t="s">
        <v>52</v>
      </c>
      <c r="BD175" t="s">
        <v>52</v>
      </c>
      <c r="BE175" t="s">
        <v>52</v>
      </c>
      <c r="BF175" t="s">
        <v>52</v>
      </c>
      <c r="BG175" t="s">
        <v>52</v>
      </c>
      <c r="BH175" t="s">
        <v>52</v>
      </c>
      <c r="BI175" s="29">
        <v>1</v>
      </c>
      <c r="BN175" t="e">
        <f>IF(AL175&lt;VLOOKUP(K175,#REF!,6,0),"Low Volume",IF(AL175&gt;VLOOKUP(K175,#REF!,5,0),"High Volume","Average Volume"))</f>
        <v>#REF!</v>
      </c>
    </row>
    <row r="176" spans="1:66" x14ac:dyDescent="0.3">
      <c r="A176" s="32" t="str">
        <f t="shared" si="8"/>
        <v>NO</v>
      </c>
      <c r="B176" s="30" t="str">
        <f t="shared" si="9"/>
        <v>YES</v>
      </c>
      <c r="D176" t="s">
        <v>1270</v>
      </c>
      <c r="E176">
        <v>9493428</v>
      </c>
      <c r="F176" t="s">
        <v>1271</v>
      </c>
      <c r="G176" t="s">
        <v>1272</v>
      </c>
      <c r="H176" t="s">
        <v>1273</v>
      </c>
      <c r="I176">
        <v>50931</v>
      </c>
      <c r="J176" t="s">
        <v>1119</v>
      </c>
      <c r="K176" t="s">
        <v>742</v>
      </c>
      <c r="L176" t="s">
        <v>1274</v>
      </c>
      <c r="M176" t="s">
        <v>52</v>
      </c>
      <c r="N176">
        <v>1</v>
      </c>
      <c r="O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X176" s="60">
        <v>0</v>
      </c>
      <c r="Z176" s="60">
        <v>0</v>
      </c>
      <c r="AA176" s="60">
        <v>1</v>
      </c>
      <c r="AB176" s="60">
        <v>0</v>
      </c>
      <c r="AC176" s="60">
        <v>0</v>
      </c>
      <c r="AD176" s="60">
        <v>0</v>
      </c>
      <c r="AE176" s="60">
        <v>0</v>
      </c>
      <c r="AI176" s="60">
        <v>0</v>
      </c>
      <c r="AJ176" s="60">
        <v>0</v>
      </c>
      <c r="AL176">
        <v>0</v>
      </c>
      <c r="AM176">
        <v>2</v>
      </c>
      <c r="AN176">
        <v>0</v>
      </c>
      <c r="AO176" s="67">
        <v>0</v>
      </c>
      <c r="AP176" s="67" t="s">
        <v>90</v>
      </c>
      <c r="AQ176">
        <v>0</v>
      </c>
      <c r="AR176">
        <v>0</v>
      </c>
      <c r="AS176" s="67" t="s">
        <v>90</v>
      </c>
      <c r="AT176" s="67" t="s">
        <v>90</v>
      </c>
      <c r="AU176">
        <v>2</v>
      </c>
      <c r="AV176">
        <v>0</v>
      </c>
      <c r="AW176" s="67">
        <v>0</v>
      </c>
      <c r="AX176" s="53" t="str">
        <f t="shared" si="10"/>
        <v/>
      </c>
      <c r="AY176" t="s">
        <v>52</v>
      </c>
      <c r="AZ176" t="s">
        <v>52</v>
      </c>
      <c r="BA176" t="s">
        <v>52</v>
      </c>
      <c r="BB176" t="s">
        <v>52</v>
      </c>
      <c r="BC176" t="s">
        <v>52</v>
      </c>
      <c r="BD176" t="s">
        <v>52</v>
      </c>
      <c r="BE176" t="s">
        <v>52</v>
      </c>
      <c r="BF176" t="s">
        <v>52</v>
      </c>
      <c r="BG176" t="s">
        <v>52</v>
      </c>
      <c r="BH176" t="s">
        <v>52</v>
      </c>
      <c r="BI176" s="29">
        <v>1</v>
      </c>
      <c r="BN176" t="e">
        <f>IF(AL176&lt;VLOOKUP(K176,#REF!,6,0),"Low Volume",IF(AL176&gt;VLOOKUP(K176,#REF!,5,0),"High Volume","Average Volume"))</f>
        <v>#REF!</v>
      </c>
    </row>
    <row r="177" spans="1:66" x14ac:dyDescent="0.3">
      <c r="A177" s="32" t="str">
        <f t="shared" si="8"/>
        <v>NO</v>
      </c>
      <c r="B177" s="30" t="str">
        <f t="shared" si="9"/>
        <v>NO</v>
      </c>
      <c r="D177" t="s">
        <v>1275</v>
      </c>
      <c r="E177">
        <v>9492224</v>
      </c>
      <c r="F177" t="s">
        <v>1276</v>
      </c>
      <c r="G177" t="s">
        <v>1277</v>
      </c>
      <c r="H177" t="s">
        <v>1278</v>
      </c>
      <c r="I177">
        <v>10365</v>
      </c>
      <c r="J177" t="s">
        <v>1278</v>
      </c>
      <c r="K177" t="s">
        <v>742</v>
      </c>
      <c r="L177" t="s">
        <v>1279</v>
      </c>
      <c r="M177" t="s">
        <v>1008</v>
      </c>
      <c r="N177">
        <v>0</v>
      </c>
      <c r="O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X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I177" s="60">
        <v>0</v>
      </c>
      <c r="AJ177" s="60">
        <v>0</v>
      </c>
      <c r="AL177">
        <v>0</v>
      </c>
      <c r="AM177">
        <v>2</v>
      </c>
      <c r="AN177">
        <v>0</v>
      </c>
      <c r="AO177" s="67">
        <v>0</v>
      </c>
      <c r="AP177" s="67" t="s">
        <v>90</v>
      </c>
      <c r="AQ177">
        <v>0</v>
      </c>
      <c r="AR177">
        <v>0</v>
      </c>
      <c r="AS177" s="67" t="s">
        <v>90</v>
      </c>
      <c r="AT177" s="67" t="s">
        <v>90</v>
      </c>
      <c r="AU177">
        <v>2</v>
      </c>
      <c r="AV177">
        <v>0</v>
      </c>
      <c r="AW177" s="67">
        <v>0</v>
      </c>
      <c r="AX177" s="53" t="str">
        <f t="shared" si="10"/>
        <v/>
      </c>
      <c r="AY177" t="s">
        <v>52</v>
      </c>
      <c r="AZ177" t="s">
        <v>52</v>
      </c>
      <c r="BA177" t="s">
        <v>52</v>
      </c>
      <c r="BB177" t="s">
        <v>52</v>
      </c>
      <c r="BC177" t="s">
        <v>52</v>
      </c>
      <c r="BD177" t="s">
        <v>52</v>
      </c>
      <c r="BE177" t="s">
        <v>52</v>
      </c>
      <c r="BF177" t="s">
        <v>52</v>
      </c>
      <c r="BG177" t="s">
        <v>52</v>
      </c>
      <c r="BH177" t="s">
        <v>52</v>
      </c>
      <c r="BI177" s="29">
        <v>1</v>
      </c>
      <c r="BJ177">
        <v>47</v>
      </c>
      <c r="BK177">
        <v>166</v>
      </c>
      <c r="BL177">
        <v>121</v>
      </c>
      <c r="BM177">
        <v>40</v>
      </c>
      <c r="BN177" t="e">
        <f>IF(AL177&lt;VLOOKUP(K177,#REF!,6,0),"Low Volume",IF(AL177&gt;VLOOKUP(K177,#REF!,5,0),"High Volume","Average Volume"))</f>
        <v>#REF!</v>
      </c>
    </row>
    <row r="178" spans="1:66" x14ac:dyDescent="0.3">
      <c r="A178" s="32" t="str">
        <f t="shared" si="8"/>
        <v>NO</v>
      </c>
      <c r="B178" s="30" t="str">
        <f t="shared" si="9"/>
        <v>YES</v>
      </c>
      <c r="D178" t="s">
        <v>1280</v>
      </c>
      <c r="E178">
        <v>9493420</v>
      </c>
      <c r="F178" t="s">
        <v>1276</v>
      </c>
      <c r="G178" t="s">
        <v>1281</v>
      </c>
      <c r="H178" t="s">
        <v>1282</v>
      </c>
      <c r="I178">
        <v>46047</v>
      </c>
      <c r="J178" t="s">
        <v>1119</v>
      </c>
      <c r="K178" t="s">
        <v>742</v>
      </c>
      <c r="L178" t="s">
        <v>1283</v>
      </c>
      <c r="M178" t="s">
        <v>1010</v>
      </c>
      <c r="N178">
        <v>1</v>
      </c>
      <c r="O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X178" s="60">
        <v>0</v>
      </c>
      <c r="Z178" s="60">
        <v>0</v>
      </c>
      <c r="AA178" s="60">
        <v>1</v>
      </c>
      <c r="AB178" s="60">
        <v>0</v>
      </c>
      <c r="AC178" s="60">
        <v>0</v>
      </c>
      <c r="AD178" s="60">
        <v>0</v>
      </c>
      <c r="AE178" s="60">
        <v>0</v>
      </c>
      <c r="AI178" s="60">
        <v>0</v>
      </c>
      <c r="AJ178" s="60">
        <v>0</v>
      </c>
      <c r="AL178">
        <v>769</v>
      </c>
      <c r="AM178">
        <v>9</v>
      </c>
      <c r="AN178">
        <v>0</v>
      </c>
      <c r="AO178" s="67">
        <v>0</v>
      </c>
      <c r="AP178" s="67">
        <v>1.1703511053315995E-2</v>
      </c>
      <c r="AQ178">
        <v>0</v>
      </c>
      <c r="AR178">
        <v>0</v>
      </c>
      <c r="AS178" s="67" t="s">
        <v>90</v>
      </c>
      <c r="AT178" s="67">
        <v>0</v>
      </c>
      <c r="AU178">
        <v>9</v>
      </c>
      <c r="AV178">
        <v>0</v>
      </c>
      <c r="AW178" s="67">
        <v>0</v>
      </c>
      <c r="AX178" s="53" t="str">
        <f t="shared" si="10"/>
        <v/>
      </c>
      <c r="AY178" t="s">
        <v>52</v>
      </c>
      <c r="AZ178" t="s">
        <v>52</v>
      </c>
      <c r="BA178" t="s">
        <v>52</v>
      </c>
      <c r="BB178" t="s">
        <v>52</v>
      </c>
      <c r="BC178" t="s">
        <v>52</v>
      </c>
      <c r="BD178" t="s">
        <v>52</v>
      </c>
      <c r="BE178" t="s">
        <v>52</v>
      </c>
      <c r="BF178" t="s">
        <v>52</v>
      </c>
      <c r="BG178" t="s">
        <v>52</v>
      </c>
      <c r="BH178" t="s">
        <v>52</v>
      </c>
      <c r="BI178" s="29">
        <v>1</v>
      </c>
      <c r="BJ178">
        <v>31</v>
      </c>
      <c r="BK178">
        <v>23</v>
      </c>
      <c r="BL178">
        <v>27</v>
      </c>
      <c r="BM178">
        <v>8</v>
      </c>
      <c r="BN178" t="e">
        <f>IF(AL178&lt;VLOOKUP(K178,#REF!,6,0),"Low Volume",IF(AL178&gt;VLOOKUP(K178,#REF!,5,0),"High Volume","Average Volume"))</f>
        <v>#REF!</v>
      </c>
    </row>
    <row r="179" spans="1:66" x14ac:dyDescent="0.3">
      <c r="A179" s="32" t="str">
        <f t="shared" si="8"/>
        <v>NO</v>
      </c>
      <c r="B179" s="30" t="str">
        <f t="shared" si="9"/>
        <v>YES</v>
      </c>
      <c r="D179" t="s">
        <v>1284</v>
      </c>
      <c r="E179">
        <v>94167930</v>
      </c>
      <c r="F179" t="s">
        <v>1285</v>
      </c>
      <c r="G179" t="s">
        <v>1286</v>
      </c>
      <c r="H179" t="s">
        <v>1287</v>
      </c>
      <c r="I179">
        <v>6886</v>
      </c>
      <c r="J179" t="s">
        <v>1101</v>
      </c>
      <c r="K179" t="s">
        <v>742</v>
      </c>
      <c r="M179" t="s">
        <v>52</v>
      </c>
      <c r="N179">
        <v>1</v>
      </c>
      <c r="O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X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1</v>
      </c>
      <c r="AI179" s="60">
        <v>0</v>
      </c>
      <c r="AJ179" s="60">
        <v>0</v>
      </c>
      <c r="AL179">
        <v>250</v>
      </c>
      <c r="AM179">
        <v>8</v>
      </c>
      <c r="AN179">
        <v>0</v>
      </c>
      <c r="AO179" s="67">
        <v>0</v>
      </c>
      <c r="AP179" s="67">
        <v>3.2000000000000001E-2</v>
      </c>
      <c r="AQ179">
        <v>0</v>
      </c>
      <c r="AR179">
        <v>0</v>
      </c>
      <c r="AS179" s="67" t="s">
        <v>90</v>
      </c>
      <c r="AT179" s="67">
        <v>0</v>
      </c>
      <c r="AU179">
        <v>8</v>
      </c>
      <c r="AV179">
        <v>0</v>
      </c>
      <c r="AW179" s="67">
        <v>0</v>
      </c>
      <c r="AX179" s="53" t="str">
        <f t="shared" si="10"/>
        <v/>
      </c>
      <c r="AY179" t="s">
        <v>52</v>
      </c>
      <c r="AZ179" t="s">
        <v>52</v>
      </c>
      <c r="BA179" t="s">
        <v>52</v>
      </c>
      <c r="BB179" t="s">
        <v>52</v>
      </c>
      <c r="BC179" t="s">
        <v>52</v>
      </c>
      <c r="BD179" t="s">
        <v>52</v>
      </c>
      <c r="BE179" t="s">
        <v>52</v>
      </c>
      <c r="BF179" t="s">
        <v>52</v>
      </c>
      <c r="BG179" t="s">
        <v>52</v>
      </c>
      <c r="BH179" t="s">
        <v>52</v>
      </c>
      <c r="BI179" s="29">
        <v>1</v>
      </c>
      <c r="BN179" t="e">
        <f>IF(AL179&lt;VLOOKUP(K179,#REF!,6,0),"Low Volume",IF(AL179&gt;VLOOKUP(K179,#REF!,5,0),"High Volume","Average Volume"))</f>
        <v>#REF!</v>
      </c>
    </row>
    <row r="180" spans="1:66" x14ac:dyDescent="0.3">
      <c r="A180" s="32" t="str">
        <f t="shared" si="8"/>
        <v>NO</v>
      </c>
      <c r="B180" s="30" t="str">
        <f t="shared" si="9"/>
        <v>YES</v>
      </c>
      <c r="D180" t="s">
        <v>986</v>
      </c>
      <c r="E180">
        <v>9492385</v>
      </c>
      <c r="F180" t="s">
        <v>1258</v>
      </c>
      <c r="G180" t="s">
        <v>1288</v>
      </c>
      <c r="H180" t="s">
        <v>1289</v>
      </c>
      <c r="I180">
        <v>47169</v>
      </c>
      <c r="J180" t="s">
        <v>1119</v>
      </c>
      <c r="K180" t="s">
        <v>742</v>
      </c>
      <c r="L180" t="s">
        <v>929</v>
      </c>
      <c r="M180" t="s">
        <v>929</v>
      </c>
      <c r="N180">
        <v>5</v>
      </c>
      <c r="O180" s="60">
        <v>0</v>
      </c>
      <c r="Q180" s="60">
        <v>1</v>
      </c>
      <c r="R180" s="60">
        <v>2</v>
      </c>
      <c r="S180" s="60">
        <v>0</v>
      </c>
      <c r="T180" s="60">
        <v>0</v>
      </c>
      <c r="U180" s="60">
        <v>0</v>
      </c>
      <c r="V180" s="60">
        <v>0</v>
      </c>
      <c r="X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2</v>
      </c>
      <c r="AE180" s="60">
        <v>0</v>
      </c>
      <c r="AI180" s="60">
        <v>0</v>
      </c>
      <c r="AJ180" s="60">
        <v>0</v>
      </c>
      <c r="AL180">
        <v>2495</v>
      </c>
      <c r="AM180">
        <v>0</v>
      </c>
      <c r="AN180">
        <v>0</v>
      </c>
      <c r="AO180" s="67" t="s">
        <v>90</v>
      </c>
      <c r="AP180" s="67">
        <v>0</v>
      </c>
      <c r="AQ180">
        <v>18</v>
      </c>
      <c r="AR180">
        <v>18</v>
      </c>
      <c r="AS180" s="67">
        <v>1</v>
      </c>
      <c r="AT180" s="67">
        <v>7.214428857715431E-3</v>
      </c>
      <c r="AU180">
        <v>18</v>
      </c>
      <c r="AV180">
        <v>18</v>
      </c>
      <c r="AW180" s="67">
        <v>1</v>
      </c>
      <c r="AX180" s="53" t="str">
        <f t="shared" si="10"/>
        <v/>
      </c>
      <c r="AY180" t="s">
        <v>52</v>
      </c>
      <c r="AZ180" t="s">
        <v>52</v>
      </c>
      <c r="BA180" t="s">
        <v>52</v>
      </c>
      <c r="BB180" t="s">
        <v>52</v>
      </c>
      <c r="BC180" t="s">
        <v>52</v>
      </c>
      <c r="BD180" t="s">
        <v>52</v>
      </c>
      <c r="BE180" t="s">
        <v>52</v>
      </c>
      <c r="BF180" t="s">
        <v>52</v>
      </c>
      <c r="BG180" t="s">
        <v>52</v>
      </c>
      <c r="BH180" t="s">
        <v>52</v>
      </c>
      <c r="BI180" s="29">
        <v>1</v>
      </c>
      <c r="BJ180">
        <v>63</v>
      </c>
      <c r="BK180">
        <v>81</v>
      </c>
      <c r="BL180">
        <v>195</v>
      </c>
      <c r="BM180">
        <v>75</v>
      </c>
      <c r="BN180" t="e">
        <f>IF(AL180&lt;VLOOKUP(K180,#REF!,6,0),"Low Volume",IF(AL180&gt;VLOOKUP(K180,#REF!,5,0),"High Volume","Average Volume"))</f>
        <v>#REF!</v>
      </c>
    </row>
    <row r="181" spans="1:66" x14ac:dyDescent="0.3">
      <c r="A181" s="32" t="str">
        <f t="shared" si="8"/>
        <v>NO</v>
      </c>
      <c r="B181" s="30" t="str">
        <f t="shared" si="9"/>
        <v>YES</v>
      </c>
      <c r="D181" t="s">
        <v>1290</v>
      </c>
      <c r="E181">
        <v>9493146</v>
      </c>
      <c r="F181" t="s">
        <v>1291</v>
      </c>
      <c r="G181" t="s">
        <v>1292</v>
      </c>
      <c r="H181" t="s">
        <v>1293</v>
      </c>
      <c r="I181">
        <v>24534</v>
      </c>
      <c r="J181" t="s">
        <v>1294</v>
      </c>
      <c r="K181" t="s">
        <v>742</v>
      </c>
      <c r="L181" t="s">
        <v>957</v>
      </c>
      <c r="M181" t="s">
        <v>957</v>
      </c>
      <c r="N181">
        <v>3</v>
      </c>
      <c r="O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2</v>
      </c>
      <c r="X181" s="60">
        <v>0</v>
      </c>
      <c r="Z181" s="60">
        <v>0</v>
      </c>
      <c r="AA181" s="60">
        <v>1</v>
      </c>
      <c r="AB181" s="60">
        <v>0</v>
      </c>
      <c r="AC181" s="60">
        <v>0</v>
      </c>
      <c r="AD181" s="60">
        <v>0</v>
      </c>
      <c r="AE181" s="60">
        <v>0</v>
      </c>
      <c r="AI181" s="60">
        <v>0</v>
      </c>
      <c r="AJ181" s="60">
        <v>0</v>
      </c>
      <c r="AL181">
        <v>505</v>
      </c>
      <c r="AM181">
        <v>9</v>
      </c>
      <c r="AN181">
        <v>0</v>
      </c>
      <c r="AO181" s="67">
        <v>0</v>
      </c>
      <c r="AP181" s="67">
        <v>1.782178217821782E-2</v>
      </c>
      <c r="AQ181">
        <v>0</v>
      </c>
      <c r="AR181">
        <v>0</v>
      </c>
      <c r="AS181" s="67" t="s">
        <v>90</v>
      </c>
      <c r="AT181" s="67">
        <v>0</v>
      </c>
      <c r="AU181">
        <v>9</v>
      </c>
      <c r="AV181">
        <v>0</v>
      </c>
      <c r="AW181" s="67">
        <v>0</v>
      </c>
      <c r="AX181" s="53" t="str">
        <f t="shared" si="10"/>
        <v/>
      </c>
      <c r="AY181" t="s">
        <v>52</v>
      </c>
      <c r="AZ181" t="s">
        <v>52</v>
      </c>
      <c r="BA181" t="s">
        <v>52</v>
      </c>
      <c r="BB181" t="s">
        <v>52</v>
      </c>
      <c r="BC181" t="s">
        <v>52</v>
      </c>
      <c r="BD181" t="s">
        <v>52</v>
      </c>
      <c r="BE181" t="s">
        <v>52</v>
      </c>
      <c r="BF181" t="s">
        <v>52</v>
      </c>
      <c r="BG181" t="s">
        <v>52</v>
      </c>
      <c r="BH181" t="s">
        <v>52</v>
      </c>
      <c r="BI181" s="29">
        <v>1</v>
      </c>
      <c r="BJ181">
        <v>1</v>
      </c>
      <c r="BK181">
        <v>172</v>
      </c>
      <c r="BL181">
        <v>149</v>
      </c>
      <c r="BM181">
        <v>21</v>
      </c>
      <c r="BN181" t="e">
        <f>IF(AL181&lt;VLOOKUP(K181,#REF!,6,0),"Low Volume",IF(AL181&gt;VLOOKUP(K181,#REF!,5,0),"High Volume","Average Volume"))</f>
        <v>#REF!</v>
      </c>
    </row>
    <row r="182" spans="1:66" x14ac:dyDescent="0.3">
      <c r="A182" s="32" t="str">
        <f t="shared" si="8"/>
        <v>NO</v>
      </c>
      <c r="B182" s="30" t="str">
        <f t="shared" si="9"/>
        <v>YES</v>
      </c>
      <c r="D182" t="s">
        <v>1295</v>
      </c>
      <c r="E182">
        <v>9497312</v>
      </c>
      <c r="F182" t="s">
        <v>1296</v>
      </c>
      <c r="G182" t="s">
        <v>1297</v>
      </c>
      <c r="H182" t="s">
        <v>1233</v>
      </c>
      <c r="I182">
        <v>40489</v>
      </c>
      <c r="J182" t="s">
        <v>1119</v>
      </c>
      <c r="K182" t="s">
        <v>742</v>
      </c>
      <c r="M182" t="s">
        <v>52</v>
      </c>
      <c r="N182">
        <v>2</v>
      </c>
      <c r="O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X182" s="60">
        <v>0</v>
      </c>
      <c r="Z182" s="60">
        <v>0</v>
      </c>
      <c r="AA182" s="60">
        <v>0</v>
      </c>
      <c r="AB182" s="60">
        <v>0</v>
      </c>
      <c r="AC182" s="60">
        <v>1</v>
      </c>
      <c r="AD182" s="60">
        <v>1</v>
      </c>
      <c r="AE182" s="60">
        <v>0</v>
      </c>
      <c r="AI182" s="60">
        <v>0</v>
      </c>
      <c r="AJ182" s="60">
        <v>0</v>
      </c>
      <c r="AL182">
        <v>0</v>
      </c>
      <c r="AM182">
        <v>2</v>
      </c>
      <c r="AN182">
        <v>0</v>
      </c>
      <c r="AO182" s="67">
        <v>0</v>
      </c>
      <c r="AP182" s="67" t="s">
        <v>90</v>
      </c>
      <c r="AQ182">
        <v>0</v>
      </c>
      <c r="AR182">
        <v>0</v>
      </c>
      <c r="AS182" s="67" t="s">
        <v>90</v>
      </c>
      <c r="AT182" s="67" t="s">
        <v>90</v>
      </c>
      <c r="AU182">
        <v>2</v>
      </c>
      <c r="AV182">
        <v>0</v>
      </c>
      <c r="AW182" s="67">
        <v>0</v>
      </c>
      <c r="AX182" s="53" t="str">
        <f t="shared" si="10"/>
        <v/>
      </c>
      <c r="AY182" t="s">
        <v>52</v>
      </c>
      <c r="AZ182" t="s">
        <v>52</v>
      </c>
      <c r="BA182" t="s">
        <v>52</v>
      </c>
      <c r="BB182" t="s">
        <v>52</v>
      </c>
      <c r="BC182" t="s">
        <v>52</v>
      </c>
      <c r="BD182" t="s">
        <v>52</v>
      </c>
      <c r="BE182" t="s">
        <v>52</v>
      </c>
      <c r="BF182" t="s">
        <v>52</v>
      </c>
      <c r="BG182" t="s">
        <v>52</v>
      </c>
      <c r="BH182" t="s">
        <v>52</v>
      </c>
      <c r="BI182" s="29">
        <v>1</v>
      </c>
      <c r="BN182" t="e">
        <f>IF(AL182&lt;VLOOKUP(K182,#REF!,6,0),"Low Volume",IF(AL182&gt;VLOOKUP(K182,#REF!,5,0),"High Volume","Average Volume"))</f>
        <v>#REF!</v>
      </c>
    </row>
    <row r="183" spans="1:66" x14ac:dyDescent="0.3">
      <c r="A183" s="32" t="str">
        <f t="shared" si="8"/>
        <v>NO</v>
      </c>
      <c r="B183" s="30" t="str">
        <f t="shared" si="9"/>
        <v>YES</v>
      </c>
      <c r="D183" t="s">
        <v>1298</v>
      </c>
      <c r="E183">
        <v>9493388</v>
      </c>
      <c r="F183" t="s">
        <v>1299</v>
      </c>
      <c r="G183" t="s">
        <v>1300</v>
      </c>
      <c r="H183" t="s">
        <v>1301</v>
      </c>
      <c r="I183">
        <v>33615</v>
      </c>
      <c r="J183" t="s">
        <v>1119</v>
      </c>
      <c r="K183" t="s">
        <v>742</v>
      </c>
      <c r="L183" t="s">
        <v>822</v>
      </c>
      <c r="M183" t="s">
        <v>822</v>
      </c>
      <c r="N183">
        <v>2</v>
      </c>
      <c r="O183" s="60">
        <v>0</v>
      </c>
      <c r="Q183" s="60">
        <v>0</v>
      </c>
      <c r="R183" s="60">
        <v>1</v>
      </c>
      <c r="S183" s="60">
        <v>0</v>
      </c>
      <c r="T183" s="60">
        <v>0</v>
      </c>
      <c r="U183" s="60">
        <v>0</v>
      </c>
      <c r="V183" s="60">
        <v>0</v>
      </c>
      <c r="X183" s="60">
        <v>0</v>
      </c>
      <c r="Z183" s="60">
        <v>0</v>
      </c>
      <c r="AA183" s="60">
        <v>0</v>
      </c>
      <c r="AB183" s="60">
        <v>1</v>
      </c>
      <c r="AC183" s="60">
        <v>0</v>
      </c>
      <c r="AD183" s="60">
        <v>0</v>
      </c>
      <c r="AE183" s="60">
        <v>0</v>
      </c>
      <c r="AI183" s="60">
        <v>0</v>
      </c>
      <c r="AJ183" s="60">
        <v>0</v>
      </c>
      <c r="AL183">
        <v>0</v>
      </c>
      <c r="AM183">
        <v>5</v>
      </c>
      <c r="AN183">
        <v>0</v>
      </c>
      <c r="AO183" s="67">
        <v>0</v>
      </c>
      <c r="AP183" s="67" t="s">
        <v>90</v>
      </c>
      <c r="AQ183">
        <v>0</v>
      </c>
      <c r="AR183">
        <v>0</v>
      </c>
      <c r="AS183" s="67" t="s">
        <v>90</v>
      </c>
      <c r="AT183" s="67" t="s">
        <v>90</v>
      </c>
      <c r="AU183">
        <v>5</v>
      </c>
      <c r="AV183">
        <v>0</v>
      </c>
      <c r="AW183" s="67">
        <v>0</v>
      </c>
      <c r="AX183" s="53" t="str">
        <f t="shared" si="10"/>
        <v/>
      </c>
      <c r="AY183" t="s">
        <v>52</v>
      </c>
      <c r="AZ183" t="s">
        <v>52</v>
      </c>
      <c r="BA183" t="s">
        <v>52</v>
      </c>
      <c r="BB183" t="s">
        <v>52</v>
      </c>
      <c r="BC183" t="s">
        <v>52</v>
      </c>
      <c r="BD183" t="s">
        <v>52</v>
      </c>
      <c r="BE183" t="s">
        <v>52</v>
      </c>
      <c r="BF183" t="s">
        <v>52</v>
      </c>
      <c r="BG183" t="s">
        <v>52</v>
      </c>
      <c r="BH183" t="s">
        <v>52</v>
      </c>
      <c r="BI183" s="29">
        <v>1</v>
      </c>
      <c r="BJ183">
        <v>129</v>
      </c>
      <c r="BK183">
        <v>92</v>
      </c>
      <c r="BL183">
        <v>118</v>
      </c>
      <c r="BM183">
        <v>20</v>
      </c>
      <c r="BN183" t="e">
        <f>IF(AL183&lt;VLOOKUP(K183,#REF!,6,0),"Low Volume",IF(AL183&gt;VLOOKUP(K183,#REF!,5,0),"High Volume","Average Volume"))</f>
        <v>#REF!</v>
      </c>
    </row>
    <row r="184" spans="1:66" x14ac:dyDescent="0.3">
      <c r="A184" s="32" t="str">
        <f t="shared" si="8"/>
        <v>NO</v>
      </c>
      <c r="B184" s="30" t="str">
        <f t="shared" si="9"/>
        <v>YES</v>
      </c>
      <c r="D184" t="s">
        <v>1302</v>
      </c>
      <c r="E184">
        <v>9494224</v>
      </c>
      <c r="F184" t="s">
        <v>1303</v>
      </c>
      <c r="G184" t="s">
        <v>1304</v>
      </c>
      <c r="H184" t="s">
        <v>1305</v>
      </c>
      <c r="I184">
        <v>76646</v>
      </c>
      <c r="J184" t="s">
        <v>1306</v>
      </c>
      <c r="K184" t="s">
        <v>742</v>
      </c>
      <c r="M184" t="s">
        <v>52</v>
      </c>
      <c r="N184">
        <v>2</v>
      </c>
      <c r="O184" s="60">
        <v>0</v>
      </c>
      <c r="Q184" s="60">
        <v>0</v>
      </c>
      <c r="R184" s="60">
        <v>2</v>
      </c>
      <c r="S184" s="60">
        <v>0</v>
      </c>
      <c r="T184" s="60">
        <v>0</v>
      </c>
      <c r="U184" s="60">
        <v>0</v>
      </c>
      <c r="V184" s="60">
        <v>0</v>
      </c>
      <c r="X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I184" s="60">
        <v>0</v>
      </c>
      <c r="AJ184" s="60">
        <v>0</v>
      </c>
      <c r="AL184">
        <v>520</v>
      </c>
      <c r="AM184">
        <v>25</v>
      </c>
      <c r="AN184">
        <v>0</v>
      </c>
      <c r="AO184" s="67">
        <v>0</v>
      </c>
      <c r="AP184" s="67">
        <v>4.807692307692308E-2</v>
      </c>
      <c r="AQ184">
        <v>0</v>
      </c>
      <c r="AR184">
        <v>0</v>
      </c>
      <c r="AS184" s="67" t="s">
        <v>90</v>
      </c>
      <c r="AT184" s="67">
        <v>0</v>
      </c>
      <c r="AU184">
        <v>25</v>
      </c>
      <c r="AV184">
        <v>0</v>
      </c>
      <c r="AW184" s="67">
        <v>0</v>
      </c>
      <c r="AX184" s="53" t="str">
        <f t="shared" si="10"/>
        <v/>
      </c>
      <c r="AY184" t="s">
        <v>52</v>
      </c>
      <c r="AZ184" t="s">
        <v>52</v>
      </c>
      <c r="BA184" t="s">
        <v>52</v>
      </c>
      <c r="BB184" t="s">
        <v>52</v>
      </c>
      <c r="BC184" t="s">
        <v>52</v>
      </c>
      <c r="BD184" t="s">
        <v>52</v>
      </c>
      <c r="BE184" t="s">
        <v>52</v>
      </c>
      <c r="BF184" t="s">
        <v>52</v>
      </c>
      <c r="BG184" t="s">
        <v>52</v>
      </c>
      <c r="BH184" t="s">
        <v>52</v>
      </c>
      <c r="BI184" s="29">
        <v>1</v>
      </c>
      <c r="BN184" t="e">
        <f>IF(AL184&lt;VLOOKUP(K184,#REF!,6,0),"Low Volume",IF(AL184&gt;VLOOKUP(K184,#REF!,5,0),"High Volume","Average Volume"))</f>
        <v>#REF!</v>
      </c>
    </row>
    <row r="185" spans="1:66" x14ac:dyDescent="0.3">
      <c r="A185" s="32" t="str">
        <f t="shared" ref="A185:A248" si="11">IF(OR(AX185="",AX185=0),"NO","YES")</f>
        <v>NO</v>
      </c>
      <c r="B185" s="30" t="str">
        <f t="shared" ref="B185:B248" si="12">IF(N185&gt;0,"YES","NO")</f>
        <v>YES</v>
      </c>
      <c r="D185" t="s">
        <v>1307</v>
      </c>
      <c r="E185">
        <v>9493904</v>
      </c>
      <c r="F185" t="s">
        <v>1308</v>
      </c>
      <c r="G185" t="s">
        <v>1309</v>
      </c>
      <c r="H185" t="s">
        <v>1310</v>
      </c>
      <c r="I185">
        <v>65428</v>
      </c>
      <c r="J185" t="s">
        <v>1077</v>
      </c>
      <c r="K185" t="s">
        <v>742</v>
      </c>
      <c r="M185" t="s">
        <v>52</v>
      </c>
      <c r="N185">
        <v>6</v>
      </c>
      <c r="O185" s="60">
        <v>0</v>
      </c>
      <c r="Q185" s="60">
        <v>1</v>
      </c>
      <c r="R185" s="60">
        <v>0</v>
      </c>
      <c r="S185" s="60">
        <v>0</v>
      </c>
      <c r="T185" s="60">
        <v>0</v>
      </c>
      <c r="U185" s="60">
        <v>0</v>
      </c>
      <c r="V185" s="60">
        <v>2</v>
      </c>
      <c r="X185" s="60">
        <v>0</v>
      </c>
      <c r="Z185" s="60">
        <v>0</v>
      </c>
      <c r="AA185" s="60">
        <v>2</v>
      </c>
      <c r="AB185" s="60">
        <v>0</v>
      </c>
      <c r="AC185" s="60">
        <v>0</v>
      </c>
      <c r="AD185" s="60">
        <v>0</v>
      </c>
      <c r="AE185" s="60">
        <v>0</v>
      </c>
      <c r="AI185" s="60">
        <v>0</v>
      </c>
      <c r="AJ185" s="60">
        <v>1</v>
      </c>
      <c r="AL185">
        <v>698</v>
      </c>
      <c r="AM185">
        <v>22</v>
      </c>
      <c r="AN185">
        <v>0</v>
      </c>
      <c r="AO185" s="67">
        <v>0</v>
      </c>
      <c r="AP185" s="67">
        <v>3.151862464183381E-2</v>
      </c>
      <c r="AQ185">
        <v>0</v>
      </c>
      <c r="AR185">
        <v>0</v>
      </c>
      <c r="AS185" s="67" t="s">
        <v>90</v>
      </c>
      <c r="AT185" s="67">
        <v>0</v>
      </c>
      <c r="AU185">
        <v>22</v>
      </c>
      <c r="AV185">
        <v>0</v>
      </c>
      <c r="AW185" s="67">
        <v>0</v>
      </c>
      <c r="AX185" s="53" t="str">
        <f t="shared" si="10"/>
        <v/>
      </c>
      <c r="AY185" t="s">
        <v>52</v>
      </c>
      <c r="AZ185" t="s">
        <v>52</v>
      </c>
      <c r="BA185" t="s">
        <v>52</v>
      </c>
      <c r="BB185" t="s">
        <v>52</v>
      </c>
      <c r="BC185" t="s">
        <v>52</v>
      </c>
      <c r="BD185" t="s">
        <v>52</v>
      </c>
      <c r="BE185" t="s">
        <v>52</v>
      </c>
      <c r="BF185" t="s">
        <v>52</v>
      </c>
      <c r="BG185" t="s">
        <v>52</v>
      </c>
      <c r="BH185" t="s">
        <v>52</v>
      </c>
      <c r="BI185" s="29">
        <v>1</v>
      </c>
      <c r="BN185" t="e">
        <f>IF(AL185&lt;VLOOKUP(K185,#REF!,6,0),"Low Volume",IF(AL185&gt;VLOOKUP(K185,#REF!,5,0),"High Volume","Average Volume"))</f>
        <v>#REF!</v>
      </c>
    </row>
    <row r="186" spans="1:66" x14ac:dyDescent="0.3">
      <c r="A186" s="32" t="str">
        <f t="shared" si="11"/>
        <v>NO</v>
      </c>
      <c r="B186" s="30" t="str">
        <f t="shared" si="12"/>
        <v>YES</v>
      </c>
      <c r="D186" t="s">
        <v>1311</v>
      </c>
      <c r="E186">
        <v>9494031</v>
      </c>
      <c r="F186" t="s">
        <v>1312</v>
      </c>
      <c r="G186" t="s">
        <v>1313</v>
      </c>
      <c r="H186" t="s">
        <v>1314</v>
      </c>
      <c r="I186">
        <v>69412</v>
      </c>
      <c r="J186" t="s">
        <v>1306</v>
      </c>
      <c r="K186" t="s">
        <v>742</v>
      </c>
      <c r="L186" t="s">
        <v>955</v>
      </c>
      <c r="M186" t="s">
        <v>955</v>
      </c>
      <c r="N186">
        <v>1</v>
      </c>
      <c r="O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1</v>
      </c>
      <c r="X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I186" s="60">
        <v>0</v>
      </c>
      <c r="AJ186" s="60">
        <v>0</v>
      </c>
      <c r="AL186">
        <v>394</v>
      </c>
      <c r="AM186">
        <v>16</v>
      </c>
      <c r="AN186">
        <v>0</v>
      </c>
      <c r="AO186" s="67">
        <v>0</v>
      </c>
      <c r="AP186" s="67">
        <v>4.060913705583756E-2</v>
      </c>
      <c r="AQ186">
        <v>0</v>
      </c>
      <c r="AR186">
        <v>0</v>
      </c>
      <c r="AS186" s="67" t="s">
        <v>90</v>
      </c>
      <c r="AT186" s="67">
        <v>0</v>
      </c>
      <c r="AU186">
        <v>16</v>
      </c>
      <c r="AV186">
        <v>0</v>
      </c>
      <c r="AW186" s="67">
        <v>0</v>
      </c>
      <c r="AX186" s="53" t="str">
        <f t="shared" si="10"/>
        <v/>
      </c>
      <c r="AY186" t="s">
        <v>52</v>
      </c>
      <c r="AZ186" t="s">
        <v>52</v>
      </c>
      <c r="BA186" t="s">
        <v>52</v>
      </c>
      <c r="BB186" t="s">
        <v>52</v>
      </c>
      <c r="BC186" t="s">
        <v>52</v>
      </c>
      <c r="BD186" t="s">
        <v>52</v>
      </c>
      <c r="BE186" t="s">
        <v>52</v>
      </c>
      <c r="BF186" t="s">
        <v>52</v>
      </c>
      <c r="BG186" t="s">
        <v>52</v>
      </c>
      <c r="BH186" t="s">
        <v>52</v>
      </c>
      <c r="BI186" s="29">
        <v>1</v>
      </c>
      <c r="BJ186">
        <v>17</v>
      </c>
      <c r="BK186">
        <v>24</v>
      </c>
      <c r="BL186">
        <v>29</v>
      </c>
      <c r="BM186">
        <v>3</v>
      </c>
      <c r="BN186" t="e">
        <f>IF(AL186&lt;VLOOKUP(K186,#REF!,6,0),"Low Volume",IF(AL186&gt;VLOOKUP(K186,#REF!,5,0),"High Volume","Average Volume"))</f>
        <v>#REF!</v>
      </c>
    </row>
    <row r="187" spans="1:66" x14ac:dyDescent="0.3">
      <c r="A187" s="32" t="str">
        <f t="shared" si="11"/>
        <v>NO</v>
      </c>
      <c r="B187" s="30" t="str">
        <f t="shared" si="12"/>
        <v>NO</v>
      </c>
      <c r="D187" t="s">
        <v>1315</v>
      </c>
      <c r="F187" t="s">
        <v>52</v>
      </c>
      <c r="G187" t="s">
        <v>52</v>
      </c>
      <c r="H187" t="s">
        <v>1316</v>
      </c>
      <c r="I187" t="s">
        <v>52</v>
      </c>
      <c r="J187" t="s">
        <v>52</v>
      </c>
      <c r="K187" t="s">
        <v>742</v>
      </c>
      <c r="M187" t="s">
        <v>52</v>
      </c>
      <c r="N187">
        <v>0</v>
      </c>
      <c r="O187" s="60" t="s">
        <v>52</v>
      </c>
      <c r="Q187" s="60" t="s">
        <v>52</v>
      </c>
      <c r="R187" s="60" t="s">
        <v>52</v>
      </c>
      <c r="S187" s="60" t="s">
        <v>52</v>
      </c>
      <c r="T187" s="60" t="s">
        <v>52</v>
      </c>
      <c r="U187" s="60" t="s">
        <v>52</v>
      </c>
      <c r="V187" s="60" t="s">
        <v>52</v>
      </c>
      <c r="X187" s="60" t="s">
        <v>52</v>
      </c>
      <c r="Z187" s="60" t="s">
        <v>52</v>
      </c>
      <c r="AA187" s="60" t="s">
        <v>52</v>
      </c>
      <c r="AB187" s="60" t="s">
        <v>52</v>
      </c>
      <c r="AC187" s="60" t="s">
        <v>52</v>
      </c>
      <c r="AD187" s="60" t="s">
        <v>52</v>
      </c>
      <c r="AE187" s="60" t="s">
        <v>52</v>
      </c>
      <c r="AI187" s="60" t="s">
        <v>52</v>
      </c>
      <c r="AJ187" s="60" t="s">
        <v>52</v>
      </c>
      <c r="AL187">
        <v>490</v>
      </c>
      <c r="AM187">
        <v>23</v>
      </c>
      <c r="AN187">
        <v>0</v>
      </c>
      <c r="AO187" s="67">
        <v>0</v>
      </c>
      <c r="AP187" s="67">
        <v>4.6938775510204082E-2</v>
      </c>
      <c r="AQ187">
        <v>0</v>
      </c>
      <c r="AR187">
        <v>0</v>
      </c>
      <c r="AS187" s="67" t="s">
        <v>90</v>
      </c>
      <c r="AT187" s="67">
        <v>0</v>
      </c>
      <c r="AU187">
        <v>23</v>
      </c>
      <c r="AV187">
        <v>0</v>
      </c>
      <c r="AW187" s="67">
        <v>0</v>
      </c>
      <c r="AX187" s="53" t="str">
        <f t="shared" si="10"/>
        <v/>
      </c>
      <c r="AY187" t="s">
        <v>52</v>
      </c>
      <c r="AZ187" t="s">
        <v>52</v>
      </c>
      <c r="BA187" t="s">
        <v>52</v>
      </c>
      <c r="BB187" t="s">
        <v>52</v>
      </c>
      <c r="BC187" t="s">
        <v>52</v>
      </c>
      <c r="BD187" t="s">
        <v>52</v>
      </c>
      <c r="BE187" t="s">
        <v>52</v>
      </c>
      <c r="BF187" t="s">
        <v>52</v>
      </c>
      <c r="BG187" t="s">
        <v>52</v>
      </c>
      <c r="BH187" t="s">
        <v>52</v>
      </c>
      <c r="BI187" s="29">
        <v>1</v>
      </c>
      <c r="BN187" t="e">
        <f>IF(AL187&lt;VLOOKUP(K187,#REF!,6,0),"Low Volume",IF(AL187&gt;VLOOKUP(K187,#REF!,5,0),"High Volume","Average Volume"))</f>
        <v>#REF!</v>
      </c>
    </row>
    <row r="188" spans="1:66" x14ac:dyDescent="0.3">
      <c r="A188" s="32" t="str">
        <f t="shared" si="11"/>
        <v>NO</v>
      </c>
      <c r="B188" s="30" t="str">
        <f t="shared" si="12"/>
        <v>YES</v>
      </c>
      <c r="D188" t="s">
        <v>1317</v>
      </c>
      <c r="E188">
        <v>94115394</v>
      </c>
      <c r="F188" t="s">
        <v>1318</v>
      </c>
      <c r="G188" t="s">
        <v>1319</v>
      </c>
      <c r="H188" t="s">
        <v>1320</v>
      </c>
      <c r="I188">
        <v>53111</v>
      </c>
      <c r="J188" t="s">
        <v>1119</v>
      </c>
      <c r="K188" t="s">
        <v>742</v>
      </c>
      <c r="L188" t="s">
        <v>897</v>
      </c>
      <c r="M188" t="s">
        <v>52</v>
      </c>
      <c r="N188">
        <v>1</v>
      </c>
      <c r="O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X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1</v>
      </c>
      <c r="AE188" s="60">
        <v>0</v>
      </c>
      <c r="AI188" s="60">
        <v>0</v>
      </c>
      <c r="AJ188" s="60">
        <v>0</v>
      </c>
      <c r="AL188">
        <v>1013</v>
      </c>
      <c r="AM188">
        <v>38</v>
      </c>
      <c r="AN188">
        <v>0</v>
      </c>
      <c r="AO188" s="67">
        <v>0</v>
      </c>
      <c r="AP188" s="67">
        <v>3.751233958538993E-2</v>
      </c>
      <c r="AQ188">
        <v>0</v>
      </c>
      <c r="AR188">
        <v>0</v>
      </c>
      <c r="AS188" s="67" t="s">
        <v>90</v>
      </c>
      <c r="AT188" s="67">
        <v>0</v>
      </c>
      <c r="AU188">
        <v>38</v>
      </c>
      <c r="AV188">
        <v>0</v>
      </c>
      <c r="AW188" s="67">
        <v>0</v>
      </c>
      <c r="AX188" s="53" t="str">
        <f t="shared" si="10"/>
        <v/>
      </c>
      <c r="AY188" t="s">
        <v>52</v>
      </c>
      <c r="AZ188" t="s">
        <v>52</v>
      </c>
      <c r="BA188" t="s">
        <v>52</v>
      </c>
      <c r="BB188" t="s">
        <v>52</v>
      </c>
      <c r="BC188" t="s">
        <v>52</v>
      </c>
      <c r="BD188" t="s">
        <v>52</v>
      </c>
      <c r="BE188" t="s">
        <v>52</v>
      </c>
      <c r="BF188" t="s">
        <v>52</v>
      </c>
      <c r="BG188" t="s">
        <v>52</v>
      </c>
      <c r="BH188" t="s">
        <v>52</v>
      </c>
      <c r="BI188" s="29">
        <v>1</v>
      </c>
      <c r="BJ188">
        <v>44</v>
      </c>
      <c r="BK188">
        <v>23</v>
      </c>
      <c r="BL188">
        <v>2</v>
      </c>
      <c r="BM188">
        <v>0</v>
      </c>
      <c r="BN188" t="e">
        <f>IF(AL188&lt;VLOOKUP(K188,#REF!,6,0),"Low Volume",IF(AL188&gt;VLOOKUP(K188,#REF!,5,0),"High Volume","Average Volume"))</f>
        <v>#REF!</v>
      </c>
    </row>
    <row r="189" spans="1:66" x14ac:dyDescent="0.3">
      <c r="A189" s="32" t="str">
        <f t="shared" si="11"/>
        <v>NO</v>
      </c>
      <c r="B189" s="30" t="str">
        <f t="shared" si="12"/>
        <v>NO</v>
      </c>
      <c r="D189" t="s">
        <v>1321</v>
      </c>
      <c r="F189" t="s">
        <v>52</v>
      </c>
      <c r="G189" t="s">
        <v>52</v>
      </c>
      <c r="H189" t="s">
        <v>1322</v>
      </c>
      <c r="I189" t="s">
        <v>52</v>
      </c>
      <c r="J189" t="s">
        <v>52</v>
      </c>
      <c r="K189" t="s">
        <v>742</v>
      </c>
      <c r="L189" t="s">
        <v>974</v>
      </c>
      <c r="M189" t="s">
        <v>974</v>
      </c>
      <c r="N189">
        <v>0</v>
      </c>
      <c r="O189" s="60" t="s">
        <v>52</v>
      </c>
      <c r="Q189" s="60" t="s">
        <v>52</v>
      </c>
      <c r="R189" s="60" t="s">
        <v>52</v>
      </c>
      <c r="S189" s="60" t="s">
        <v>52</v>
      </c>
      <c r="T189" s="60" t="s">
        <v>52</v>
      </c>
      <c r="U189" s="60" t="s">
        <v>52</v>
      </c>
      <c r="V189" s="60" t="s">
        <v>52</v>
      </c>
      <c r="X189" s="60" t="s">
        <v>52</v>
      </c>
      <c r="Z189" s="60" t="s">
        <v>52</v>
      </c>
      <c r="AA189" s="60" t="s">
        <v>52</v>
      </c>
      <c r="AB189" s="60" t="s">
        <v>52</v>
      </c>
      <c r="AC189" s="60" t="s">
        <v>52</v>
      </c>
      <c r="AD189" s="60" t="s">
        <v>52</v>
      </c>
      <c r="AE189" s="60" t="s">
        <v>52</v>
      </c>
      <c r="AI189" s="60" t="s">
        <v>52</v>
      </c>
      <c r="AJ189" s="60" t="s">
        <v>52</v>
      </c>
      <c r="AL189">
        <v>0</v>
      </c>
      <c r="AM189">
        <v>0</v>
      </c>
      <c r="AN189">
        <v>0</v>
      </c>
      <c r="AO189" s="67" t="s">
        <v>90</v>
      </c>
      <c r="AP189" s="67" t="s">
        <v>90</v>
      </c>
      <c r="AQ189">
        <v>2</v>
      </c>
      <c r="AR189">
        <v>0</v>
      </c>
      <c r="AS189" s="67">
        <v>0</v>
      </c>
      <c r="AT189" s="67" t="s">
        <v>90</v>
      </c>
      <c r="AU189">
        <v>2</v>
      </c>
      <c r="AV189">
        <v>0</v>
      </c>
      <c r="AW189" s="67">
        <v>0</v>
      </c>
      <c r="AX189" s="53" t="str">
        <f t="shared" si="10"/>
        <v/>
      </c>
      <c r="AY189" t="s">
        <v>52</v>
      </c>
      <c r="AZ189" t="s">
        <v>52</v>
      </c>
      <c r="BA189" t="s">
        <v>52</v>
      </c>
      <c r="BB189" t="s">
        <v>52</v>
      </c>
      <c r="BC189" t="s">
        <v>52</v>
      </c>
      <c r="BD189" t="s">
        <v>52</v>
      </c>
      <c r="BE189" t="s">
        <v>52</v>
      </c>
      <c r="BF189" t="s">
        <v>52</v>
      </c>
      <c r="BG189" t="s">
        <v>52</v>
      </c>
      <c r="BH189" t="s">
        <v>52</v>
      </c>
      <c r="BI189" s="29">
        <v>1</v>
      </c>
      <c r="BJ189">
        <v>0</v>
      </c>
      <c r="BK189">
        <v>164</v>
      </c>
      <c r="BL189">
        <v>243</v>
      </c>
      <c r="BM189">
        <v>46</v>
      </c>
      <c r="BN189" t="e">
        <f>IF(AL189&lt;VLOOKUP(K189,#REF!,6,0),"Low Volume",IF(AL189&gt;VLOOKUP(K189,#REF!,5,0),"High Volume","Average Volume"))</f>
        <v>#REF!</v>
      </c>
    </row>
    <row r="190" spans="1:66" x14ac:dyDescent="0.3">
      <c r="A190" s="32" t="str">
        <f t="shared" si="11"/>
        <v>NO</v>
      </c>
      <c r="B190" s="30" t="str">
        <f t="shared" si="12"/>
        <v>YES</v>
      </c>
      <c r="D190" t="s">
        <v>1323</v>
      </c>
      <c r="E190">
        <v>9492441</v>
      </c>
      <c r="F190" t="s">
        <v>1324</v>
      </c>
      <c r="G190" t="s">
        <v>1325</v>
      </c>
      <c r="H190" t="s">
        <v>1326</v>
      </c>
      <c r="I190">
        <v>31785</v>
      </c>
      <c r="J190" t="s">
        <v>1084</v>
      </c>
      <c r="K190" t="s">
        <v>742</v>
      </c>
      <c r="L190" t="s">
        <v>1063</v>
      </c>
      <c r="M190" t="s">
        <v>52</v>
      </c>
      <c r="N190">
        <v>1</v>
      </c>
      <c r="O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1</v>
      </c>
      <c r="X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I190" s="60">
        <v>0</v>
      </c>
      <c r="AJ190" s="60">
        <v>0</v>
      </c>
      <c r="AL190">
        <v>580</v>
      </c>
      <c r="AM190">
        <v>15</v>
      </c>
      <c r="AN190">
        <v>0</v>
      </c>
      <c r="AO190" s="67">
        <v>0</v>
      </c>
      <c r="AP190" s="67">
        <v>2.5862068965517241E-2</v>
      </c>
      <c r="AQ190">
        <v>0</v>
      </c>
      <c r="AR190">
        <v>0</v>
      </c>
      <c r="AS190" s="67" t="s">
        <v>90</v>
      </c>
      <c r="AT190" s="67">
        <v>0</v>
      </c>
      <c r="AU190">
        <v>15</v>
      </c>
      <c r="AV190">
        <v>0</v>
      </c>
      <c r="AW190" s="67">
        <v>0</v>
      </c>
      <c r="AX190" s="53" t="str">
        <f t="shared" si="10"/>
        <v/>
      </c>
      <c r="AY190" t="s">
        <v>52</v>
      </c>
      <c r="AZ190" t="s">
        <v>52</v>
      </c>
      <c r="BA190" t="s">
        <v>52</v>
      </c>
      <c r="BB190" t="s">
        <v>52</v>
      </c>
      <c r="BC190" t="s">
        <v>52</v>
      </c>
      <c r="BD190" t="s">
        <v>52</v>
      </c>
      <c r="BE190" t="s">
        <v>52</v>
      </c>
      <c r="BF190" t="s">
        <v>52</v>
      </c>
      <c r="BG190" t="s">
        <v>52</v>
      </c>
      <c r="BH190" t="s">
        <v>52</v>
      </c>
      <c r="BI190" s="29">
        <v>1</v>
      </c>
      <c r="BJ190">
        <v>3</v>
      </c>
      <c r="BK190">
        <v>0</v>
      </c>
      <c r="BL190">
        <v>0</v>
      </c>
      <c r="BM190">
        <v>1</v>
      </c>
      <c r="BN190" t="e">
        <f>IF(AL190&lt;VLOOKUP(K190,#REF!,6,0),"Low Volume",IF(AL190&gt;VLOOKUP(K190,#REF!,5,0),"High Volume","Average Volume"))</f>
        <v>#REF!</v>
      </c>
    </row>
    <row r="191" spans="1:66" x14ac:dyDescent="0.3">
      <c r="A191" s="32" t="str">
        <f t="shared" si="11"/>
        <v>NO</v>
      </c>
      <c r="B191" s="30" t="str">
        <f t="shared" si="12"/>
        <v>NO</v>
      </c>
      <c r="D191" t="s">
        <v>1327</v>
      </c>
      <c r="F191" t="s">
        <v>52</v>
      </c>
      <c r="G191" t="s">
        <v>52</v>
      </c>
      <c r="H191" t="s">
        <v>1328</v>
      </c>
      <c r="I191" t="s">
        <v>52</v>
      </c>
      <c r="J191" t="s">
        <v>52</v>
      </c>
      <c r="K191" t="s">
        <v>742</v>
      </c>
      <c r="L191" t="s">
        <v>1329</v>
      </c>
      <c r="M191" t="s">
        <v>809</v>
      </c>
      <c r="N191">
        <v>0</v>
      </c>
      <c r="O191" s="60" t="s">
        <v>52</v>
      </c>
      <c r="Q191" s="60" t="s">
        <v>52</v>
      </c>
      <c r="R191" s="60" t="s">
        <v>52</v>
      </c>
      <c r="S191" s="60" t="s">
        <v>52</v>
      </c>
      <c r="T191" s="60" t="s">
        <v>52</v>
      </c>
      <c r="U191" s="60" t="s">
        <v>52</v>
      </c>
      <c r="V191" s="60" t="s">
        <v>52</v>
      </c>
      <c r="X191" s="60" t="s">
        <v>52</v>
      </c>
      <c r="Z191" s="60" t="s">
        <v>52</v>
      </c>
      <c r="AA191" s="60" t="s">
        <v>52</v>
      </c>
      <c r="AB191" s="60" t="s">
        <v>52</v>
      </c>
      <c r="AC191" s="60" t="s">
        <v>52</v>
      </c>
      <c r="AD191" s="60" t="s">
        <v>52</v>
      </c>
      <c r="AE191" s="60" t="s">
        <v>52</v>
      </c>
      <c r="AI191" s="60" t="s">
        <v>52</v>
      </c>
      <c r="AJ191" s="60" t="s">
        <v>52</v>
      </c>
      <c r="AL191">
        <v>0</v>
      </c>
      <c r="AM191">
        <v>2</v>
      </c>
      <c r="AN191">
        <v>0</v>
      </c>
      <c r="AO191" s="67">
        <v>0</v>
      </c>
      <c r="AP191" s="67" t="s">
        <v>90</v>
      </c>
      <c r="AQ191">
        <v>0</v>
      </c>
      <c r="AR191">
        <v>0</v>
      </c>
      <c r="AS191" s="67" t="s">
        <v>90</v>
      </c>
      <c r="AT191" s="67" t="s">
        <v>90</v>
      </c>
      <c r="AU191">
        <v>2</v>
      </c>
      <c r="AV191">
        <v>0</v>
      </c>
      <c r="AW191" s="67">
        <v>0</v>
      </c>
      <c r="AX191" s="53" t="str">
        <f t="shared" si="10"/>
        <v/>
      </c>
      <c r="AY191" t="s">
        <v>52</v>
      </c>
      <c r="AZ191" t="s">
        <v>52</v>
      </c>
      <c r="BA191" t="s">
        <v>52</v>
      </c>
      <c r="BB191" t="s">
        <v>52</v>
      </c>
      <c r="BC191" t="s">
        <v>52</v>
      </c>
      <c r="BD191" t="s">
        <v>52</v>
      </c>
      <c r="BE191" t="s">
        <v>52</v>
      </c>
      <c r="BF191" t="s">
        <v>52</v>
      </c>
      <c r="BG191" t="s">
        <v>52</v>
      </c>
      <c r="BH191" t="s">
        <v>52</v>
      </c>
      <c r="BI191" s="29">
        <v>1</v>
      </c>
      <c r="BJ191">
        <v>118</v>
      </c>
      <c r="BK191">
        <v>114</v>
      </c>
      <c r="BL191">
        <v>-18</v>
      </c>
      <c r="BM191">
        <v>0</v>
      </c>
      <c r="BN191" t="e">
        <f>IF(AL191&lt;VLOOKUP(K191,#REF!,6,0),"Low Volume",IF(AL191&gt;VLOOKUP(K191,#REF!,5,0),"High Volume","Average Volume"))</f>
        <v>#REF!</v>
      </c>
    </row>
    <row r="192" spans="1:66" x14ac:dyDescent="0.3">
      <c r="A192" s="32" t="str">
        <f t="shared" si="11"/>
        <v>NO</v>
      </c>
      <c r="B192" s="30" t="str">
        <f t="shared" si="12"/>
        <v>NO</v>
      </c>
      <c r="D192" t="s">
        <v>1330</v>
      </c>
      <c r="F192" t="s">
        <v>52</v>
      </c>
      <c r="G192" t="s">
        <v>52</v>
      </c>
      <c r="H192" t="s">
        <v>1331</v>
      </c>
      <c r="I192" t="s">
        <v>52</v>
      </c>
      <c r="J192" t="s">
        <v>52</v>
      </c>
      <c r="K192" t="s">
        <v>742</v>
      </c>
      <c r="L192" t="s">
        <v>1048</v>
      </c>
      <c r="M192" t="s">
        <v>1048</v>
      </c>
      <c r="N192">
        <v>0</v>
      </c>
      <c r="O192" s="60" t="s">
        <v>52</v>
      </c>
      <c r="Q192" s="60" t="s">
        <v>52</v>
      </c>
      <c r="R192" s="60" t="s">
        <v>52</v>
      </c>
      <c r="S192" s="60" t="s">
        <v>52</v>
      </c>
      <c r="T192" s="60" t="s">
        <v>52</v>
      </c>
      <c r="U192" s="60" t="s">
        <v>52</v>
      </c>
      <c r="V192" s="60" t="s">
        <v>52</v>
      </c>
      <c r="X192" s="60" t="s">
        <v>52</v>
      </c>
      <c r="Z192" s="60" t="s">
        <v>52</v>
      </c>
      <c r="AA192" s="60" t="s">
        <v>52</v>
      </c>
      <c r="AB192" s="60" t="s">
        <v>52</v>
      </c>
      <c r="AC192" s="60" t="s">
        <v>52</v>
      </c>
      <c r="AD192" s="60" t="s">
        <v>52</v>
      </c>
      <c r="AE192" s="60" t="s">
        <v>52</v>
      </c>
      <c r="AI192" s="60" t="s">
        <v>52</v>
      </c>
      <c r="AJ192" s="60" t="s">
        <v>52</v>
      </c>
      <c r="AL192">
        <v>0</v>
      </c>
      <c r="AM192">
        <v>4</v>
      </c>
      <c r="AN192">
        <v>0</v>
      </c>
      <c r="AO192" s="67">
        <v>0</v>
      </c>
      <c r="AP192" s="67" t="s">
        <v>90</v>
      </c>
      <c r="AQ192">
        <v>2</v>
      </c>
      <c r="AR192">
        <v>0</v>
      </c>
      <c r="AS192" s="67">
        <v>0</v>
      </c>
      <c r="AT192" s="67" t="s">
        <v>90</v>
      </c>
      <c r="AU192">
        <v>6</v>
      </c>
      <c r="AV192">
        <v>0</v>
      </c>
      <c r="AW192" s="67">
        <v>0</v>
      </c>
      <c r="AX192" s="53" t="str">
        <f t="shared" si="10"/>
        <v/>
      </c>
      <c r="AY192" t="s">
        <v>52</v>
      </c>
      <c r="AZ192" t="s">
        <v>52</v>
      </c>
      <c r="BA192" t="s">
        <v>52</v>
      </c>
      <c r="BB192" t="s">
        <v>52</v>
      </c>
      <c r="BC192" t="s">
        <v>52</v>
      </c>
      <c r="BD192" t="s">
        <v>52</v>
      </c>
      <c r="BE192" t="s">
        <v>52</v>
      </c>
      <c r="BF192" t="s">
        <v>52</v>
      </c>
      <c r="BG192" t="s">
        <v>52</v>
      </c>
      <c r="BH192" t="s">
        <v>52</v>
      </c>
      <c r="BI192" s="29">
        <v>1</v>
      </c>
      <c r="BJ192">
        <v>0</v>
      </c>
      <c r="BK192">
        <v>7</v>
      </c>
      <c r="BL192">
        <v>2</v>
      </c>
      <c r="BM192">
        <v>0</v>
      </c>
      <c r="BN192" t="e">
        <f>IF(AL192&lt;VLOOKUP(K192,#REF!,6,0),"Low Volume",IF(AL192&gt;VLOOKUP(K192,#REF!,5,0),"High Volume","Average Volume"))</f>
        <v>#REF!</v>
      </c>
    </row>
    <row r="193" spans="1:66" x14ac:dyDescent="0.3">
      <c r="A193" s="32" t="str">
        <f t="shared" si="11"/>
        <v>NO</v>
      </c>
      <c r="B193" s="30" t="str">
        <f t="shared" si="12"/>
        <v>YES</v>
      </c>
      <c r="D193" t="s">
        <v>1332</v>
      </c>
      <c r="E193">
        <v>9493330</v>
      </c>
      <c r="F193" t="s">
        <v>1333</v>
      </c>
      <c r="G193" t="s">
        <v>1334</v>
      </c>
      <c r="H193" t="s">
        <v>1335</v>
      </c>
      <c r="I193">
        <v>32545</v>
      </c>
      <c r="J193" t="s">
        <v>1119</v>
      </c>
      <c r="K193" t="s">
        <v>742</v>
      </c>
      <c r="L193" t="s">
        <v>1000</v>
      </c>
      <c r="M193" t="s">
        <v>1000</v>
      </c>
      <c r="N193">
        <v>2</v>
      </c>
      <c r="O193" s="60">
        <v>0</v>
      </c>
      <c r="Q193" s="60">
        <v>0</v>
      </c>
      <c r="R193" s="60">
        <v>2</v>
      </c>
      <c r="S193" s="60">
        <v>0</v>
      </c>
      <c r="T193" s="60">
        <v>0</v>
      </c>
      <c r="U193" s="60">
        <v>0</v>
      </c>
      <c r="V193" s="60">
        <v>0</v>
      </c>
      <c r="X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I193" s="60">
        <v>0</v>
      </c>
      <c r="AJ193" s="60">
        <v>0</v>
      </c>
      <c r="AL193">
        <v>0</v>
      </c>
      <c r="AM193">
        <v>2</v>
      </c>
      <c r="AN193">
        <v>0</v>
      </c>
      <c r="AO193" s="67">
        <v>0</v>
      </c>
      <c r="AP193" s="67" t="s">
        <v>90</v>
      </c>
      <c r="AQ193">
        <v>2</v>
      </c>
      <c r="AR193">
        <v>0</v>
      </c>
      <c r="AS193" s="67">
        <v>0</v>
      </c>
      <c r="AT193" s="67" t="s">
        <v>90</v>
      </c>
      <c r="AU193">
        <v>4</v>
      </c>
      <c r="AV193">
        <v>0</v>
      </c>
      <c r="AW193" s="67">
        <v>0</v>
      </c>
      <c r="AX193" s="53" t="str">
        <f t="shared" si="10"/>
        <v/>
      </c>
      <c r="AY193" t="s">
        <v>52</v>
      </c>
      <c r="AZ193" t="s">
        <v>52</v>
      </c>
      <c r="BA193" t="s">
        <v>52</v>
      </c>
      <c r="BB193" t="s">
        <v>52</v>
      </c>
      <c r="BC193" t="s">
        <v>52</v>
      </c>
      <c r="BD193" t="s">
        <v>52</v>
      </c>
      <c r="BE193" t="s">
        <v>52</v>
      </c>
      <c r="BF193" t="s">
        <v>52</v>
      </c>
      <c r="BG193" t="s">
        <v>52</v>
      </c>
      <c r="BH193" t="s">
        <v>52</v>
      </c>
      <c r="BI193" s="29">
        <v>1</v>
      </c>
      <c r="BJ193">
        <v>75</v>
      </c>
      <c r="BK193">
        <v>136</v>
      </c>
      <c r="BL193">
        <v>90</v>
      </c>
      <c r="BM193">
        <v>15</v>
      </c>
      <c r="BN193" t="e">
        <f>IF(AL193&lt;VLOOKUP(K193,#REF!,6,0),"Low Volume",IF(AL193&gt;VLOOKUP(K193,#REF!,5,0),"High Volume","Average Volume"))</f>
        <v>#REF!</v>
      </c>
    </row>
    <row r="194" spans="1:66" x14ac:dyDescent="0.3">
      <c r="A194" s="32" t="str">
        <f t="shared" si="11"/>
        <v>NO</v>
      </c>
      <c r="B194" s="30" t="str">
        <f t="shared" si="12"/>
        <v>YES</v>
      </c>
      <c r="D194" t="s">
        <v>1336</v>
      </c>
      <c r="E194">
        <v>9492692</v>
      </c>
      <c r="F194" t="s">
        <v>1337</v>
      </c>
      <c r="G194" t="s">
        <v>1338</v>
      </c>
      <c r="H194" t="s">
        <v>1339</v>
      </c>
      <c r="I194">
        <v>18435</v>
      </c>
      <c r="J194" t="s">
        <v>1096</v>
      </c>
      <c r="K194" t="s">
        <v>742</v>
      </c>
      <c r="L194" t="s">
        <v>956</v>
      </c>
      <c r="M194" t="s">
        <v>956</v>
      </c>
      <c r="N194">
        <v>1</v>
      </c>
      <c r="O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1</v>
      </c>
      <c r="X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I194" s="60">
        <v>0</v>
      </c>
      <c r="AJ194" s="60">
        <v>0</v>
      </c>
      <c r="AL194">
        <v>467</v>
      </c>
      <c r="AM194">
        <v>16</v>
      </c>
      <c r="AN194">
        <v>0</v>
      </c>
      <c r="AO194" s="67">
        <v>0</v>
      </c>
      <c r="AP194" s="67">
        <v>3.4261241970021415E-2</v>
      </c>
      <c r="AQ194">
        <v>0</v>
      </c>
      <c r="AR194">
        <v>0</v>
      </c>
      <c r="AS194" s="67" t="s">
        <v>90</v>
      </c>
      <c r="AT194" s="67">
        <v>0</v>
      </c>
      <c r="AU194">
        <v>16</v>
      </c>
      <c r="AV194">
        <v>0</v>
      </c>
      <c r="AW194" s="67">
        <v>0</v>
      </c>
      <c r="AX194" s="53" t="str">
        <f t="shared" si="10"/>
        <v/>
      </c>
      <c r="AY194" t="s">
        <v>52</v>
      </c>
      <c r="AZ194" t="s">
        <v>52</v>
      </c>
      <c r="BA194" t="s">
        <v>52</v>
      </c>
      <c r="BB194" t="s">
        <v>52</v>
      </c>
      <c r="BC194" t="s">
        <v>52</v>
      </c>
      <c r="BD194" t="s">
        <v>52</v>
      </c>
      <c r="BE194" t="s">
        <v>52</v>
      </c>
      <c r="BF194" t="s">
        <v>52</v>
      </c>
      <c r="BG194" t="s">
        <v>52</v>
      </c>
      <c r="BH194" t="s">
        <v>52</v>
      </c>
      <c r="BI194" s="29">
        <v>1</v>
      </c>
      <c r="BJ194">
        <v>57</v>
      </c>
      <c r="BK194">
        <v>176</v>
      </c>
      <c r="BL194">
        <v>111</v>
      </c>
      <c r="BM194">
        <v>27</v>
      </c>
      <c r="BN194" t="e">
        <f>IF(AL194&lt;VLOOKUP(K194,#REF!,6,0),"Low Volume",IF(AL194&gt;VLOOKUP(K194,#REF!,5,0),"High Volume","Average Volume"))</f>
        <v>#REF!</v>
      </c>
    </row>
    <row r="195" spans="1:66" x14ac:dyDescent="0.3">
      <c r="A195" s="32" t="str">
        <f t="shared" si="11"/>
        <v>NO</v>
      </c>
      <c r="B195" s="30" t="str">
        <f t="shared" si="12"/>
        <v>YES</v>
      </c>
      <c r="D195" t="s">
        <v>1340</v>
      </c>
      <c r="E195">
        <v>9493561</v>
      </c>
      <c r="F195" t="s">
        <v>1341</v>
      </c>
      <c r="G195" t="s">
        <v>1342</v>
      </c>
      <c r="H195" t="s">
        <v>1343</v>
      </c>
      <c r="I195">
        <v>57319</v>
      </c>
      <c r="J195" t="s">
        <v>1119</v>
      </c>
      <c r="K195" t="s">
        <v>742</v>
      </c>
      <c r="L195" t="s">
        <v>1049</v>
      </c>
      <c r="M195" t="s">
        <v>52</v>
      </c>
      <c r="N195">
        <v>1</v>
      </c>
      <c r="O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1</v>
      </c>
      <c r="X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I195" s="60">
        <v>0</v>
      </c>
      <c r="AJ195" s="60">
        <v>0</v>
      </c>
      <c r="AL195">
        <v>151</v>
      </c>
      <c r="AM195">
        <v>19</v>
      </c>
      <c r="AN195">
        <v>0</v>
      </c>
      <c r="AO195" s="67">
        <v>0</v>
      </c>
      <c r="AP195" s="67">
        <v>0.12582781456953643</v>
      </c>
      <c r="AQ195">
        <v>0</v>
      </c>
      <c r="AR195">
        <v>0</v>
      </c>
      <c r="AS195" s="67" t="s">
        <v>90</v>
      </c>
      <c r="AT195" s="67">
        <v>0</v>
      </c>
      <c r="AU195">
        <v>19</v>
      </c>
      <c r="AV195">
        <v>0</v>
      </c>
      <c r="AW195" s="67">
        <v>0</v>
      </c>
      <c r="AX195" s="53" t="str">
        <f t="shared" ref="AX195:AX258" si="13">IFERROR(BC195+BH195,"")</f>
        <v/>
      </c>
      <c r="AY195" t="s">
        <v>52</v>
      </c>
      <c r="AZ195" t="s">
        <v>52</v>
      </c>
      <c r="BA195" t="s">
        <v>52</v>
      </c>
      <c r="BB195" t="s">
        <v>52</v>
      </c>
      <c r="BC195" t="s">
        <v>52</v>
      </c>
      <c r="BD195" t="s">
        <v>52</v>
      </c>
      <c r="BE195" t="s">
        <v>52</v>
      </c>
      <c r="BF195" t="s">
        <v>52</v>
      </c>
      <c r="BG195" t="s">
        <v>52</v>
      </c>
      <c r="BH195" t="s">
        <v>52</v>
      </c>
      <c r="BI195" s="29">
        <v>1</v>
      </c>
      <c r="BJ195">
        <v>14</v>
      </c>
      <c r="BK195">
        <v>21</v>
      </c>
      <c r="BL195">
        <v>12</v>
      </c>
      <c r="BM195">
        <v>3</v>
      </c>
      <c r="BN195" t="e">
        <f>IF(AL195&lt;VLOOKUP(K195,#REF!,6,0),"Low Volume",IF(AL195&gt;VLOOKUP(K195,#REF!,5,0),"High Volume","Average Volume"))</f>
        <v>#REF!</v>
      </c>
    </row>
    <row r="196" spans="1:66" x14ac:dyDescent="0.3">
      <c r="A196" s="32" t="str">
        <f t="shared" si="11"/>
        <v>NO</v>
      </c>
      <c r="B196" s="30" t="str">
        <f t="shared" si="12"/>
        <v>NO</v>
      </c>
      <c r="D196" t="s">
        <v>1344</v>
      </c>
      <c r="F196" t="s">
        <v>52</v>
      </c>
      <c r="G196" t="s">
        <v>52</v>
      </c>
      <c r="H196" t="s">
        <v>1345</v>
      </c>
      <c r="I196" t="s">
        <v>52</v>
      </c>
      <c r="J196" t="s">
        <v>52</v>
      </c>
      <c r="K196" t="s">
        <v>742</v>
      </c>
      <c r="L196" t="s">
        <v>821</v>
      </c>
      <c r="M196" t="s">
        <v>821</v>
      </c>
      <c r="N196">
        <v>0</v>
      </c>
      <c r="O196" s="60" t="s">
        <v>52</v>
      </c>
      <c r="Q196" s="60" t="s">
        <v>52</v>
      </c>
      <c r="R196" s="60" t="s">
        <v>52</v>
      </c>
      <c r="S196" s="60" t="s">
        <v>52</v>
      </c>
      <c r="T196" s="60" t="s">
        <v>52</v>
      </c>
      <c r="U196" s="60" t="s">
        <v>52</v>
      </c>
      <c r="V196" s="60" t="s">
        <v>52</v>
      </c>
      <c r="X196" s="60" t="s">
        <v>52</v>
      </c>
      <c r="Z196" s="60" t="s">
        <v>52</v>
      </c>
      <c r="AA196" s="60" t="s">
        <v>52</v>
      </c>
      <c r="AB196" s="60" t="s">
        <v>52</v>
      </c>
      <c r="AC196" s="60" t="s">
        <v>52</v>
      </c>
      <c r="AD196" s="60" t="s">
        <v>52</v>
      </c>
      <c r="AE196" s="60" t="s">
        <v>52</v>
      </c>
      <c r="AI196" s="60" t="s">
        <v>52</v>
      </c>
      <c r="AJ196" s="60" t="s">
        <v>52</v>
      </c>
      <c r="AL196">
        <v>227</v>
      </c>
      <c r="AM196">
        <v>32</v>
      </c>
      <c r="AN196">
        <v>0</v>
      </c>
      <c r="AO196" s="67">
        <v>0</v>
      </c>
      <c r="AP196" s="67">
        <v>0.14096916299559473</v>
      </c>
      <c r="AQ196">
        <v>0</v>
      </c>
      <c r="AR196">
        <v>0</v>
      </c>
      <c r="AS196" s="67" t="s">
        <v>90</v>
      </c>
      <c r="AT196" s="67">
        <v>0</v>
      </c>
      <c r="AU196">
        <v>32</v>
      </c>
      <c r="AV196">
        <v>0</v>
      </c>
      <c r="AW196" s="67">
        <v>0</v>
      </c>
      <c r="AX196" s="53" t="str">
        <f t="shared" si="13"/>
        <v/>
      </c>
      <c r="AY196" t="s">
        <v>52</v>
      </c>
      <c r="AZ196" t="s">
        <v>52</v>
      </c>
      <c r="BA196" t="s">
        <v>52</v>
      </c>
      <c r="BB196" t="s">
        <v>52</v>
      </c>
      <c r="BC196" t="s">
        <v>52</v>
      </c>
      <c r="BD196" t="s">
        <v>52</v>
      </c>
      <c r="BE196" t="s">
        <v>52</v>
      </c>
      <c r="BF196" t="s">
        <v>52</v>
      </c>
      <c r="BG196" t="s">
        <v>52</v>
      </c>
      <c r="BH196" t="s">
        <v>52</v>
      </c>
      <c r="BI196" s="29">
        <v>1</v>
      </c>
      <c r="BJ196">
        <v>338</v>
      </c>
      <c r="BK196">
        <v>593</v>
      </c>
      <c r="BL196">
        <v>629</v>
      </c>
      <c r="BM196">
        <v>117</v>
      </c>
      <c r="BN196" t="e">
        <f>IF(AL196&lt;VLOOKUP(K196,#REF!,6,0),"Low Volume",IF(AL196&gt;VLOOKUP(K196,#REF!,5,0),"High Volume","Average Volume"))</f>
        <v>#REF!</v>
      </c>
    </row>
    <row r="197" spans="1:66" x14ac:dyDescent="0.3">
      <c r="A197" s="32" t="str">
        <f t="shared" si="11"/>
        <v>NO</v>
      </c>
      <c r="B197" s="30" t="str">
        <f t="shared" si="12"/>
        <v>YES</v>
      </c>
      <c r="D197" t="s">
        <v>1346</v>
      </c>
      <c r="E197">
        <v>9492625</v>
      </c>
      <c r="F197" t="s">
        <v>1347</v>
      </c>
      <c r="G197" t="s">
        <v>1348</v>
      </c>
      <c r="H197" t="s">
        <v>1349</v>
      </c>
      <c r="I197">
        <v>37412</v>
      </c>
      <c r="J197" t="s">
        <v>1084</v>
      </c>
      <c r="K197" t="s">
        <v>742</v>
      </c>
      <c r="L197" t="s">
        <v>799</v>
      </c>
      <c r="M197" t="s">
        <v>799</v>
      </c>
      <c r="N197">
        <v>2</v>
      </c>
      <c r="O197" s="60">
        <v>0</v>
      </c>
      <c r="Q197" s="60">
        <v>1</v>
      </c>
      <c r="R197" s="60">
        <v>1</v>
      </c>
      <c r="S197" s="60">
        <v>0</v>
      </c>
      <c r="T197" s="60">
        <v>0</v>
      </c>
      <c r="U197" s="60">
        <v>0</v>
      </c>
      <c r="V197" s="60">
        <v>0</v>
      </c>
      <c r="X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I197" s="60">
        <v>0</v>
      </c>
      <c r="AJ197" s="60">
        <v>0</v>
      </c>
      <c r="AL197">
        <v>140</v>
      </c>
      <c r="AM197">
        <v>19</v>
      </c>
      <c r="AN197">
        <v>17</v>
      </c>
      <c r="AO197" s="67">
        <v>0.89473684210526316</v>
      </c>
      <c r="AP197" s="67">
        <v>0.1357142857142857</v>
      </c>
      <c r="AQ197">
        <v>2</v>
      </c>
      <c r="AR197">
        <v>2</v>
      </c>
      <c r="AS197" s="67">
        <v>1</v>
      </c>
      <c r="AT197" s="67">
        <v>1.4285714285714285E-2</v>
      </c>
      <c r="AU197">
        <v>21</v>
      </c>
      <c r="AV197">
        <v>19</v>
      </c>
      <c r="AW197" s="67">
        <v>0.90476190476190477</v>
      </c>
      <c r="AX197" s="53" t="str">
        <f t="shared" si="13"/>
        <v/>
      </c>
      <c r="AY197" t="s">
        <v>52</v>
      </c>
      <c r="AZ197" t="s">
        <v>52</v>
      </c>
      <c r="BA197" t="s">
        <v>52</v>
      </c>
      <c r="BB197" t="s">
        <v>52</v>
      </c>
      <c r="BC197" t="s">
        <v>52</v>
      </c>
      <c r="BD197" t="s">
        <v>52</v>
      </c>
      <c r="BE197" t="s">
        <v>52</v>
      </c>
      <c r="BF197" t="s">
        <v>52</v>
      </c>
      <c r="BG197" t="s">
        <v>52</v>
      </c>
      <c r="BH197" t="s">
        <v>52</v>
      </c>
      <c r="BI197" s="29">
        <v>1</v>
      </c>
      <c r="BJ197">
        <v>87</v>
      </c>
      <c r="BK197">
        <v>283</v>
      </c>
      <c r="BL197">
        <v>394</v>
      </c>
      <c r="BM197">
        <v>131</v>
      </c>
      <c r="BN197" t="e">
        <f>IF(AL197&lt;VLOOKUP(K197,#REF!,6,0),"Low Volume",IF(AL197&gt;VLOOKUP(K197,#REF!,5,0),"High Volume","Average Volume"))</f>
        <v>#REF!</v>
      </c>
    </row>
    <row r="198" spans="1:66" x14ac:dyDescent="0.3">
      <c r="A198" s="32" t="str">
        <f t="shared" si="11"/>
        <v>NO</v>
      </c>
      <c r="B198" s="30" t="str">
        <f t="shared" si="12"/>
        <v>NO</v>
      </c>
      <c r="D198" t="s">
        <v>1350</v>
      </c>
      <c r="F198" t="s">
        <v>52</v>
      </c>
      <c r="G198" t="s">
        <v>52</v>
      </c>
      <c r="H198" t="s">
        <v>1351</v>
      </c>
      <c r="I198" t="s">
        <v>52</v>
      </c>
      <c r="J198" t="s">
        <v>52</v>
      </c>
      <c r="K198" t="s">
        <v>742</v>
      </c>
      <c r="L198" t="s">
        <v>786</v>
      </c>
      <c r="M198" t="s">
        <v>52</v>
      </c>
      <c r="N198">
        <v>0</v>
      </c>
      <c r="O198" s="60" t="s">
        <v>52</v>
      </c>
      <c r="Q198" s="60" t="s">
        <v>52</v>
      </c>
      <c r="R198" s="60" t="s">
        <v>52</v>
      </c>
      <c r="S198" s="60" t="s">
        <v>52</v>
      </c>
      <c r="T198" s="60" t="s">
        <v>52</v>
      </c>
      <c r="U198" s="60" t="s">
        <v>52</v>
      </c>
      <c r="V198" s="60" t="s">
        <v>52</v>
      </c>
      <c r="X198" s="60" t="s">
        <v>52</v>
      </c>
      <c r="Z198" s="60" t="s">
        <v>52</v>
      </c>
      <c r="AA198" s="60" t="s">
        <v>52</v>
      </c>
      <c r="AB198" s="60" t="s">
        <v>52</v>
      </c>
      <c r="AC198" s="60" t="s">
        <v>52</v>
      </c>
      <c r="AD198" s="60" t="s">
        <v>52</v>
      </c>
      <c r="AE198" s="60" t="s">
        <v>52</v>
      </c>
      <c r="AI198" s="60" t="s">
        <v>52</v>
      </c>
      <c r="AJ198" s="60" t="s">
        <v>52</v>
      </c>
      <c r="AL198">
        <v>689</v>
      </c>
      <c r="AM198">
        <v>16</v>
      </c>
      <c r="AN198">
        <v>0</v>
      </c>
      <c r="AO198" s="67">
        <v>0</v>
      </c>
      <c r="AP198" s="67">
        <v>2.3222060957910014E-2</v>
      </c>
      <c r="AQ198">
        <v>0</v>
      </c>
      <c r="AR198">
        <v>0</v>
      </c>
      <c r="AS198" s="67" t="s">
        <v>90</v>
      </c>
      <c r="AT198" s="67">
        <v>0</v>
      </c>
      <c r="AU198">
        <v>16</v>
      </c>
      <c r="AV198">
        <v>0</v>
      </c>
      <c r="AW198" s="67">
        <v>0</v>
      </c>
      <c r="AX198" s="53" t="str">
        <f t="shared" si="13"/>
        <v/>
      </c>
      <c r="AY198" t="s">
        <v>52</v>
      </c>
      <c r="AZ198" t="s">
        <v>52</v>
      </c>
      <c r="BA198" t="s">
        <v>52</v>
      </c>
      <c r="BB198" t="s">
        <v>52</v>
      </c>
      <c r="BC198" t="s">
        <v>52</v>
      </c>
      <c r="BD198" t="s">
        <v>52</v>
      </c>
      <c r="BE198" t="s">
        <v>52</v>
      </c>
      <c r="BF198" t="s">
        <v>52</v>
      </c>
      <c r="BG198" t="s">
        <v>52</v>
      </c>
      <c r="BH198" t="s">
        <v>52</v>
      </c>
      <c r="BI198" s="29">
        <v>1</v>
      </c>
      <c r="BJ198">
        <v>2</v>
      </c>
      <c r="BK198">
        <v>1</v>
      </c>
      <c r="BL198">
        <v>0</v>
      </c>
      <c r="BM198">
        <v>0</v>
      </c>
      <c r="BN198" t="e">
        <f>IF(AL198&lt;VLOOKUP(K198,#REF!,6,0),"Low Volume",IF(AL198&gt;VLOOKUP(K198,#REF!,5,0),"High Volume","Average Volume"))</f>
        <v>#REF!</v>
      </c>
    </row>
    <row r="199" spans="1:66" x14ac:dyDescent="0.3">
      <c r="A199" s="32" t="str">
        <f t="shared" si="11"/>
        <v>NO</v>
      </c>
      <c r="B199" s="30" t="str">
        <f t="shared" si="12"/>
        <v>YES</v>
      </c>
      <c r="D199" t="s">
        <v>1352</v>
      </c>
      <c r="E199">
        <v>9493194</v>
      </c>
      <c r="F199" t="s">
        <v>1353</v>
      </c>
      <c r="G199" t="s">
        <v>1354</v>
      </c>
      <c r="H199" t="s">
        <v>1355</v>
      </c>
      <c r="I199">
        <v>24837</v>
      </c>
      <c r="J199" t="s">
        <v>1294</v>
      </c>
      <c r="K199" t="s">
        <v>742</v>
      </c>
      <c r="L199" t="s">
        <v>891</v>
      </c>
      <c r="M199" t="s">
        <v>891</v>
      </c>
      <c r="N199">
        <v>4</v>
      </c>
      <c r="O199" s="60">
        <v>0</v>
      </c>
      <c r="Q199" s="60">
        <v>0</v>
      </c>
      <c r="R199" s="60">
        <v>1</v>
      </c>
      <c r="S199" s="60">
        <v>0</v>
      </c>
      <c r="T199" s="60">
        <v>1</v>
      </c>
      <c r="U199" s="60">
        <v>0</v>
      </c>
      <c r="V199" s="60">
        <v>0</v>
      </c>
      <c r="X199" s="60">
        <v>0</v>
      </c>
      <c r="Z199" s="60">
        <v>0</v>
      </c>
      <c r="AA199" s="60">
        <v>0</v>
      </c>
      <c r="AB199" s="60">
        <v>0</v>
      </c>
      <c r="AC199" s="60">
        <v>1</v>
      </c>
      <c r="AD199" s="60">
        <v>0</v>
      </c>
      <c r="AE199" s="60">
        <v>1</v>
      </c>
      <c r="AI199" s="60">
        <v>0</v>
      </c>
      <c r="AJ199" s="60">
        <v>0</v>
      </c>
      <c r="AL199">
        <v>1061</v>
      </c>
      <c r="AM199">
        <v>2</v>
      </c>
      <c r="AN199">
        <v>0</v>
      </c>
      <c r="AO199" s="67">
        <v>0</v>
      </c>
      <c r="AP199" s="67">
        <v>1.885014137606032E-3</v>
      </c>
      <c r="AQ199">
        <v>8</v>
      </c>
      <c r="AR199">
        <v>0</v>
      </c>
      <c r="AS199" s="67">
        <v>0</v>
      </c>
      <c r="AT199" s="67">
        <v>7.540056550424128E-3</v>
      </c>
      <c r="AU199">
        <v>10</v>
      </c>
      <c r="AV199">
        <v>0</v>
      </c>
      <c r="AW199" s="67">
        <v>0</v>
      </c>
      <c r="AX199" s="53" t="str">
        <f t="shared" si="13"/>
        <v/>
      </c>
      <c r="AY199" t="s">
        <v>52</v>
      </c>
      <c r="AZ199" t="s">
        <v>52</v>
      </c>
      <c r="BA199" t="s">
        <v>52</v>
      </c>
      <c r="BB199" t="s">
        <v>52</v>
      </c>
      <c r="BC199" t="s">
        <v>52</v>
      </c>
      <c r="BD199" t="s">
        <v>52</v>
      </c>
      <c r="BE199" t="s">
        <v>52</v>
      </c>
      <c r="BF199" t="s">
        <v>52</v>
      </c>
      <c r="BG199" t="s">
        <v>52</v>
      </c>
      <c r="BH199" t="s">
        <v>52</v>
      </c>
      <c r="BI199" s="29">
        <v>1</v>
      </c>
      <c r="BJ199">
        <v>19</v>
      </c>
      <c r="BK199">
        <v>8</v>
      </c>
      <c r="BL199">
        <v>57</v>
      </c>
      <c r="BM199">
        <v>37</v>
      </c>
      <c r="BN199" t="e">
        <f>IF(AL199&lt;VLOOKUP(K199,#REF!,6,0),"Low Volume",IF(AL199&gt;VLOOKUP(K199,#REF!,5,0),"High Volume","Average Volume"))</f>
        <v>#REF!</v>
      </c>
    </row>
    <row r="200" spans="1:66" x14ac:dyDescent="0.3">
      <c r="A200" s="32" t="str">
        <f t="shared" si="11"/>
        <v>NO</v>
      </c>
      <c r="B200" s="30" t="str">
        <f t="shared" si="12"/>
        <v>NO</v>
      </c>
      <c r="D200" t="s">
        <v>1356</v>
      </c>
      <c r="F200" t="s">
        <v>52</v>
      </c>
      <c r="G200" t="s">
        <v>52</v>
      </c>
      <c r="H200" t="s">
        <v>1357</v>
      </c>
      <c r="I200" t="s">
        <v>52</v>
      </c>
      <c r="J200" t="s">
        <v>52</v>
      </c>
      <c r="K200" t="s">
        <v>742</v>
      </c>
      <c r="M200" t="s">
        <v>52</v>
      </c>
      <c r="N200">
        <v>0</v>
      </c>
      <c r="O200" s="60" t="s">
        <v>52</v>
      </c>
      <c r="Q200" s="60" t="s">
        <v>52</v>
      </c>
      <c r="R200" s="60" t="s">
        <v>52</v>
      </c>
      <c r="S200" s="60" t="s">
        <v>52</v>
      </c>
      <c r="T200" s="60" t="s">
        <v>52</v>
      </c>
      <c r="U200" s="60" t="s">
        <v>52</v>
      </c>
      <c r="V200" s="60" t="s">
        <v>52</v>
      </c>
      <c r="X200" s="60" t="s">
        <v>52</v>
      </c>
      <c r="Z200" s="60" t="s">
        <v>52</v>
      </c>
      <c r="AA200" s="60" t="s">
        <v>52</v>
      </c>
      <c r="AB200" s="60" t="s">
        <v>52</v>
      </c>
      <c r="AC200" s="60" t="s">
        <v>52</v>
      </c>
      <c r="AD200" s="60" t="s">
        <v>52</v>
      </c>
      <c r="AE200" s="60" t="s">
        <v>52</v>
      </c>
      <c r="AI200" s="60" t="s">
        <v>52</v>
      </c>
      <c r="AJ200" s="60" t="s">
        <v>52</v>
      </c>
      <c r="AL200">
        <v>0</v>
      </c>
      <c r="AM200">
        <v>2</v>
      </c>
      <c r="AN200">
        <v>0</v>
      </c>
      <c r="AO200" s="67">
        <v>0</v>
      </c>
      <c r="AP200" s="67" t="s">
        <v>90</v>
      </c>
      <c r="AQ200">
        <v>0</v>
      </c>
      <c r="AR200">
        <v>0</v>
      </c>
      <c r="AS200" s="67" t="s">
        <v>90</v>
      </c>
      <c r="AT200" s="67" t="s">
        <v>90</v>
      </c>
      <c r="AU200">
        <v>2</v>
      </c>
      <c r="AV200">
        <v>0</v>
      </c>
      <c r="AW200" s="67">
        <v>0</v>
      </c>
      <c r="AX200" s="53" t="str">
        <f t="shared" si="13"/>
        <v/>
      </c>
      <c r="AY200" t="s">
        <v>52</v>
      </c>
      <c r="AZ200" t="s">
        <v>52</v>
      </c>
      <c r="BA200" t="s">
        <v>52</v>
      </c>
      <c r="BB200" t="s">
        <v>52</v>
      </c>
      <c r="BC200" t="s">
        <v>52</v>
      </c>
      <c r="BD200" t="s">
        <v>52</v>
      </c>
      <c r="BE200" t="s">
        <v>52</v>
      </c>
      <c r="BF200" t="s">
        <v>52</v>
      </c>
      <c r="BG200" t="s">
        <v>52</v>
      </c>
      <c r="BH200" t="s">
        <v>52</v>
      </c>
      <c r="BI200" s="29">
        <v>1</v>
      </c>
      <c r="BN200" t="e">
        <f>IF(AL200&lt;VLOOKUP(K200,#REF!,6,0),"Low Volume",IF(AL200&gt;VLOOKUP(K200,#REF!,5,0),"High Volume","Average Volume"))</f>
        <v>#REF!</v>
      </c>
    </row>
    <row r="201" spans="1:66" x14ac:dyDescent="0.3">
      <c r="A201" s="32" t="str">
        <f t="shared" si="11"/>
        <v>NO</v>
      </c>
      <c r="B201" s="30" t="str">
        <f t="shared" si="12"/>
        <v>YES</v>
      </c>
      <c r="D201" t="s">
        <v>1358</v>
      </c>
      <c r="E201">
        <v>9492990</v>
      </c>
      <c r="F201" t="s">
        <v>1359</v>
      </c>
      <c r="G201" t="s">
        <v>1360</v>
      </c>
      <c r="H201" t="s">
        <v>1278</v>
      </c>
      <c r="I201">
        <v>13125</v>
      </c>
      <c r="J201" t="s">
        <v>1278</v>
      </c>
      <c r="K201" t="s">
        <v>742</v>
      </c>
      <c r="L201" t="s">
        <v>830</v>
      </c>
      <c r="M201" t="s">
        <v>830</v>
      </c>
      <c r="N201">
        <v>3</v>
      </c>
      <c r="O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X201" s="60">
        <v>3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I201" s="60">
        <v>0</v>
      </c>
      <c r="AJ201" s="60">
        <v>0</v>
      </c>
      <c r="AL201">
        <v>573</v>
      </c>
      <c r="AM201">
        <v>24</v>
      </c>
      <c r="AN201">
        <v>0</v>
      </c>
      <c r="AO201" s="67">
        <v>0</v>
      </c>
      <c r="AP201" s="67">
        <v>4.1884816753926704E-2</v>
      </c>
      <c r="AQ201">
        <v>2</v>
      </c>
      <c r="AR201">
        <v>0</v>
      </c>
      <c r="AS201" s="67">
        <v>0</v>
      </c>
      <c r="AT201" s="67">
        <v>3.4904013961605585E-3</v>
      </c>
      <c r="AU201">
        <v>26</v>
      </c>
      <c r="AV201">
        <v>0</v>
      </c>
      <c r="AW201" s="67">
        <v>0</v>
      </c>
      <c r="AX201" s="53" t="str">
        <f t="shared" si="13"/>
        <v/>
      </c>
      <c r="AY201" t="s">
        <v>52</v>
      </c>
      <c r="AZ201" t="s">
        <v>52</v>
      </c>
      <c r="BA201" t="s">
        <v>52</v>
      </c>
      <c r="BB201" t="s">
        <v>52</v>
      </c>
      <c r="BC201" t="s">
        <v>52</v>
      </c>
      <c r="BD201" t="s">
        <v>52</v>
      </c>
      <c r="BE201" t="s">
        <v>52</v>
      </c>
      <c r="BF201" t="s">
        <v>52</v>
      </c>
      <c r="BG201" t="s">
        <v>52</v>
      </c>
      <c r="BH201" t="s">
        <v>52</v>
      </c>
      <c r="BI201" s="29">
        <v>1</v>
      </c>
      <c r="BJ201">
        <v>163</v>
      </c>
      <c r="BK201">
        <v>186</v>
      </c>
      <c r="BL201">
        <v>220</v>
      </c>
      <c r="BM201">
        <v>52</v>
      </c>
      <c r="BN201" t="e">
        <f>IF(AL201&lt;VLOOKUP(K201,#REF!,6,0),"Low Volume",IF(AL201&gt;VLOOKUP(K201,#REF!,5,0),"High Volume","Average Volume"))</f>
        <v>#REF!</v>
      </c>
    </row>
    <row r="202" spans="1:66" x14ac:dyDescent="0.3">
      <c r="A202" s="32" t="str">
        <f t="shared" si="11"/>
        <v>NO</v>
      </c>
      <c r="B202" s="30" t="str">
        <f t="shared" si="12"/>
        <v>NO</v>
      </c>
      <c r="D202" t="s">
        <v>1361</v>
      </c>
      <c r="F202" t="s">
        <v>52</v>
      </c>
      <c r="G202" t="s">
        <v>52</v>
      </c>
      <c r="H202" t="s">
        <v>1362</v>
      </c>
      <c r="I202" t="s">
        <v>52</v>
      </c>
      <c r="J202" t="s">
        <v>52</v>
      </c>
      <c r="K202" t="s">
        <v>742</v>
      </c>
      <c r="L202" t="s">
        <v>1064</v>
      </c>
      <c r="M202" t="s">
        <v>52</v>
      </c>
      <c r="N202">
        <v>0</v>
      </c>
      <c r="O202" s="60" t="s">
        <v>52</v>
      </c>
      <c r="Q202" s="60" t="s">
        <v>52</v>
      </c>
      <c r="R202" s="60" t="s">
        <v>52</v>
      </c>
      <c r="S202" s="60" t="s">
        <v>52</v>
      </c>
      <c r="T202" s="60" t="s">
        <v>52</v>
      </c>
      <c r="U202" s="60" t="s">
        <v>52</v>
      </c>
      <c r="V202" s="60" t="s">
        <v>52</v>
      </c>
      <c r="X202" s="60" t="s">
        <v>52</v>
      </c>
      <c r="Z202" s="60" t="s">
        <v>52</v>
      </c>
      <c r="AA202" s="60" t="s">
        <v>52</v>
      </c>
      <c r="AB202" s="60" t="s">
        <v>52</v>
      </c>
      <c r="AC202" s="60" t="s">
        <v>52</v>
      </c>
      <c r="AD202" s="60" t="s">
        <v>52</v>
      </c>
      <c r="AE202" s="60" t="s">
        <v>52</v>
      </c>
      <c r="AI202" s="60" t="s">
        <v>52</v>
      </c>
      <c r="AJ202" s="60" t="s">
        <v>52</v>
      </c>
      <c r="AL202">
        <v>276</v>
      </c>
      <c r="AM202">
        <v>54</v>
      </c>
      <c r="AN202">
        <v>0</v>
      </c>
      <c r="AO202" s="67">
        <v>0</v>
      </c>
      <c r="AP202" s="67">
        <v>0.19565217391304349</v>
      </c>
      <c r="AQ202">
        <v>26</v>
      </c>
      <c r="AR202">
        <v>0</v>
      </c>
      <c r="AS202" s="67">
        <v>0</v>
      </c>
      <c r="AT202" s="67">
        <v>9.420289855072464E-2</v>
      </c>
      <c r="AU202">
        <v>80</v>
      </c>
      <c r="AV202">
        <v>0</v>
      </c>
      <c r="AW202" s="67">
        <v>0</v>
      </c>
      <c r="AX202" s="53" t="str">
        <f t="shared" si="13"/>
        <v/>
      </c>
      <c r="AY202" t="s">
        <v>52</v>
      </c>
      <c r="AZ202" t="s">
        <v>52</v>
      </c>
      <c r="BA202" t="s">
        <v>52</v>
      </c>
      <c r="BB202" t="s">
        <v>52</v>
      </c>
      <c r="BC202" t="s">
        <v>52</v>
      </c>
      <c r="BD202" t="s">
        <v>52</v>
      </c>
      <c r="BE202" t="s">
        <v>52</v>
      </c>
      <c r="BF202" t="s">
        <v>52</v>
      </c>
      <c r="BG202" t="s">
        <v>52</v>
      </c>
      <c r="BH202" t="s">
        <v>52</v>
      </c>
      <c r="BI202" s="29">
        <v>1</v>
      </c>
      <c r="BJ202">
        <v>0</v>
      </c>
      <c r="BK202">
        <v>0</v>
      </c>
      <c r="BL202">
        <v>1</v>
      </c>
      <c r="BM202">
        <v>1</v>
      </c>
      <c r="BN202" t="e">
        <f>IF(AL202&lt;VLOOKUP(K202,#REF!,6,0),"Low Volume",IF(AL202&gt;VLOOKUP(K202,#REF!,5,0),"High Volume","Average Volume"))</f>
        <v>#REF!</v>
      </c>
    </row>
    <row r="203" spans="1:66" x14ac:dyDescent="0.3">
      <c r="A203" s="32" t="str">
        <f t="shared" si="11"/>
        <v>NO</v>
      </c>
      <c r="B203" s="30" t="str">
        <f t="shared" si="12"/>
        <v>NO</v>
      </c>
      <c r="D203" t="s">
        <v>1363</v>
      </c>
      <c r="F203" t="s">
        <v>52</v>
      </c>
      <c r="G203" t="s">
        <v>52</v>
      </c>
      <c r="H203" t="s">
        <v>1364</v>
      </c>
      <c r="I203" t="s">
        <v>52</v>
      </c>
      <c r="J203" t="s">
        <v>52</v>
      </c>
      <c r="K203" t="s">
        <v>742</v>
      </c>
      <c r="L203" t="s">
        <v>1028</v>
      </c>
      <c r="M203" t="s">
        <v>52</v>
      </c>
      <c r="N203">
        <v>0</v>
      </c>
      <c r="O203" s="60" t="s">
        <v>52</v>
      </c>
      <c r="Q203" s="60" t="s">
        <v>52</v>
      </c>
      <c r="R203" s="60" t="s">
        <v>52</v>
      </c>
      <c r="S203" s="60" t="s">
        <v>52</v>
      </c>
      <c r="T203" s="60" t="s">
        <v>52</v>
      </c>
      <c r="U203" s="60" t="s">
        <v>52</v>
      </c>
      <c r="V203" s="60" t="s">
        <v>52</v>
      </c>
      <c r="X203" s="60" t="s">
        <v>52</v>
      </c>
      <c r="Z203" s="60" t="s">
        <v>52</v>
      </c>
      <c r="AA203" s="60" t="s">
        <v>52</v>
      </c>
      <c r="AB203" s="60" t="s">
        <v>52</v>
      </c>
      <c r="AC203" s="60" t="s">
        <v>52</v>
      </c>
      <c r="AD203" s="60" t="s">
        <v>52</v>
      </c>
      <c r="AE203" s="60" t="s">
        <v>52</v>
      </c>
      <c r="AI203" s="60" t="s">
        <v>52</v>
      </c>
      <c r="AJ203" s="60" t="s">
        <v>52</v>
      </c>
      <c r="AL203">
        <v>125</v>
      </c>
      <c r="AM203">
        <v>27</v>
      </c>
      <c r="AN203">
        <v>0</v>
      </c>
      <c r="AO203" s="67">
        <v>0</v>
      </c>
      <c r="AP203" s="67">
        <v>0.216</v>
      </c>
      <c r="AQ203">
        <v>0</v>
      </c>
      <c r="AR203">
        <v>0</v>
      </c>
      <c r="AS203" s="67" t="s">
        <v>90</v>
      </c>
      <c r="AT203" s="67">
        <v>0</v>
      </c>
      <c r="AU203">
        <v>27</v>
      </c>
      <c r="AV203">
        <v>0</v>
      </c>
      <c r="AW203" s="67">
        <v>0</v>
      </c>
      <c r="AX203" s="53" t="str">
        <f t="shared" si="13"/>
        <v/>
      </c>
      <c r="AY203" t="s">
        <v>52</v>
      </c>
      <c r="AZ203" t="s">
        <v>52</v>
      </c>
      <c r="BA203" t="s">
        <v>52</v>
      </c>
      <c r="BB203" t="s">
        <v>52</v>
      </c>
      <c r="BC203" t="s">
        <v>52</v>
      </c>
      <c r="BD203" t="s">
        <v>52</v>
      </c>
      <c r="BE203" t="s">
        <v>52</v>
      </c>
      <c r="BF203" t="s">
        <v>52</v>
      </c>
      <c r="BG203" t="s">
        <v>52</v>
      </c>
      <c r="BH203" t="s">
        <v>52</v>
      </c>
      <c r="BI203" s="29">
        <v>1</v>
      </c>
      <c r="BJ203">
        <v>6</v>
      </c>
      <c r="BK203">
        <v>0</v>
      </c>
      <c r="BL203">
        <v>3</v>
      </c>
      <c r="BM203">
        <v>0</v>
      </c>
      <c r="BN203" t="e">
        <f>IF(AL203&lt;VLOOKUP(K203,#REF!,6,0),"Low Volume",IF(AL203&gt;VLOOKUP(K203,#REF!,5,0),"High Volume","Average Volume"))</f>
        <v>#REF!</v>
      </c>
    </row>
    <row r="204" spans="1:66" x14ac:dyDescent="0.3">
      <c r="A204" s="32" t="str">
        <f t="shared" si="11"/>
        <v>NO</v>
      </c>
      <c r="B204" s="30" t="str">
        <f t="shared" si="12"/>
        <v>NO</v>
      </c>
      <c r="D204" t="s">
        <v>1365</v>
      </c>
      <c r="F204" t="s">
        <v>52</v>
      </c>
      <c r="G204" t="s">
        <v>52</v>
      </c>
      <c r="H204" t="s">
        <v>1366</v>
      </c>
      <c r="I204" t="s">
        <v>52</v>
      </c>
      <c r="J204" t="s">
        <v>52</v>
      </c>
      <c r="K204" t="s">
        <v>742</v>
      </c>
      <c r="L204" t="s">
        <v>954</v>
      </c>
      <c r="M204" t="s">
        <v>52</v>
      </c>
      <c r="N204">
        <v>0</v>
      </c>
      <c r="O204" s="60" t="s">
        <v>52</v>
      </c>
      <c r="Q204" s="60" t="s">
        <v>52</v>
      </c>
      <c r="R204" s="60" t="s">
        <v>52</v>
      </c>
      <c r="S204" s="60" t="s">
        <v>52</v>
      </c>
      <c r="T204" s="60" t="s">
        <v>52</v>
      </c>
      <c r="U204" s="60" t="s">
        <v>52</v>
      </c>
      <c r="V204" s="60" t="s">
        <v>52</v>
      </c>
      <c r="X204" s="60" t="s">
        <v>52</v>
      </c>
      <c r="Z204" s="60" t="s">
        <v>52</v>
      </c>
      <c r="AA204" s="60" t="s">
        <v>52</v>
      </c>
      <c r="AB204" s="60" t="s">
        <v>52</v>
      </c>
      <c r="AC204" s="60" t="s">
        <v>52</v>
      </c>
      <c r="AD204" s="60" t="s">
        <v>52</v>
      </c>
      <c r="AE204" s="60" t="s">
        <v>52</v>
      </c>
      <c r="AI204" s="60" t="s">
        <v>52</v>
      </c>
      <c r="AJ204" s="60" t="s">
        <v>52</v>
      </c>
      <c r="AL204">
        <v>0</v>
      </c>
      <c r="AM204">
        <v>2</v>
      </c>
      <c r="AN204">
        <v>0</v>
      </c>
      <c r="AO204" s="67">
        <v>0</v>
      </c>
      <c r="AP204" s="67" t="s">
        <v>90</v>
      </c>
      <c r="AQ204">
        <v>0</v>
      </c>
      <c r="AR204">
        <v>0</v>
      </c>
      <c r="AS204" s="67" t="s">
        <v>90</v>
      </c>
      <c r="AT204" s="67" t="s">
        <v>90</v>
      </c>
      <c r="AU204">
        <v>2</v>
      </c>
      <c r="AV204">
        <v>0</v>
      </c>
      <c r="AW204" s="67">
        <v>0</v>
      </c>
      <c r="AX204" s="53" t="str">
        <f t="shared" si="13"/>
        <v/>
      </c>
      <c r="AY204" t="s">
        <v>52</v>
      </c>
      <c r="AZ204" t="s">
        <v>52</v>
      </c>
      <c r="BA204" t="s">
        <v>52</v>
      </c>
      <c r="BB204" t="s">
        <v>52</v>
      </c>
      <c r="BC204" t="s">
        <v>52</v>
      </c>
      <c r="BD204" t="s">
        <v>52</v>
      </c>
      <c r="BE204" t="s">
        <v>52</v>
      </c>
      <c r="BF204" t="s">
        <v>52</v>
      </c>
      <c r="BG204" t="s">
        <v>52</v>
      </c>
      <c r="BH204" t="s">
        <v>52</v>
      </c>
      <c r="BI204" s="29">
        <v>1</v>
      </c>
      <c r="BJ204">
        <v>24</v>
      </c>
      <c r="BK204">
        <v>2</v>
      </c>
      <c r="BL204">
        <v>1</v>
      </c>
      <c r="BM204">
        <v>0</v>
      </c>
      <c r="BN204" t="e">
        <f>IF(AL204&lt;VLOOKUP(K204,#REF!,6,0),"Low Volume",IF(AL204&gt;VLOOKUP(K204,#REF!,5,0),"High Volume","Average Volume"))</f>
        <v>#REF!</v>
      </c>
    </row>
    <row r="205" spans="1:66" x14ac:dyDescent="0.3">
      <c r="A205" s="32" t="str">
        <f t="shared" si="11"/>
        <v>NO</v>
      </c>
      <c r="B205" s="30" t="str">
        <f t="shared" si="12"/>
        <v>YES</v>
      </c>
      <c r="D205" t="s">
        <v>1367</v>
      </c>
      <c r="E205">
        <v>9493418</v>
      </c>
      <c r="F205" t="s">
        <v>1368</v>
      </c>
      <c r="G205" t="s">
        <v>1369</v>
      </c>
      <c r="H205" t="s">
        <v>1289</v>
      </c>
      <c r="I205">
        <v>47055</v>
      </c>
      <c r="J205" t="s">
        <v>1119</v>
      </c>
      <c r="K205" t="s">
        <v>742</v>
      </c>
      <c r="L205" t="s">
        <v>1370</v>
      </c>
      <c r="M205" t="s">
        <v>932</v>
      </c>
      <c r="N205">
        <v>1</v>
      </c>
      <c r="O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X205" s="60">
        <v>1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I205" s="60">
        <v>0</v>
      </c>
      <c r="AJ205" s="60">
        <v>0</v>
      </c>
      <c r="AL205">
        <v>241</v>
      </c>
      <c r="AM205">
        <v>14</v>
      </c>
      <c r="AN205">
        <v>0</v>
      </c>
      <c r="AO205" s="67">
        <v>0</v>
      </c>
      <c r="AP205" s="67">
        <v>5.8091286307053944E-2</v>
      </c>
      <c r="AQ205">
        <v>0</v>
      </c>
      <c r="AR205">
        <v>0</v>
      </c>
      <c r="AS205" s="67" t="s">
        <v>90</v>
      </c>
      <c r="AT205" s="67">
        <v>0</v>
      </c>
      <c r="AU205">
        <v>14</v>
      </c>
      <c r="AV205">
        <v>0</v>
      </c>
      <c r="AW205" s="67">
        <v>0</v>
      </c>
      <c r="AX205" s="53" t="str">
        <f t="shared" si="13"/>
        <v/>
      </c>
      <c r="AY205" t="s">
        <v>52</v>
      </c>
      <c r="AZ205" t="s">
        <v>52</v>
      </c>
      <c r="BA205" t="s">
        <v>52</v>
      </c>
      <c r="BB205" t="s">
        <v>52</v>
      </c>
      <c r="BC205" t="s">
        <v>52</v>
      </c>
      <c r="BD205" t="s">
        <v>52</v>
      </c>
      <c r="BE205" t="s">
        <v>52</v>
      </c>
      <c r="BF205" t="s">
        <v>52</v>
      </c>
      <c r="BG205" t="s">
        <v>52</v>
      </c>
      <c r="BH205" t="s">
        <v>52</v>
      </c>
      <c r="BI205" s="29">
        <v>1</v>
      </c>
      <c r="BJ205">
        <v>99</v>
      </c>
      <c r="BK205">
        <v>129</v>
      </c>
      <c r="BL205">
        <v>83</v>
      </c>
      <c r="BM205">
        <v>3</v>
      </c>
      <c r="BN205" t="e">
        <f>IF(AL205&lt;VLOOKUP(K205,#REF!,6,0),"Low Volume",IF(AL205&gt;VLOOKUP(K205,#REF!,5,0),"High Volume","Average Volume"))</f>
        <v>#REF!</v>
      </c>
    </row>
    <row r="206" spans="1:66" x14ac:dyDescent="0.3">
      <c r="A206" s="32" t="str">
        <f t="shared" si="11"/>
        <v>NO</v>
      </c>
      <c r="B206" s="30" t="str">
        <f t="shared" si="12"/>
        <v>NO</v>
      </c>
      <c r="D206" t="s">
        <v>1371</v>
      </c>
      <c r="F206" t="s">
        <v>52</v>
      </c>
      <c r="G206" t="s">
        <v>52</v>
      </c>
      <c r="H206" t="s">
        <v>1372</v>
      </c>
      <c r="I206" t="s">
        <v>52</v>
      </c>
      <c r="J206" t="s">
        <v>52</v>
      </c>
      <c r="K206" t="s">
        <v>742</v>
      </c>
      <c r="L206" t="s">
        <v>994</v>
      </c>
      <c r="M206" t="s">
        <v>994</v>
      </c>
      <c r="N206">
        <v>0</v>
      </c>
      <c r="O206" s="60" t="s">
        <v>52</v>
      </c>
      <c r="Q206" s="60" t="s">
        <v>52</v>
      </c>
      <c r="R206" s="60" t="s">
        <v>52</v>
      </c>
      <c r="S206" s="60" t="s">
        <v>52</v>
      </c>
      <c r="T206" s="60" t="s">
        <v>52</v>
      </c>
      <c r="U206" s="60" t="s">
        <v>52</v>
      </c>
      <c r="V206" s="60" t="s">
        <v>52</v>
      </c>
      <c r="X206" s="60" t="s">
        <v>52</v>
      </c>
      <c r="Z206" s="60" t="s">
        <v>52</v>
      </c>
      <c r="AA206" s="60" t="s">
        <v>52</v>
      </c>
      <c r="AB206" s="60" t="s">
        <v>52</v>
      </c>
      <c r="AC206" s="60" t="s">
        <v>52</v>
      </c>
      <c r="AD206" s="60" t="s">
        <v>52</v>
      </c>
      <c r="AE206" s="60" t="s">
        <v>52</v>
      </c>
      <c r="AI206" s="60" t="s">
        <v>52</v>
      </c>
      <c r="AJ206" s="60" t="s">
        <v>52</v>
      </c>
      <c r="AL206">
        <v>828</v>
      </c>
      <c r="AM206">
        <v>36</v>
      </c>
      <c r="AN206">
        <v>0</v>
      </c>
      <c r="AO206" s="67">
        <v>0</v>
      </c>
      <c r="AP206" s="67">
        <v>4.3478260869565216E-2</v>
      </c>
      <c r="AQ206">
        <v>0</v>
      </c>
      <c r="AR206">
        <v>0</v>
      </c>
      <c r="AS206" s="67" t="s">
        <v>90</v>
      </c>
      <c r="AT206" s="67">
        <v>0</v>
      </c>
      <c r="AU206">
        <v>36</v>
      </c>
      <c r="AV206">
        <v>0</v>
      </c>
      <c r="AW206" s="67">
        <v>0</v>
      </c>
      <c r="AX206" s="53" t="str">
        <f t="shared" si="13"/>
        <v/>
      </c>
      <c r="AY206" t="s">
        <v>52</v>
      </c>
      <c r="AZ206" t="s">
        <v>52</v>
      </c>
      <c r="BA206" t="s">
        <v>52</v>
      </c>
      <c r="BB206" t="s">
        <v>52</v>
      </c>
      <c r="BC206" t="s">
        <v>52</v>
      </c>
      <c r="BD206" t="s">
        <v>52</v>
      </c>
      <c r="BE206" t="s">
        <v>52</v>
      </c>
      <c r="BF206" t="s">
        <v>52</v>
      </c>
      <c r="BG206" t="s">
        <v>52</v>
      </c>
      <c r="BH206" t="s">
        <v>52</v>
      </c>
      <c r="BI206" s="29">
        <v>1</v>
      </c>
      <c r="BJ206">
        <v>173</v>
      </c>
      <c r="BK206">
        <v>157</v>
      </c>
      <c r="BL206">
        <v>186</v>
      </c>
      <c r="BM206">
        <v>20</v>
      </c>
      <c r="BN206" t="e">
        <f>IF(AL206&lt;VLOOKUP(K206,#REF!,6,0),"Low Volume",IF(AL206&gt;VLOOKUP(K206,#REF!,5,0),"High Volume","Average Volume"))</f>
        <v>#REF!</v>
      </c>
    </row>
    <row r="207" spans="1:66" x14ac:dyDescent="0.3">
      <c r="A207" s="32" t="str">
        <f t="shared" si="11"/>
        <v>NO</v>
      </c>
      <c r="B207" s="30" t="str">
        <f t="shared" si="12"/>
        <v>YES</v>
      </c>
      <c r="D207" t="s">
        <v>850</v>
      </c>
      <c r="E207">
        <v>94129705</v>
      </c>
      <c r="F207" t="s">
        <v>1373</v>
      </c>
      <c r="G207" t="s">
        <v>1374</v>
      </c>
      <c r="H207" t="s">
        <v>1375</v>
      </c>
      <c r="I207">
        <v>6484</v>
      </c>
      <c r="J207" t="s">
        <v>1101</v>
      </c>
      <c r="K207" t="s">
        <v>742</v>
      </c>
      <c r="M207" t="s">
        <v>52</v>
      </c>
      <c r="N207">
        <v>1</v>
      </c>
      <c r="O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X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1</v>
      </c>
      <c r="AI207" s="60">
        <v>0</v>
      </c>
      <c r="AJ207" s="60">
        <v>0</v>
      </c>
      <c r="AL207">
        <v>553</v>
      </c>
      <c r="AM207">
        <v>37</v>
      </c>
      <c r="AN207">
        <v>0</v>
      </c>
      <c r="AO207" s="67">
        <v>0</v>
      </c>
      <c r="AP207" s="67">
        <v>6.6907775768535266E-2</v>
      </c>
      <c r="AQ207">
        <v>0</v>
      </c>
      <c r="AR207">
        <v>0</v>
      </c>
      <c r="AS207" s="67" t="s">
        <v>90</v>
      </c>
      <c r="AT207" s="67">
        <v>0</v>
      </c>
      <c r="AU207">
        <v>37</v>
      </c>
      <c r="AV207">
        <v>0</v>
      </c>
      <c r="AW207" s="67">
        <v>0</v>
      </c>
      <c r="AX207" s="53" t="str">
        <f t="shared" si="13"/>
        <v/>
      </c>
      <c r="AY207" t="s">
        <v>52</v>
      </c>
      <c r="AZ207" t="s">
        <v>52</v>
      </c>
      <c r="BA207" t="s">
        <v>52</v>
      </c>
      <c r="BB207" t="s">
        <v>52</v>
      </c>
      <c r="BC207" t="s">
        <v>52</v>
      </c>
      <c r="BD207" t="s">
        <v>52</v>
      </c>
      <c r="BE207" t="s">
        <v>52</v>
      </c>
      <c r="BF207" t="s">
        <v>52</v>
      </c>
      <c r="BG207" t="s">
        <v>52</v>
      </c>
      <c r="BH207" t="s">
        <v>52</v>
      </c>
      <c r="BI207" s="29">
        <v>1</v>
      </c>
      <c r="BN207" t="e">
        <f>IF(AL207&lt;VLOOKUP(K207,#REF!,6,0),"Low Volume",IF(AL207&gt;VLOOKUP(K207,#REF!,5,0),"High Volume","Average Volume"))</f>
        <v>#REF!</v>
      </c>
    </row>
    <row r="208" spans="1:66" x14ac:dyDescent="0.3">
      <c r="A208" s="32" t="str">
        <f t="shared" si="11"/>
        <v>NO</v>
      </c>
      <c r="B208" s="30" t="str">
        <f t="shared" si="12"/>
        <v>YES</v>
      </c>
      <c r="D208" t="s">
        <v>1376</v>
      </c>
      <c r="E208">
        <v>9492308</v>
      </c>
      <c r="F208" t="s">
        <v>1377</v>
      </c>
      <c r="G208" t="s">
        <v>1378</v>
      </c>
      <c r="H208" t="s">
        <v>1379</v>
      </c>
      <c r="I208">
        <v>78224</v>
      </c>
      <c r="J208" t="s">
        <v>1306</v>
      </c>
      <c r="K208" t="s">
        <v>742</v>
      </c>
      <c r="L208" t="s">
        <v>755</v>
      </c>
      <c r="M208" t="s">
        <v>755</v>
      </c>
      <c r="N208">
        <v>7</v>
      </c>
      <c r="O208" s="60">
        <v>0</v>
      </c>
      <c r="Q208" s="60">
        <v>0</v>
      </c>
      <c r="R208" s="60">
        <v>4</v>
      </c>
      <c r="S208" s="60">
        <v>0</v>
      </c>
      <c r="T208" s="60">
        <v>1</v>
      </c>
      <c r="U208" s="60">
        <v>0</v>
      </c>
      <c r="V208" s="60">
        <v>2</v>
      </c>
      <c r="X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I208" s="60">
        <v>0</v>
      </c>
      <c r="AJ208" s="60">
        <v>0</v>
      </c>
      <c r="AL208">
        <v>608</v>
      </c>
      <c r="AM208">
        <v>32</v>
      </c>
      <c r="AN208">
        <v>0</v>
      </c>
      <c r="AO208" s="67">
        <v>0</v>
      </c>
      <c r="AP208" s="67">
        <v>5.2631578947368418E-2</v>
      </c>
      <c r="AQ208">
        <v>18</v>
      </c>
      <c r="AR208">
        <v>0</v>
      </c>
      <c r="AS208" s="67">
        <v>0</v>
      </c>
      <c r="AT208" s="67">
        <v>2.9605263157894735E-2</v>
      </c>
      <c r="AU208">
        <v>50</v>
      </c>
      <c r="AV208">
        <v>0</v>
      </c>
      <c r="AW208" s="67">
        <v>0</v>
      </c>
      <c r="AX208" s="53" t="str">
        <f t="shared" si="13"/>
        <v/>
      </c>
      <c r="AY208" t="s">
        <v>52</v>
      </c>
      <c r="AZ208" t="s">
        <v>52</v>
      </c>
      <c r="BA208" t="s">
        <v>52</v>
      </c>
      <c r="BB208" t="s">
        <v>52</v>
      </c>
      <c r="BC208" t="s">
        <v>52</v>
      </c>
      <c r="BD208" t="s">
        <v>52</v>
      </c>
      <c r="BE208" t="s">
        <v>52</v>
      </c>
      <c r="BF208" t="s">
        <v>52</v>
      </c>
      <c r="BG208" t="s">
        <v>52</v>
      </c>
      <c r="BH208" t="s">
        <v>52</v>
      </c>
      <c r="BI208" s="29">
        <v>1</v>
      </c>
      <c r="BJ208">
        <v>241</v>
      </c>
      <c r="BK208">
        <v>295</v>
      </c>
      <c r="BL208">
        <v>317</v>
      </c>
      <c r="BM208">
        <v>71</v>
      </c>
      <c r="BN208" t="e">
        <f>IF(AL208&lt;VLOOKUP(K208,#REF!,6,0),"Low Volume",IF(AL208&gt;VLOOKUP(K208,#REF!,5,0),"High Volume","Average Volume"))</f>
        <v>#REF!</v>
      </c>
    </row>
    <row r="209" spans="1:66" x14ac:dyDescent="0.3">
      <c r="A209" s="32" t="str">
        <f t="shared" si="11"/>
        <v>NO</v>
      </c>
      <c r="B209" s="30" t="str">
        <f t="shared" si="12"/>
        <v>NO</v>
      </c>
      <c r="D209" t="s">
        <v>1380</v>
      </c>
      <c r="F209" t="s">
        <v>52</v>
      </c>
      <c r="G209" t="s">
        <v>52</v>
      </c>
      <c r="H209" t="s">
        <v>1381</v>
      </c>
      <c r="I209" t="s">
        <v>52</v>
      </c>
      <c r="J209" t="s">
        <v>52</v>
      </c>
      <c r="K209" t="s">
        <v>742</v>
      </c>
      <c r="L209" t="s">
        <v>892</v>
      </c>
      <c r="M209" t="s">
        <v>892</v>
      </c>
      <c r="N209">
        <v>0</v>
      </c>
      <c r="O209" s="60" t="s">
        <v>52</v>
      </c>
      <c r="Q209" s="60" t="s">
        <v>52</v>
      </c>
      <c r="R209" s="60" t="s">
        <v>52</v>
      </c>
      <c r="S209" s="60" t="s">
        <v>52</v>
      </c>
      <c r="T209" s="60" t="s">
        <v>52</v>
      </c>
      <c r="U209" s="60" t="s">
        <v>52</v>
      </c>
      <c r="V209" s="60" t="s">
        <v>52</v>
      </c>
      <c r="X209" s="60" t="s">
        <v>52</v>
      </c>
      <c r="Z209" s="60" t="s">
        <v>52</v>
      </c>
      <c r="AA209" s="60" t="s">
        <v>52</v>
      </c>
      <c r="AB209" s="60" t="s">
        <v>52</v>
      </c>
      <c r="AC209" s="60" t="s">
        <v>52</v>
      </c>
      <c r="AD209" s="60" t="s">
        <v>52</v>
      </c>
      <c r="AE209" s="60" t="s">
        <v>52</v>
      </c>
      <c r="AI209" s="60" t="s">
        <v>52</v>
      </c>
      <c r="AJ209" s="60" t="s">
        <v>52</v>
      </c>
      <c r="AL209">
        <v>0</v>
      </c>
      <c r="AM209">
        <v>2</v>
      </c>
      <c r="AN209">
        <v>0</v>
      </c>
      <c r="AO209" s="67">
        <v>0</v>
      </c>
      <c r="AP209" s="67" t="s">
        <v>90</v>
      </c>
      <c r="AQ209">
        <v>0</v>
      </c>
      <c r="AR209">
        <v>0</v>
      </c>
      <c r="AS209" s="67" t="s">
        <v>90</v>
      </c>
      <c r="AT209" s="67" t="s">
        <v>90</v>
      </c>
      <c r="AU209">
        <v>2</v>
      </c>
      <c r="AV209">
        <v>0</v>
      </c>
      <c r="AW209" s="67">
        <v>0</v>
      </c>
      <c r="AX209" s="53" t="str">
        <f t="shared" si="13"/>
        <v/>
      </c>
      <c r="AY209" t="s">
        <v>52</v>
      </c>
      <c r="AZ209" t="s">
        <v>52</v>
      </c>
      <c r="BA209" t="s">
        <v>52</v>
      </c>
      <c r="BB209" t="s">
        <v>52</v>
      </c>
      <c r="BC209" t="s">
        <v>52</v>
      </c>
      <c r="BD209" t="s">
        <v>52</v>
      </c>
      <c r="BE209" t="s">
        <v>52</v>
      </c>
      <c r="BF209" t="s">
        <v>52</v>
      </c>
      <c r="BG209" t="s">
        <v>52</v>
      </c>
      <c r="BH209" t="s">
        <v>52</v>
      </c>
      <c r="BI209" s="29">
        <v>1</v>
      </c>
      <c r="BJ209">
        <v>73</v>
      </c>
      <c r="BK209">
        <v>104</v>
      </c>
      <c r="BL209">
        <v>144</v>
      </c>
      <c r="BM209">
        <v>39</v>
      </c>
      <c r="BN209" t="e">
        <f>IF(AL209&lt;VLOOKUP(K209,#REF!,6,0),"Low Volume",IF(AL209&gt;VLOOKUP(K209,#REF!,5,0),"High Volume","Average Volume"))</f>
        <v>#REF!</v>
      </c>
    </row>
    <row r="210" spans="1:66" x14ac:dyDescent="0.3">
      <c r="A210" s="32" t="str">
        <f t="shared" si="11"/>
        <v>NO</v>
      </c>
      <c r="B210" s="30" t="str">
        <f t="shared" si="12"/>
        <v>NO</v>
      </c>
      <c r="D210" t="s">
        <v>1382</v>
      </c>
      <c r="F210" t="s">
        <v>52</v>
      </c>
      <c r="G210" t="s">
        <v>52</v>
      </c>
      <c r="H210" t="s">
        <v>1383</v>
      </c>
      <c r="I210" t="s">
        <v>52</v>
      </c>
      <c r="J210" t="s">
        <v>52</v>
      </c>
      <c r="K210" t="s">
        <v>742</v>
      </c>
      <c r="L210" t="s">
        <v>851</v>
      </c>
      <c r="M210" t="s">
        <v>851</v>
      </c>
      <c r="N210">
        <v>0</v>
      </c>
      <c r="O210" s="60" t="s">
        <v>52</v>
      </c>
      <c r="Q210" s="60" t="s">
        <v>52</v>
      </c>
      <c r="R210" s="60" t="s">
        <v>52</v>
      </c>
      <c r="S210" s="60" t="s">
        <v>52</v>
      </c>
      <c r="T210" s="60" t="s">
        <v>52</v>
      </c>
      <c r="U210" s="60" t="s">
        <v>52</v>
      </c>
      <c r="V210" s="60" t="s">
        <v>52</v>
      </c>
      <c r="X210" s="60" t="s">
        <v>52</v>
      </c>
      <c r="Z210" s="60" t="s">
        <v>52</v>
      </c>
      <c r="AA210" s="60" t="s">
        <v>52</v>
      </c>
      <c r="AB210" s="60" t="s">
        <v>52</v>
      </c>
      <c r="AC210" s="60" t="s">
        <v>52</v>
      </c>
      <c r="AD210" s="60" t="s">
        <v>52</v>
      </c>
      <c r="AE210" s="60" t="s">
        <v>52</v>
      </c>
      <c r="AI210" s="60" t="s">
        <v>52</v>
      </c>
      <c r="AJ210" s="60" t="s">
        <v>52</v>
      </c>
      <c r="AL210">
        <v>456</v>
      </c>
      <c r="AM210">
        <v>115</v>
      </c>
      <c r="AN210">
        <v>0</v>
      </c>
      <c r="AO210" s="67">
        <v>0</v>
      </c>
      <c r="AP210" s="67">
        <v>0.25219298245614036</v>
      </c>
      <c r="AQ210">
        <v>0</v>
      </c>
      <c r="AR210">
        <v>0</v>
      </c>
      <c r="AS210" s="67" t="s">
        <v>90</v>
      </c>
      <c r="AT210" s="67">
        <v>0</v>
      </c>
      <c r="AU210">
        <v>115</v>
      </c>
      <c r="AV210">
        <v>0</v>
      </c>
      <c r="AW210" s="67">
        <v>0</v>
      </c>
      <c r="AX210" s="53" t="str">
        <f t="shared" si="13"/>
        <v/>
      </c>
      <c r="AY210" t="s">
        <v>52</v>
      </c>
      <c r="AZ210" t="s">
        <v>52</v>
      </c>
      <c r="BA210" t="s">
        <v>52</v>
      </c>
      <c r="BB210" t="s">
        <v>52</v>
      </c>
      <c r="BC210" t="s">
        <v>52</v>
      </c>
      <c r="BD210" t="s">
        <v>52</v>
      </c>
      <c r="BE210" t="s">
        <v>52</v>
      </c>
      <c r="BF210" t="s">
        <v>52</v>
      </c>
      <c r="BG210" t="s">
        <v>52</v>
      </c>
      <c r="BH210" t="s">
        <v>52</v>
      </c>
      <c r="BI210" s="29">
        <v>1</v>
      </c>
      <c r="BJ210">
        <v>351</v>
      </c>
      <c r="BK210">
        <v>416</v>
      </c>
      <c r="BL210">
        <v>444</v>
      </c>
      <c r="BM210">
        <v>119</v>
      </c>
      <c r="BN210" t="e">
        <f>IF(AL210&lt;VLOOKUP(K210,#REF!,6,0),"Low Volume",IF(AL210&gt;VLOOKUP(K210,#REF!,5,0),"High Volume","Average Volume"))</f>
        <v>#REF!</v>
      </c>
    </row>
    <row r="211" spans="1:66" x14ac:dyDescent="0.3">
      <c r="A211" s="32" t="str">
        <f t="shared" si="11"/>
        <v>NO</v>
      </c>
      <c r="B211" s="30" t="str">
        <f t="shared" si="12"/>
        <v>NO</v>
      </c>
      <c r="D211" t="s">
        <v>1382</v>
      </c>
      <c r="F211" t="s">
        <v>52</v>
      </c>
      <c r="G211" t="s">
        <v>52</v>
      </c>
      <c r="H211" t="s">
        <v>1384</v>
      </c>
      <c r="I211" t="s">
        <v>52</v>
      </c>
      <c r="J211" t="s">
        <v>52</v>
      </c>
      <c r="K211" t="s">
        <v>742</v>
      </c>
      <c r="L211" t="s">
        <v>947</v>
      </c>
      <c r="M211" t="s">
        <v>52</v>
      </c>
      <c r="N211">
        <v>0</v>
      </c>
      <c r="O211" s="60" t="s">
        <v>52</v>
      </c>
      <c r="Q211" s="60" t="s">
        <v>52</v>
      </c>
      <c r="R211" s="60" t="s">
        <v>52</v>
      </c>
      <c r="S211" s="60" t="s">
        <v>52</v>
      </c>
      <c r="T211" s="60" t="s">
        <v>52</v>
      </c>
      <c r="U211" s="60" t="s">
        <v>52</v>
      </c>
      <c r="V211" s="60" t="s">
        <v>52</v>
      </c>
      <c r="X211" s="60" t="s">
        <v>52</v>
      </c>
      <c r="Z211" s="60" t="s">
        <v>52</v>
      </c>
      <c r="AA211" s="60" t="s">
        <v>52</v>
      </c>
      <c r="AB211" s="60" t="s">
        <v>52</v>
      </c>
      <c r="AC211" s="60" t="s">
        <v>52</v>
      </c>
      <c r="AD211" s="60" t="s">
        <v>52</v>
      </c>
      <c r="AE211" s="60" t="s">
        <v>52</v>
      </c>
      <c r="AI211" s="60" t="s">
        <v>52</v>
      </c>
      <c r="AJ211" s="60" t="s">
        <v>52</v>
      </c>
      <c r="AL211">
        <v>456</v>
      </c>
      <c r="AM211">
        <v>115</v>
      </c>
      <c r="AN211">
        <v>0</v>
      </c>
      <c r="AO211" s="67">
        <v>0</v>
      </c>
      <c r="AP211" s="67">
        <v>0.25219298245614036</v>
      </c>
      <c r="AQ211">
        <v>0</v>
      </c>
      <c r="AR211">
        <v>0</v>
      </c>
      <c r="AS211" s="67" t="s">
        <v>90</v>
      </c>
      <c r="AT211" s="67">
        <v>0</v>
      </c>
      <c r="AU211">
        <v>115</v>
      </c>
      <c r="AV211">
        <v>0</v>
      </c>
      <c r="AW211" s="67">
        <v>0</v>
      </c>
      <c r="AX211" s="53" t="str">
        <f t="shared" si="13"/>
        <v/>
      </c>
      <c r="AY211" t="s">
        <v>52</v>
      </c>
      <c r="AZ211" t="s">
        <v>52</v>
      </c>
      <c r="BA211" t="s">
        <v>52</v>
      </c>
      <c r="BB211" t="s">
        <v>52</v>
      </c>
      <c r="BC211" t="s">
        <v>52</v>
      </c>
      <c r="BD211" t="s">
        <v>52</v>
      </c>
      <c r="BE211" t="s">
        <v>52</v>
      </c>
      <c r="BF211" t="s">
        <v>52</v>
      </c>
      <c r="BG211" t="s">
        <v>52</v>
      </c>
      <c r="BH211" t="s">
        <v>52</v>
      </c>
      <c r="BI211" s="29">
        <v>1</v>
      </c>
      <c r="BJ211">
        <v>2</v>
      </c>
      <c r="BK211">
        <v>0</v>
      </c>
      <c r="BL211">
        <v>0</v>
      </c>
      <c r="BM211">
        <v>0</v>
      </c>
      <c r="BN211" t="e">
        <f>IF(AL211&lt;VLOOKUP(K211,#REF!,6,0),"Low Volume",IF(AL211&gt;VLOOKUP(K211,#REF!,5,0),"High Volume","Average Volume"))</f>
        <v>#REF!</v>
      </c>
    </row>
    <row r="212" spans="1:66" x14ac:dyDescent="0.3">
      <c r="A212" s="32" t="str">
        <f t="shared" si="11"/>
        <v>NO</v>
      </c>
      <c r="B212" s="30" t="str">
        <f t="shared" si="12"/>
        <v>NO</v>
      </c>
      <c r="D212" t="s">
        <v>875</v>
      </c>
      <c r="E212">
        <v>9494290</v>
      </c>
      <c r="F212" t="s">
        <v>1385</v>
      </c>
      <c r="G212" t="s">
        <v>1386</v>
      </c>
      <c r="H212" t="s">
        <v>1387</v>
      </c>
      <c r="I212">
        <v>88662</v>
      </c>
      <c r="J212" t="s">
        <v>1306</v>
      </c>
      <c r="K212" t="s">
        <v>742</v>
      </c>
      <c r="L212" t="s">
        <v>944</v>
      </c>
      <c r="M212" t="s">
        <v>52</v>
      </c>
      <c r="N212">
        <v>0</v>
      </c>
      <c r="O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X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I212" s="60">
        <v>0</v>
      </c>
      <c r="AJ212" s="60">
        <v>0</v>
      </c>
      <c r="AL212">
        <v>0</v>
      </c>
      <c r="AM212">
        <v>0</v>
      </c>
      <c r="AN212">
        <v>0</v>
      </c>
      <c r="AO212" s="67" t="s">
        <v>90</v>
      </c>
      <c r="AP212" s="67" t="s">
        <v>90</v>
      </c>
      <c r="AQ212">
        <v>9</v>
      </c>
      <c r="AR212">
        <v>9</v>
      </c>
      <c r="AS212" s="67">
        <v>1</v>
      </c>
      <c r="AT212" s="67" t="s">
        <v>90</v>
      </c>
      <c r="AU212">
        <v>9</v>
      </c>
      <c r="AV212">
        <v>9</v>
      </c>
      <c r="AW212" s="67">
        <v>1</v>
      </c>
      <c r="AX212" s="53" t="str">
        <f t="shared" si="13"/>
        <v/>
      </c>
      <c r="AY212" t="s">
        <v>52</v>
      </c>
      <c r="AZ212" t="s">
        <v>52</v>
      </c>
      <c r="BA212" t="s">
        <v>52</v>
      </c>
      <c r="BB212" t="s">
        <v>52</v>
      </c>
      <c r="BC212" t="s">
        <v>52</v>
      </c>
      <c r="BD212" t="s">
        <v>52</v>
      </c>
      <c r="BE212" t="s">
        <v>52</v>
      </c>
      <c r="BF212" t="s">
        <v>52</v>
      </c>
      <c r="BG212" t="s">
        <v>52</v>
      </c>
      <c r="BH212" t="s">
        <v>52</v>
      </c>
      <c r="BI212" s="29">
        <v>1</v>
      </c>
      <c r="BJ212">
        <v>17</v>
      </c>
      <c r="BK212">
        <v>23</v>
      </c>
      <c r="BL212">
        <v>15</v>
      </c>
      <c r="BM212">
        <v>0</v>
      </c>
      <c r="BN212" t="e">
        <f>IF(AL212&lt;VLOOKUP(K212,#REF!,6,0),"Low Volume",IF(AL212&gt;VLOOKUP(K212,#REF!,5,0),"High Volume","Average Volume"))</f>
        <v>#REF!</v>
      </c>
    </row>
    <row r="213" spans="1:66" x14ac:dyDescent="0.3">
      <c r="A213" s="32" t="str">
        <f t="shared" si="11"/>
        <v>NO</v>
      </c>
      <c r="B213" s="30" t="str">
        <f t="shared" si="12"/>
        <v>NO</v>
      </c>
      <c r="D213" t="s">
        <v>1388</v>
      </c>
      <c r="F213" t="s">
        <v>52</v>
      </c>
      <c r="G213" t="s">
        <v>52</v>
      </c>
      <c r="H213" t="s">
        <v>1389</v>
      </c>
      <c r="I213" t="s">
        <v>52</v>
      </c>
      <c r="J213" t="s">
        <v>52</v>
      </c>
      <c r="K213" t="s">
        <v>742</v>
      </c>
      <c r="L213" t="s">
        <v>938</v>
      </c>
      <c r="M213" t="s">
        <v>938</v>
      </c>
      <c r="N213">
        <v>0</v>
      </c>
      <c r="O213" s="60" t="s">
        <v>52</v>
      </c>
      <c r="Q213" s="60" t="s">
        <v>52</v>
      </c>
      <c r="R213" s="60" t="s">
        <v>52</v>
      </c>
      <c r="S213" s="60" t="s">
        <v>52</v>
      </c>
      <c r="T213" s="60" t="s">
        <v>52</v>
      </c>
      <c r="U213" s="60" t="s">
        <v>52</v>
      </c>
      <c r="V213" s="60" t="s">
        <v>52</v>
      </c>
      <c r="X213" s="60" t="s">
        <v>52</v>
      </c>
      <c r="Z213" s="60" t="s">
        <v>52</v>
      </c>
      <c r="AA213" s="60" t="s">
        <v>52</v>
      </c>
      <c r="AB213" s="60" t="s">
        <v>52</v>
      </c>
      <c r="AC213" s="60" t="s">
        <v>52</v>
      </c>
      <c r="AD213" s="60" t="s">
        <v>52</v>
      </c>
      <c r="AE213" s="60" t="s">
        <v>52</v>
      </c>
      <c r="AI213" s="60" t="s">
        <v>52</v>
      </c>
      <c r="AJ213" s="60" t="s">
        <v>52</v>
      </c>
      <c r="AL213">
        <v>255</v>
      </c>
      <c r="AM213">
        <v>37</v>
      </c>
      <c r="AN213">
        <v>0</v>
      </c>
      <c r="AO213" s="67">
        <v>0</v>
      </c>
      <c r="AP213" s="67">
        <v>0.14509803921568629</v>
      </c>
      <c r="AQ213">
        <v>0</v>
      </c>
      <c r="AR213">
        <v>0</v>
      </c>
      <c r="AS213" s="67" t="s">
        <v>90</v>
      </c>
      <c r="AT213" s="67">
        <v>0</v>
      </c>
      <c r="AU213">
        <v>37</v>
      </c>
      <c r="AV213">
        <v>0</v>
      </c>
      <c r="AW213" s="67">
        <v>0</v>
      </c>
      <c r="AX213" s="53" t="str">
        <f t="shared" si="13"/>
        <v/>
      </c>
      <c r="AY213" t="s">
        <v>52</v>
      </c>
      <c r="AZ213" t="s">
        <v>52</v>
      </c>
      <c r="BA213" t="s">
        <v>52</v>
      </c>
      <c r="BB213" t="s">
        <v>52</v>
      </c>
      <c r="BC213" t="s">
        <v>52</v>
      </c>
      <c r="BD213" t="s">
        <v>52</v>
      </c>
      <c r="BE213" t="s">
        <v>52</v>
      </c>
      <c r="BF213" t="s">
        <v>52</v>
      </c>
      <c r="BG213" t="s">
        <v>52</v>
      </c>
      <c r="BH213" t="s">
        <v>52</v>
      </c>
      <c r="BI213" s="29">
        <v>1</v>
      </c>
      <c r="BJ213">
        <v>119</v>
      </c>
      <c r="BK213">
        <v>212</v>
      </c>
      <c r="BL213">
        <v>194</v>
      </c>
      <c r="BM213">
        <v>30</v>
      </c>
      <c r="BN213" t="e">
        <f>IF(AL213&lt;VLOOKUP(K213,#REF!,6,0),"Low Volume",IF(AL213&gt;VLOOKUP(K213,#REF!,5,0),"High Volume","Average Volume"))</f>
        <v>#REF!</v>
      </c>
    </row>
    <row r="214" spans="1:66" x14ac:dyDescent="0.3">
      <c r="A214" s="32" t="str">
        <f t="shared" si="11"/>
        <v>NO</v>
      </c>
      <c r="B214" s="30" t="str">
        <f t="shared" si="12"/>
        <v>NO</v>
      </c>
      <c r="D214" t="s">
        <v>1390</v>
      </c>
      <c r="F214" t="s">
        <v>52</v>
      </c>
      <c r="G214" t="s">
        <v>52</v>
      </c>
      <c r="H214" t="s">
        <v>1391</v>
      </c>
      <c r="I214" t="s">
        <v>52</v>
      </c>
      <c r="J214" t="s">
        <v>52</v>
      </c>
      <c r="K214" t="s">
        <v>742</v>
      </c>
      <c r="L214" t="s">
        <v>1029</v>
      </c>
      <c r="M214" t="s">
        <v>1029</v>
      </c>
      <c r="N214">
        <v>0</v>
      </c>
      <c r="O214" s="60" t="s">
        <v>52</v>
      </c>
      <c r="Q214" s="60" t="s">
        <v>52</v>
      </c>
      <c r="R214" s="60" t="s">
        <v>52</v>
      </c>
      <c r="S214" s="60" t="s">
        <v>52</v>
      </c>
      <c r="T214" s="60" t="s">
        <v>52</v>
      </c>
      <c r="U214" s="60" t="s">
        <v>52</v>
      </c>
      <c r="V214" s="60" t="s">
        <v>52</v>
      </c>
      <c r="X214" s="60" t="s">
        <v>52</v>
      </c>
      <c r="Z214" s="60" t="s">
        <v>52</v>
      </c>
      <c r="AA214" s="60" t="s">
        <v>52</v>
      </c>
      <c r="AB214" s="60" t="s">
        <v>52</v>
      </c>
      <c r="AC214" s="60" t="s">
        <v>52</v>
      </c>
      <c r="AD214" s="60" t="s">
        <v>52</v>
      </c>
      <c r="AE214" s="60" t="s">
        <v>52</v>
      </c>
      <c r="AI214" s="60" t="s">
        <v>52</v>
      </c>
      <c r="AJ214" s="60" t="s">
        <v>52</v>
      </c>
      <c r="AL214">
        <v>0</v>
      </c>
      <c r="AM214">
        <v>0</v>
      </c>
      <c r="AN214">
        <v>0</v>
      </c>
      <c r="AO214" s="67" t="s">
        <v>90</v>
      </c>
      <c r="AP214" s="67" t="s">
        <v>90</v>
      </c>
      <c r="AQ214">
        <v>2</v>
      </c>
      <c r="AR214">
        <v>0</v>
      </c>
      <c r="AS214" s="67">
        <v>0</v>
      </c>
      <c r="AT214" s="67" t="s">
        <v>90</v>
      </c>
      <c r="AU214">
        <v>2</v>
      </c>
      <c r="AV214">
        <v>0</v>
      </c>
      <c r="AW214" s="67">
        <v>0</v>
      </c>
      <c r="AX214" s="53" t="str">
        <f t="shared" si="13"/>
        <v/>
      </c>
      <c r="AY214" t="s">
        <v>52</v>
      </c>
      <c r="AZ214" t="s">
        <v>52</v>
      </c>
      <c r="BA214" t="s">
        <v>52</v>
      </c>
      <c r="BB214" t="s">
        <v>52</v>
      </c>
      <c r="BC214" t="s">
        <v>52</v>
      </c>
      <c r="BD214" t="s">
        <v>52</v>
      </c>
      <c r="BE214" t="s">
        <v>52</v>
      </c>
      <c r="BF214" t="s">
        <v>52</v>
      </c>
      <c r="BG214" t="s">
        <v>52</v>
      </c>
      <c r="BH214" t="s">
        <v>52</v>
      </c>
      <c r="BI214" s="29">
        <v>1</v>
      </c>
      <c r="BJ214">
        <v>113</v>
      </c>
      <c r="BK214">
        <v>120</v>
      </c>
      <c r="BL214">
        <v>88</v>
      </c>
      <c r="BM214">
        <v>11</v>
      </c>
      <c r="BN214" t="e">
        <f>IF(AL214&lt;VLOOKUP(K214,#REF!,6,0),"Low Volume",IF(AL214&gt;VLOOKUP(K214,#REF!,5,0),"High Volume","Average Volume"))</f>
        <v>#REF!</v>
      </c>
    </row>
    <row r="215" spans="1:66" x14ac:dyDescent="0.3">
      <c r="A215" s="32" t="str">
        <f t="shared" si="11"/>
        <v>NO</v>
      </c>
      <c r="B215" s="30" t="str">
        <f t="shared" si="12"/>
        <v>YES</v>
      </c>
      <c r="D215" t="s">
        <v>1392</v>
      </c>
      <c r="E215">
        <v>9493590</v>
      </c>
      <c r="F215" t="s">
        <v>774</v>
      </c>
      <c r="G215" t="s">
        <v>1393</v>
      </c>
      <c r="H215" t="s">
        <v>1394</v>
      </c>
      <c r="I215">
        <v>59174</v>
      </c>
      <c r="J215" t="s">
        <v>1119</v>
      </c>
      <c r="K215" t="s">
        <v>742</v>
      </c>
      <c r="M215" t="s">
        <v>52</v>
      </c>
      <c r="N215">
        <v>1</v>
      </c>
      <c r="O215" s="60">
        <v>0</v>
      </c>
      <c r="Q215" s="60">
        <v>0</v>
      </c>
      <c r="R215" s="60">
        <v>0</v>
      </c>
      <c r="S215" s="60">
        <v>1</v>
      </c>
      <c r="T215" s="60">
        <v>0</v>
      </c>
      <c r="U215" s="60">
        <v>0</v>
      </c>
      <c r="V215" s="60">
        <v>0</v>
      </c>
      <c r="X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I215" s="60">
        <v>0</v>
      </c>
      <c r="AJ215" s="60">
        <v>0</v>
      </c>
      <c r="AL215">
        <v>0</v>
      </c>
      <c r="AM215">
        <v>2</v>
      </c>
      <c r="AN215">
        <v>0</v>
      </c>
      <c r="AO215" s="67">
        <v>0</v>
      </c>
      <c r="AP215" s="67" t="s">
        <v>90</v>
      </c>
      <c r="AQ215">
        <v>4</v>
      </c>
      <c r="AR215">
        <v>0</v>
      </c>
      <c r="AS215" s="67">
        <v>0</v>
      </c>
      <c r="AT215" s="67" t="s">
        <v>90</v>
      </c>
      <c r="AU215">
        <v>6</v>
      </c>
      <c r="AV215">
        <v>0</v>
      </c>
      <c r="AW215" s="67">
        <v>0</v>
      </c>
      <c r="AX215" s="53" t="str">
        <f t="shared" si="13"/>
        <v/>
      </c>
      <c r="AY215" t="s">
        <v>52</v>
      </c>
      <c r="AZ215" t="s">
        <v>52</v>
      </c>
      <c r="BA215" t="s">
        <v>52</v>
      </c>
      <c r="BB215" t="s">
        <v>52</v>
      </c>
      <c r="BC215" t="s">
        <v>52</v>
      </c>
      <c r="BD215" t="s">
        <v>52</v>
      </c>
      <c r="BE215" t="s">
        <v>52</v>
      </c>
      <c r="BF215" t="s">
        <v>52</v>
      </c>
      <c r="BG215" t="s">
        <v>52</v>
      </c>
      <c r="BH215" t="s">
        <v>52</v>
      </c>
      <c r="BI215" s="29">
        <v>1</v>
      </c>
      <c r="BN215" t="e">
        <f>IF(AL215&lt;VLOOKUP(K215,#REF!,6,0),"Low Volume",IF(AL215&gt;VLOOKUP(K215,#REF!,5,0),"High Volume","Average Volume"))</f>
        <v>#REF!</v>
      </c>
    </row>
    <row r="216" spans="1:66" x14ac:dyDescent="0.3">
      <c r="A216" s="32" t="str">
        <f t="shared" si="11"/>
        <v>NO</v>
      </c>
      <c r="B216" s="30" t="str">
        <f t="shared" si="12"/>
        <v>NO</v>
      </c>
      <c r="D216" t="s">
        <v>1395</v>
      </c>
      <c r="F216" t="s">
        <v>52</v>
      </c>
      <c r="G216" t="s">
        <v>52</v>
      </c>
      <c r="H216" t="s">
        <v>1396</v>
      </c>
      <c r="I216" t="s">
        <v>52</v>
      </c>
      <c r="J216" t="s">
        <v>52</v>
      </c>
      <c r="K216" t="s">
        <v>742</v>
      </c>
      <c r="L216" t="s">
        <v>1069</v>
      </c>
      <c r="M216" t="s">
        <v>52</v>
      </c>
      <c r="N216">
        <v>0</v>
      </c>
      <c r="O216" s="60" t="s">
        <v>52</v>
      </c>
      <c r="Q216" s="60" t="s">
        <v>52</v>
      </c>
      <c r="R216" s="60" t="s">
        <v>52</v>
      </c>
      <c r="S216" s="60" t="s">
        <v>52</v>
      </c>
      <c r="T216" s="60" t="s">
        <v>52</v>
      </c>
      <c r="U216" s="60" t="s">
        <v>52</v>
      </c>
      <c r="V216" s="60" t="s">
        <v>52</v>
      </c>
      <c r="X216" s="60" t="s">
        <v>52</v>
      </c>
      <c r="Z216" s="60" t="s">
        <v>52</v>
      </c>
      <c r="AA216" s="60" t="s">
        <v>52</v>
      </c>
      <c r="AB216" s="60" t="s">
        <v>52</v>
      </c>
      <c r="AC216" s="60" t="s">
        <v>52</v>
      </c>
      <c r="AD216" s="60" t="s">
        <v>52</v>
      </c>
      <c r="AE216" s="60" t="s">
        <v>52</v>
      </c>
      <c r="AI216" s="60" t="s">
        <v>52</v>
      </c>
      <c r="AJ216" s="60" t="s">
        <v>52</v>
      </c>
      <c r="AL216">
        <v>164</v>
      </c>
      <c r="AM216">
        <v>10</v>
      </c>
      <c r="AN216">
        <v>0</v>
      </c>
      <c r="AO216" s="67">
        <v>0</v>
      </c>
      <c r="AP216" s="67">
        <v>6.097560975609756E-2</v>
      </c>
      <c r="AQ216">
        <v>0</v>
      </c>
      <c r="AR216">
        <v>0</v>
      </c>
      <c r="AS216" s="67" t="s">
        <v>90</v>
      </c>
      <c r="AT216" s="67">
        <v>0</v>
      </c>
      <c r="AU216">
        <v>10</v>
      </c>
      <c r="AV216">
        <v>0</v>
      </c>
      <c r="AW216" s="67">
        <v>0</v>
      </c>
      <c r="AX216" s="53" t="str">
        <f t="shared" si="13"/>
        <v/>
      </c>
      <c r="AY216" t="s">
        <v>52</v>
      </c>
      <c r="AZ216" t="s">
        <v>52</v>
      </c>
      <c r="BA216" t="s">
        <v>52</v>
      </c>
      <c r="BB216" t="s">
        <v>52</v>
      </c>
      <c r="BC216" t="s">
        <v>52</v>
      </c>
      <c r="BD216" t="s">
        <v>52</v>
      </c>
      <c r="BE216" t="s">
        <v>52</v>
      </c>
      <c r="BF216" t="s">
        <v>52</v>
      </c>
      <c r="BG216" t="s">
        <v>52</v>
      </c>
      <c r="BH216" t="s">
        <v>52</v>
      </c>
      <c r="BI216" s="29">
        <v>1</v>
      </c>
      <c r="BJ216">
        <v>4</v>
      </c>
      <c r="BK216">
        <v>0</v>
      </c>
      <c r="BL216">
        <v>2</v>
      </c>
      <c r="BM216">
        <v>0</v>
      </c>
      <c r="BN216" t="e">
        <f>IF(AL216&lt;VLOOKUP(K216,#REF!,6,0),"Low Volume",IF(AL216&gt;VLOOKUP(K216,#REF!,5,0),"High Volume","Average Volume"))</f>
        <v>#REF!</v>
      </c>
    </row>
    <row r="217" spans="1:66" x14ac:dyDescent="0.3">
      <c r="A217" s="32" t="str">
        <f t="shared" si="11"/>
        <v>YES</v>
      </c>
      <c r="B217" s="30" t="str">
        <f t="shared" si="12"/>
        <v>YES</v>
      </c>
      <c r="C217" t="s">
        <v>1397</v>
      </c>
      <c r="D217" t="s">
        <v>858</v>
      </c>
      <c r="E217">
        <v>9492719</v>
      </c>
      <c r="F217" t="s">
        <v>1398</v>
      </c>
      <c r="G217" t="s">
        <v>1399</v>
      </c>
      <c r="H217" t="s">
        <v>1400</v>
      </c>
      <c r="I217">
        <v>89077</v>
      </c>
      <c r="J217" t="s">
        <v>1306</v>
      </c>
      <c r="K217" t="s">
        <v>742</v>
      </c>
      <c r="L217" t="s">
        <v>933</v>
      </c>
      <c r="M217" t="s">
        <v>52</v>
      </c>
      <c r="N217">
        <v>1</v>
      </c>
      <c r="O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X217" s="60">
        <v>1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I217" s="60">
        <v>0</v>
      </c>
      <c r="AJ217" s="60">
        <v>0</v>
      </c>
      <c r="AL217">
        <v>1300</v>
      </c>
      <c r="AM217">
        <v>25</v>
      </c>
      <c r="AN217">
        <v>25</v>
      </c>
      <c r="AO217" s="67">
        <v>1</v>
      </c>
      <c r="AP217" s="67">
        <v>1.9230769230769232E-2</v>
      </c>
      <c r="AQ217">
        <v>70</v>
      </c>
      <c r="AR217">
        <v>70</v>
      </c>
      <c r="AS217" s="67">
        <v>1</v>
      </c>
      <c r="AT217" s="67">
        <v>5.3846153846153849E-2</v>
      </c>
      <c r="AU217">
        <v>95</v>
      </c>
      <c r="AV217">
        <v>95</v>
      </c>
      <c r="AW217" s="67">
        <v>1</v>
      </c>
      <c r="AX217" s="53">
        <f t="shared" si="13"/>
        <v>2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2</v>
      </c>
      <c r="BJ217">
        <v>39</v>
      </c>
      <c r="BK217">
        <v>11</v>
      </c>
      <c r="BL217">
        <v>11</v>
      </c>
      <c r="BM217">
        <v>2</v>
      </c>
      <c r="BN217" t="e">
        <f>IF(AL217&lt;VLOOKUP(K217,#REF!,6,0),"Low Volume",IF(AL217&gt;VLOOKUP(K217,#REF!,5,0),"High Volume","Average Volume"))</f>
        <v>#REF!</v>
      </c>
    </row>
    <row r="218" spans="1:66" x14ac:dyDescent="0.3">
      <c r="A218" s="32" t="str">
        <f t="shared" si="11"/>
        <v>NO</v>
      </c>
      <c r="B218" s="30" t="str">
        <f t="shared" si="12"/>
        <v>YES</v>
      </c>
      <c r="D218" t="s">
        <v>1401</v>
      </c>
      <c r="E218">
        <v>9493414</v>
      </c>
      <c r="F218" t="s">
        <v>1258</v>
      </c>
      <c r="G218" t="s">
        <v>1402</v>
      </c>
      <c r="H218" t="s">
        <v>1289</v>
      </c>
      <c r="I218">
        <v>47137</v>
      </c>
      <c r="J218" t="s">
        <v>1119</v>
      </c>
      <c r="K218" t="s">
        <v>742</v>
      </c>
      <c r="L218" t="s">
        <v>1041</v>
      </c>
      <c r="M218" t="s">
        <v>1041</v>
      </c>
      <c r="N218">
        <v>7</v>
      </c>
      <c r="O218" s="60">
        <v>0</v>
      </c>
      <c r="Q218" s="60">
        <v>0</v>
      </c>
      <c r="R218" s="60">
        <v>2</v>
      </c>
      <c r="S218" s="60">
        <v>0</v>
      </c>
      <c r="T218" s="60">
        <v>0</v>
      </c>
      <c r="U218" s="60">
        <v>1</v>
      </c>
      <c r="V218" s="60">
        <v>1</v>
      </c>
      <c r="X218" s="60">
        <v>0</v>
      </c>
      <c r="Z218" s="60">
        <v>0</v>
      </c>
      <c r="AA218" s="60">
        <v>2</v>
      </c>
      <c r="AB218" s="60">
        <v>0</v>
      </c>
      <c r="AC218" s="60">
        <v>1</v>
      </c>
      <c r="AD218" s="60">
        <v>0</v>
      </c>
      <c r="AE218" s="60">
        <v>0</v>
      </c>
      <c r="AI218" s="60">
        <v>0</v>
      </c>
      <c r="AJ218" s="60">
        <v>0</v>
      </c>
      <c r="AL218">
        <v>921</v>
      </c>
      <c r="AM218">
        <v>56</v>
      </c>
      <c r="AN218">
        <v>0</v>
      </c>
      <c r="AO218" s="67">
        <v>0</v>
      </c>
      <c r="AP218" s="67">
        <v>6.0803474484256242E-2</v>
      </c>
      <c r="AQ218">
        <v>17</v>
      </c>
      <c r="AR218">
        <v>0</v>
      </c>
      <c r="AS218" s="67">
        <v>0</v>
      </c>
      <c r="AT218" s="67">
        <v>1.8458197611292075E-2</v>
      </c>
      <c r="AU218">
        <v>73</v>
      </c>
      <c r="AV218">
        <v>0</v>
      </c>
      <c r="AW218" s="67">
        <v>0</v>
      </c>
      <c r="AX218" s="53" t="str">
        <f t="shared" si="13"/>
        <v/>
      </c>
      <c r="AY218" t="s">
        <v>52</v>
      </c>
      <c r="AZ218" t="s">
        <v>52</v>
      </c>
      <c r="BA218" t="s">
        <v>52</v>
      </c>
      <c r="BB218" t="s">
        <v>52</v>
      </c>
      <c r="BC218" t="s">
        <v>52</v>
      </c>
      <c r="BD218" t="s">
        <v>52</v>
      </c>
      <c r="BE218" t="s">
        <v>52</v>
      </c>
      <c r="BF218" t="s">
        <v>52</v>
      </c>
      <c r="BG218" t="s">
        <v>52</v>
      </c>
      <c r="BH218" t="s">
        <v>52</v>
      </c>
      <c r="BI218" s="29">
        <v>1</v>
      </c>
      <c r="BJ218">
        <v>0</v>
      </c>
      <c r="BK218">
        <v>22</v>
      </c>
      <c r="BL218">
        <v>51</v>
      </c>
      <c r="BM218">
        <v>15</v>
      </c>
      <c r="BN218" t="e">
        <f>IF(AL218&lt;VLOOKUP(K218,#REF!,6,0),"Low Volume",IF(AL218&gt;VLOOKUP(K218,#REF!,5,0),"High Volume","Average Volume"))</f>
        <v>#REF!</v>
      </c>
    </row>
    <row r="219" spans="1:66" x14ac:dyDescent="0.3">
      <c r="A219" s="32" t="str">
        <f t="shared" si="11"/>
        <v>NO</v>
      </c>
      <c r="B219" s="30" t="str">
        <f t="shared" si="12"/>
        <v>NO</v>
      </c>
      <c r="D219" t="s">
        <v>1403</v>
      </c>
      <c r="F219" t="s">
        <v>52</v>
      </c>
      <c r="G219" t="s">
        <v>52</v>
      </c>
      <c r="H219" t="s">
        <v>1404</v>
      </c>
      <c r="I219" t="s">
        <v>52</v>
      </c>
      <c r="J219" t="s">
        <v>52</v>
      </c>
      <c r="K219" t="s">
        <v>742</v>
      </c>
      <c r="L219" t="s">
        <v>827</v>
      </c>
      <c r="M219" t="s">
        <v>827</v>
      </c>
      <c r="N219">
        <v>0</v>
      </c>
      <c r="O219" s="60" t="s">
        <v>52</v>
      </c>
      <c r="Q219" s="60" t="s">
        <v>52</v>
      </c>
      <c r="R219" s="60" t="s">
        <v>52</v>
      </c>
      <c r="S219" s="60" t="s">
        <v>52</v>
      </c>
      <c r="T219" s="60" t="s">
        <v>52</v>
      </c>
      <c r="U219" s="60" t="s">
        <v>52</v>
      </c>
      <c r="V219" s="60" t="s">
        <v>52</v>
      </c>
      <c r="X219" s="60" t="s">
        <v>52</v>
      </c>
      <c r="Z219" s="60" t="s">
        <v>52</v>
      </c>
      <c r="AA219" s="60" t="s">
        <v>52</v>
      </c>
      <c r="AB219" s="60" t="s">
        <v>52</v>
      </c>
      <c r="AC219" s="60" t="s">
        <v>52</v>
      </c>
      <c r="AD219" s="60" t="s">
        <v>52</v>
      </c>
      <c r="AE219" s="60" t="s">
        <v>52</v>
      </c>
      <c r="AI219" s="60" t="s">
        <v>52</v>
      </c>
      <c r="AJ219" s="60" t="s">
        <v>52</v>
      </c>
      <c r="AL219">
        <v>0</v>
      </c>
      <c r="AM219">
        <v>2</v>
      </c>
      <c r="AN219">
        <v>0</v>
      </c>
      <c r="AO219" s="67">
        <v>0</v>
      </c>
      <c r="AP219" s="67" t="s">
        <v>90</v>
      </c>
      <c r="AQ219">
        <v>0</v>
      </c>
      <c r="AR219">
        <v>0</v>
      </c>
      <c r="AS219" s="67" t="s">
        <v>90</v>
      </c>
      <c r="AT219" s="67" t="s">
        <v>90</v>
      </c>
      <c r="AU219">
        <v>2</v>
      </c>
      <c r="AV219">
        <v>0</v>
      </c>
      <c r="AW219" s="67">
        <v>0</v>
      </c>
      <c r="AX219" s="53" t="str">
        <f t="shared" si="13"/>
        <v/>
      </c>
      <c r="AY219" t="s">
        <v>52</v>
      </c>
      <c r="AZ219" t="s">
        <v>52</v>
      </c>
      <c r="BA219" t="s">
        <v>52</v>
      </c>
      <c r="BB219" t="s">
        <v>52</v>
      </c>
      <c r="BC219" t="s">
        <v>52</v>
      </c>
      <c r="BD219" t="s">
        <v>52</v>
      </c>
      <c r="BE219" t="s">
        <v>52</v>
      </c>
      <c r="BF219" t="s">
        <v>52</v>
      </c>
      <c r="BG219" t="s">
        <v>52</v>
      </c>
      <c r="BH219" t="s">
        <v>52</v>
      </c>
      <c r="BI219" s="29">
        <v>1</v>
      </c>
      <c r="BJ219">
        <v>79</v>
      </c>
      <c r="BK219">
        <v>126</v>
      </c>
      <c r="BL219">
        <v>70</v>
      </c>
      <c r="BM219">
        <v>0</v>
      </c>
      <c r="BN219" t="e">
        <f>IF(AL219&lt;VLOOKUP(K219,#REF!,6,0),"Low Volume",IF(AL219&gt;VLOOKUP(K219,#REF!,5,0),"High Volume","Average Volume"))</f>
        <v>#REF!</v>
      </c>
    </row>
    <row r="220" spans="1:66" x14ac:dyDescent="0.3">
      <c r="A220" s="32" t="str">
        <f t="shared" si="11"/>
        <v>NO</v>
      </c>
      <c r="B220" s="30" t="str">
        <f t="shared" si="12"/>
        <v>NO</v>
      </c>
      <c r="D220" t="s">
        <v>1012</v>
      </c>
      <c r="F220" t="s">
        <v>52</v>
      </c>
      <c r="G220" t="s">
        <v>52</v>
      </c>
      <c r="H220" t="s">
        <v>1265</v>
      </c>
      <c r="I220" t="s">
        <v>52</v>
      </c>
      <c r="J220" t="s">
        <v>52</v>
      </c>
      <c r="K220" t="s">
        <v>742</v>
      </c>
      <c r="M220" t="s">
        <v>52</v>
      </c>
      <c r="N220">
        <v>0</v>
      </c>
      <c r="O220" s="60" t="s">
        <v>52</v>
      </c>
      <c r="Q220" s="60" t="s">
        <v>52</v>
      </c>
      <c r="R220" s="60" t="s">
        <v>52</v>
      </c>
      <c r="S220" s="60" t="s">
        <v>52</v>
      </c>
      <c r="T220" s="60" t="s">
        <v>52</v>
      </c>
      <c r="U220" s="60" t="s">
        <v>52</v>
      </c>
      <c r="V220" s="60" t="s">
        <v>52</v>
      </c>
      <c r="X220" s="60" t="s">
        <v>52</v>
      </c>
      <c r="Z220" s="60" t="s">
        <v>52</v>
      </c>
      <c r="AA220" s="60" t="s">
        <v>52</v>
      </c>
      <c r="AB220" s="60" t="s">
        <v>52</v>
      </c>
      <c r="AC220" s="60" t="s">
        <v>52</v>
      </c>
      <c r="AD220" s="60" t="s">
        <v>52</v>
      </c>
      <c r="AE220" s="60" t="s">
        <v>52</v>
      </c>
      <c r="AI220" s="60" t="s">
        <v>52</v>
      </c>
      <c r="AJ220" s="60" t="s">
        <v>52</v>
      </c>
      <c r="AL220">
        <v>0</v>
      </c>
      <c r="AM220">
        <v>52</v>
      </c>
      <c r="AN220">
        <v>52</v>
      </c>
      <c r="AO220" s="67">
        <v>1</v>
      </c>
      <c r="AP220" s="67" t="s">
        <v>90</v>
      </c>
      <c r="AQ220">
        <v>19</v>
      </c>
      <c r="AR220">
        <v>19</v>
      </c>
      <c r="AS220" s="67">
        <v>1</v>
      </c>
      <c r="AT220" s="67" t="s">
        <v>90</v>
      </c>
      <c r="AU220">
        <v>71</v>
      </c>
      <c r="AV220">
        <v>71</v>
      </c>
      <c r="AW220" s="67">
        <v>1</v>
      </c>
      <c r="AX220" s="53" t="str">
        <f t="shared" si="13"/>
        <v/>
      </c>
      <c r="AY220" t="s">
        <v>52</v>
      </c>
      <c r="AZ220" t="s">
        <v>52</v>
      </c>
      <c r="BA220" t="s">
        <v>52</v>
      </c>
      <c r="BB220" t="s">
        <v>52</v>
      </c>
      <c r="BC220" t="s">
        <v>52</v>
      </c>
      <c r="BD220" t="s">
        <v>52</v>
      </c>
      <c r="BE220" t="s">
        <v>52</v>
      </c>
      <c r="BF220" t="s">
        <v>52</v>
      </c>
      <c r="BG220" t="s">
        <v>52</v>
      </c>
      <c r="BH220" t="s">
        <v>52</v>
      </c>
      <c r="BI220" s="29">
        <v>1</v>
      </c>
      <c r="BN220" t="e">
        <f>IF(AL220&lt;VLOOKUP(K220,#REF!,6,0),"Low Volume",IF(AL220&gt;VLOOKUP(K220,#REF!,5,0),"High Volume","Average Volume"))</f>
        <v>#REF!</v>
      </c>
    </row>
    <row r="221" spans="1:66" x14ac:dyDescent="0.3">
      <c r="A221" s="32" t="str">
        <f t="shared" si="11"/>
        <v>NO</v>
      </c>
      <c r="B221" s="30" t="str">
        <f t="shared" si="12"/>
        <v>YES</v>
      </c>
      <c r="D221" t="s">
        <v>1405</v>
      </c>
      <c r="E221">
        <v>9492462</v>
      </c>
      <c r="F221" t="s">
        <v>1406</v>
      </c>
      <c r="G221" t="s">
        <v>1407</v>
      </c>
      <c r="H221" t="s">
        <v>1408</v>
      </c>
      <c r="I221">
        <v>99310</v>
      </c>
      <c r="J221" t="s">
        <v>1202</v>
      </c>
      <c r="K221" t="s">
        <v>742</v>
      </c>
      <c r="M221" t="s">
        <v>52</v>
      </c>
      <c r="N221">
        <v>2</v>
      </c>
      <c r="O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1</v>
      </c>
      <c r="V221" s="60">
        <v>0</v>
      </c>
      <c r="X221" s="60">
        <v>0</v>
      </c>
      <c r="Z221" s="60">
        <v>0</v>
      </c>
      <c r="AA221" s="60">
        <v>1</v>
      </c>
      <c r="AB221" s="60">
        <v>0</v>
      </c>
      <c r="AC221" s="60">
        <v>0</v>
      </c>
      <c r="AD221" s="60">
        <v>0</v>
      </c>
      <c r="AE221" s="60">
        <v>0</v>
      </c>
      <c r="AI221" s="60">
        <v>0</v>
      </c>
      <c r="AJ221" s="60">
        <v>0</v>
      </c>
      <c r="AL221">
        <v>296</v>
      </c>
      <c r="AM221">
        <v>14</v>
      </c>
      <c r="AN221">
        <v>0</v>
      </c>
      <c r="AO221" s="67">
        <v>0</v>
      </c>
      <c r="AP221" s="67">
        <v>4.72972972972973E-2</v>
      </c>
      <c r="AQ221">
        <v>0</v>
      </c>
      <c r="AR221">
        <v>0</v>
      </c>
      <c r="AS221" s="67" t="s">
        <v>90</v>
      </c>
      <c r="AT221" s="67">
        <v>0</v>
      </c>
      <c r="AU221">
        <v>14</v>
      </c>
      <c r="AV221">
        <v>0</v>
      </c>
      <c r="AW221" s="67">
        <v>0</v>
      </c>
      <c r="AX221" s="53" t="str">
        <f t="shared" si="13"/>
        <v/>
      </c>
      <c r="AY221" t="s">
        <v>52</v>
      </c>
      <c r="AZ221" t="s">
        <v>52</v>
      </c>
      <c r="BA221" t="s">
        <v>52</v>
      </c>
      <c r="BB221" t="s">
        <v>52</v>
      </c>
      <c r="BC221" t="s">
        <v>52</v>
      </c>
      <c r="BD221" t="s">
        <v>52</v>
      </c>
      <c r="BE221" t="s">
        <v>52</v>
      </c>
      <c r="BF221" t="s">
        <v>52</v>
      </c>
      <c r="BG221" t="s">
        <v>52</v>
      </c>
      <c r="BH221" t="s">
        <v>52</v>
      </c>
      <c r="BI221" s="29">
        <v>1</v>
      </c>
      <c r="BN221" t="e">
        <f>IF(AL221&lt;VLOOKUP(K221,#REF!,6,0),"Low Volume",IF(AL221&gt;VLOOKUP(K221,#REF!,5,0),"High Volume","Average Volume"))</f>
        <v>#REF!</v>
      </c>
    </row>
    <row r="222" spans="1:66" x14ac:dyDescent="0.3">
      <c r="A222" s="32" t="str">
        <f t="shared" si="11"/>
        <v>NO</v>
      </c>
      <c r="B222" s="30" t="str">
        <f t="shared" si="12"/>
        <v>NO</v>
      </c>
      <c r="D222" t="s">
        <v>1409</v>
      </c>
      <c r="F222" t="s">
        <v>52</v>
      </c>
      <c r="G222" t="s">
        <v>52</v>
      </c>
      <c r="H222" t="s">
        <v>1410</v>
      </c>
      <c r="I222" t="s">
        <v>52</v>
      </c>
      <c r="J222" t="s">
        <v>52</v>
      </c>
      <c r="K222" t="s">
        <v>742</v>
      </c>
      <c r="L222" t="s">
        <v>800</v>
      </c>
      <c r="M222" t="s">
        <v>52</v>
      </c>
      <c r="N222">
        <v>0</v>
      </c>
      <c r="O222" s="60" t="s">
        <v>52</v>
      </c>
      <c r="Q222" s="60" t="s">
        <v>52</v>
      </c>
      <c r="R222" s="60" t="s">
        <v>52</v>
      </c>
      <c r="S222" s="60" t="s">
        <v>52</v>
      </c>
      <c r="T222" s="60" t="s">
        <v>52</v>
      </c>
      <c r="U222" s="60" t="s">
        <v>52</v>
      </c>
      <c r="V222" s="60" t="s">
        <v>52</v>
      </c>
      <c r="X222" s="60" t="s">
        <v>52</v>
      </c>
      <c r="Z222" s="60" t="s">
        <v>52</v>
      </c>
      <c r="AA222" s="60" t="s">
        <v>52</v>
      </c>
      <c r="AB222" s="60" t="s">
        <v>52</v>
      </c>
      <c r="AC222" s="60" t="s">
        <v>52</v>
      </c>
      <c r="AD222" s="60" t="s">
        <v>52</v>
      </c>
      <c r="AE222" s="60" t="s">
        <v>52</v>
      </c>
      <c r="AI222" s="60" t="s">
        <v>52</v>
      </c>
      <c r="AJ222" s="60" t="s">
        <v>52</v>
      </c>
      <c r="AL222">
        <v>0</v>
      </c>
      <c r="AM222">
        <v>2</v>
      </c>
      <c r="AN222">
        <v>0</v>
      </c>
      <c r="AO222" s="67">
        <v>0</v>
      </c>
      <c r="AP222" s="67" t="s">
        <v>90</v>
      </c>
      <c r="AQ222">
        <v>0</v>
      </c>
      <c r="AR222">
        <v>0</v>
      </c>
      <c r="AS222" s="67" t="s">
        <v>90</v>
      </c>
      <c r="AT222" s="67" t="s">
        <v>90</v>
      </c>
      <c r="AU222">
        <v>2</v>
      </c>
      <c r="AV222">
        <v>0</v>
      </c>
      <c r="AW222" s="67">
        <v>0</v>
      </c>
      <c r="AX222" s="53" t="str">
        <f t="shared" si="13"/>
        <v/>
      </c>
      <c r="AY222" t="s">
        <v>52</v>
      </c>
      <c r="AZ222" t="s">
        <v>52</v>
      </c>
      <c r="BA222" t="s">
        <v>52</v>
      </c>
      <c r="BB222" t="s">
        <v>52</v>
      </c>
      <c r="BC222" t="s">
        <v>52</v>
      </c>
      <c r="BD222" t="s">
        <v>52</v>
      </c>
      <c r="BE222" t="s">
        <v>52</v>
      </c>
      <c r="BF222" t="s">
        <v>52</v>
      </c>
      <c r="BG222" t="s">
        <v>52</v>
      </c>
      <c r="BH222" t="s">
        <v>52</v>
      </c>
      <c r="BI222" s="29">
        <v>1</v>
      </c>
      <c r="BJ222">
        <v>3</v>
      </c>
      <c r="BK222">
        <v>1</v>
      </c>
      <c r="BL222">
        <v>-1</v>
      </c>
      <c r="BM222">
        <v>0</v>
      </c>
      <c r="BN222" t="e">
        <f>IF(AL222&lt;VLOOKUP(K222,#REF!,6,0),"Low Volume",IF(AL222&gt;VLOOKUP(K222,#REF!,5,0),"High Volume","Average Volume"))</f>
        <v>#REF!</v>
      </c>
    </row>
    <row r="223" spans="1:66" x14ac:dyDescent="0.3">
      <c r="A223" s="32" t="str">
        <f t="shared" si="11"/>
        <v>NO</v>
      </c>
      <c r="B223" s="30" t="str">
        <f t="shared" si="12"/>
        <v>YES</v>
      </c>
      <c r="D223" t="s">
        <v>1411</v>
      </c>
      <c r="E223">
        <v>9493513</v>
      </c>
      <c r="F223" t="s">
        <v>1412</v>
      </c>
      <c r="G223" t="s">
        <v>1413</v>
      </c>
      <c r="H223" t="s">
        <v>1414</v>
      </c>
      <c r="I223">
        <v>41066</v>
      </c>
      <c r="J223" t="s">
        <v>1119</v>
      </c>
      <c r="K223" t="s">
        <v>742</v>
      </c>
      <c r="L223" t="s">
        <v>1042</v>
      </c>
      <c r="M223" t="s">
        <v>52</v>
      </c>
      <c r="N223">
        <v>1</v>
      </c>
      <c r="O223" s="60">
        <v>0</v>
      </c>
      <c r="Q223" s="60">
        <v>0</v>
      </c>
      <c r="R223" s="60">
        <v>1</v>
      </c>
      <c r="S223" s="60">
        <v>0</v>
      </c>
      <c r="T223" s="60">
        <v>0</v>
      </c>
      <c r="U223" s="60">
        <v>0</v>
      </c>
      <c r="V223" s="60">
        <v>0</v>
      </c>
      <c r="X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I223" s="60">
        <v>0</v>
      </c>
      <c r="AJ223" s="60">
        <v>0</v>
      </c>
      <c r="AL223">
        <v>542</v>
      </c>
      <c r="AM223">
        <v>2</v>
      </c>
      <c r="AN223">
        <v>0</v>
      </c>
      <c r="AO223" s="67">
        <v>0</v>
      </c>
      <c r="AP223" s="67">
        <v>3.6900369003690036E-3</v>
      </c>
      <c r="AQ223">
        <v>2</v>
      </c>
      <c r="AR223">
        <v>0</v>
      </c>
      <c r="AS223" s="67">
        <v>0</v>
      </c>
      <c r="AT223" s="67">
        <v>3.6900369003690036E-3</v>
      </c>
      <c r="AU223">
        <v>4</v>
      </c>
      <c r="AV223">
        <v>0</v>
      </c>
      <c r="AW223" s="67">
        <v>0</v>
      </c>
      <c r="AX223" s="53" t="str">
        <f t="shared" si="13"/>
        <v/>
      </c>
      <c r="AY223" t="s">
        <v>52</v>
      </c>
      <c r="AZ223" t="s">
        <v>52</v>
      </c>
      <c r="BA223" t="s">
        <v>52</v>
      </c>
      <c r="BB223" t="s">
        <v>52</v>
      </c>
      <c r="BC223" t="s">
        <v>52</v>
      </c>
      <c r="BD223" t="s">
        <v>52</v>
      </c>
      <c r="BE223" t="s">
        <v>52</v>
      </c>
      <c r="BF223" t="s">
        <v>52</v>
      </c>
      <c r="BG223" t="s">
        <v>52</v>
      </c>
      <c r="BH223" t="s">
        <v>52</v>
      </c>
      <c r="BI223" s="29">
        <v>1</v>
      </c>
      <c r="BJ223">
        <v>2</v>
      </c>
      <c r="BK223">
        <v>0</v>
      </c>
      <c r="BL223">
        <v>0</v>
      </c>
      <c r="BM223">
        <v>0</v>
      </c>
      <c r="BN223" t="e">
        <f>IF(AL223&lt;VLOOKUP(K223,#REF!,6,0),"Low Volume",IF(AL223&gt;VLOOKUP(K223,#REF!,5,0),"High Volume","Average Volume"))</f>
        <v>#REF!</v>
      </c>
    </row>
    <row r="224" spans="1:66" x14ac:dyDescent="0.3">
      <c r="A224" s="32" t="str">
        <f t="shared" si="11"/>
        <v>NO</v>
      </c>
      <c r="B224" s="30" t="str">
        <f t="shared" si="12"/>
        <v>NO</v>
      </c>
      <c r="D224" t="s">
        <v>1415</v>
      </c>
      <c r="F224" t="s">
        <v>52</v>
      </c>
      <c r="G224" t="s">
        <v>52</v>
      </c>
      <c r="H224" t="s">
        <v>1416</v>
      </c>
      <c r="I224" t="s">
        <v>52</v>
      </c>
      <c r="J224" t="s">
        <v>52</v>
      </c>
      <c r="K224" t="s">
        <v>742</v>
      </c>
      <c r="L224" t="s">
        <v>795</v>
      </c>
      <c r="M224" t="s">
        <v>795</v>
      </c>
      <c r="N224">
        <v>0</v>
      </c>
      <c r="O224" s="60" t="s">
        <v>52</v>
      </c>
      <c r="Q224" s="60" t="s">
        <v>52</v>
      </c>
      <c r="R224" s="60" t="s">
        <v>52</v>
      </c>
      <c r="S224" s="60" t="s">
        <v>52</v>
      </c>
      <c r="T224" s="60" t="s">
        <v>52</v>
      </c>
      <c r="U224" s="60" t="s">
        <v>52</v>
      </c>
      <c r="V224" s="60" t="s">
        <v>52</v>
      </c>
      <c r="X224" s="60" t="s">
        <v>52</v>
      </c>
      <c r="Z224" s="60" t="s">
        <v>52</v>
      </c>
      <c r="AA224" s="60" t="s">
        <v>52</v>
      </c>
      <c r="AB224" s="60" t="s">
        <v>52</v>
      </c>
      <c r="AC224" s="60" t="s">
        <v>52</v>
      </c>
      <c r="AD224" s="60" t="s">
        <v>52</v>
      </c>
      <c r="AE224" s="60" t="s">
        <v>52</v>
      </c>
      <c r="AI224" s="60" t="s">
        <v>52</v>
      </c>
      <c r="AJ224" s="60" t="s">
        <v>52</v>
      </c>
      <c r="AL224">
        <v>327</v>
      </c>
      <c r="AM224">
        <v>74</v>
      </c>
      <c r="AN224">
        <v>0</v>
      </c>
      <c r="AO224" s="67">
        <v>0</v>
      </c>
      <c r="AP224" s="67">
        <v>0.22629969418960244</v>
      </c>
      <c r="AQ224">
        <v>0</v>
      </c>
      <c r="AR224">
        <v>0</v>
      </c>
      <c r="AS224" s="67" t="s">
        <v>90</v>
      </c>
      <c r="AT224" s="67">
        <v>0</v>
      </c>
      <c r="AU224">
        <v>74</v>
      </c>
      <c r="AV224">
        <v>0</v>
      </c>
      <c r="AW224" s="67">
        <v>0</v>
      </c>
      <c r="AX224" s="53" t="str">
        <f t="shared" si="13"/>
        <v/>
      </c>
      <c r="AY224" t="s">
        <v>52</v>
      </c>
      <c r="AZ224" t="s">
        <v>52</v>
      </c>
      <c r="BA224" t="s">
        <v>52</v>
      </c>
      <c r="BB224" t="s">
        <v>52</v>
      </c>
      <c r="BC224" t="s">
        <v>52</v>
      </c>
      <c r="BD224" t="s">
        <v>52</v>
      </c>
      <c r="BE224" t="s">
        <v>52</v>
      </c>
      <c r="BF224" t="s">
        <v>52</v>
      </c>
      <c r="BG224" t="s">
        <v>52</v>
      </c>
      <c r="BH224" t="s">
        <v>52</v>
      </c>
      <c r="BI224" s="29">
        <v>1</v>
      </c>
      <c r="BJ224">
        <v>210</v>
      </c>
      <c r="BK224">
        <v>321</v>
      </c>
      <c r="BL224">
        <v>303</v>
      </c>
      <c r="BM224">
        <v>86</v>
      </c>
      <c r="BN224" t="e">
        <f>IF(AL224&lt;VLOOKUP(K224,#REF!,6,0),"Low Volume",IF(AL224&gt;VLOOKUP(K224,#REF!,5,0),"High Volume","Average Volume"))</f>
        <v>#REF!</v>
      </c>
    </row>
    <row r="225" spans="1:66" x14ac:dyDescent="0.3">
      <c r="A225" s="32" t="str">
        <f t="shared" si="11"/>
        <v>NO</v>
      </c>
      <c r="B225" s="30" t="str">
        <f t="shared" si="12"/>
        <v>NO</v>
      </c>
      <c r="D225" t="s">
        <v>1417</v>
      </c>
      <c r="E225">
        <v>9493626</v>
      </c>
      <c r="F225" t="s">
        <v>1418</v>
      </c>
      <c r="G225" t="s">
        <v>1419</v>
      </c>
      <c r="H225" t="s">
        <v>1420</v>
      </c>
      <c r="I225">
        <v>45768</v>
      </c>
      <c r="J225" t="s">
        <v>1119</v>
      </c>
      <c r="K225" t="s">
        <v>742</v>
      </c>
      <c r="L225" t="s">
        <v>922</v>
      </c>
      <c r="M225" t="s">
        <v>922</v>
      </c>
      <c r="N225">
        <v>0</v>
      </c>
      <c r="O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X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I225" s="60">
        <v>0</v>
      </c>
      <c r="AJ225" s="60">
        <v>0</v>
      </c>
      <c r="AL225">
        <v>790</v>
      </c>
      <c r="AM225">
        <v>89</v>
      </c>
      <c r="AN225">
        <v>0</v>
      </c>
      <c r="AO225" s="67">
        <v>0</v>
      </c>
      <c r="AP225" s="67">
        <v>0.11265822784810127</v>
      </c>
      <c r="AQ225">
        <v>6</v>
      </c>
      <c r="AR225">
        <v>0</v>
      </c>
      <c r="AS225" s="67">
        <v>0</v>
      </c>
      <c r="AT225" s="67">
        <v>7.5949367088607592E-3</v>
      </c>
      <c r="AU225">
        <v>95</v>
      </c>
      <c r="AV225">
        <v>0</v>
      </c>
      <c r="AW225" s="67">
        <v>0</v>
      </c>
      <c r="AX225" s="53" t="str">
        <f t="shared" si="13"/>
        <v/>
      </c>
      <c r="AY225" t="s">
        <v>52</v>
      </c>
      <c r="AZ225" t="s">
        <v>52</v>
      </c>
      <c r="BA225" t="s">
        <v>52</v>
      </c>
      <c r="BB225" t="s">
        <v>52</v>
      </c>
      <c r="BC225" t="s">
        <v>52</v>
      </c>
      <c r="BD225" t="s">
        <v>52</v>
      </c>
      <c r="BE225" t="s">
        <v>52</v>
      </c>
      <c r="BF225" t="s">
        <v>52</v>
      </c>
      <c r="BG225" t="s">
        <v>52</v>
      </c>
      <c r="BH225" t="s">
        <v>52</v>
      </c>
      <c r="BI225" s="29">
        <v>1</v>
      </c>
      <c r="BJ225">
        <v>96</v>
      </c>
      <c r="BK225">
        <v>42</v>
      </c>
      <c r="BL225">
        <v>40</v>
      </c>
      <c r="BM225">
        <v>12</v>
      </c>
      <c r="BN225" t="e">
        <f>IF(AL225&lt;VLOOKUP(K225,#REF!,6,0),"Low Volume",IF(AL225&gt;VLOOKUP(K225,#REF!,5,0),"High Volume","Average Volume"))</f>
        <v>#REF!</v>
      </c>
    </row>
    <row r="226" spans="1:66" x14ac:dyDescent="0.3">
      <c r="A226" s="32" t="str">
        <f t="shared" si="11"/>
        <v>NO</v>
      </c>
      <c r="B226" s="30" t="str">
        <f t="shared" si="12"/>
        <v>NO</v>
      </c>
      <c r="D226" t="s">
        <v>1421</v>
      </c>
      <c r="F226" t="s">
        <v>52</v>
      </c>
      <c r="G226" t="s">
        <v>52</v>
      </c>
      <c r="H226" t="s">
        <v>1422</v>
      </c>
      <c r="I226" t="s">
        <v>52</v>
      </c>
      <c r="J226" t="s">
        <v>52</v>
      </c>
      <c r="K226" t="s">
        <v>742</v>
      </c>
      <c r="L226" t="s">
        <v>1423</v>
      </c>
      <c r="M226" t="s">
        <v>764</v>
      </c>
      <c r="N226">
        <v>0</v>
      </c>
      <c r="O226" s="60" t="s">
        <v>52</v>
      </c>
      <c r="Q226" s="60" t="s">
        <v>52</v>
      </c>
      <c r="R226" s="60" t="s">
        <v>52</v>
      </c>
      <c r="S226" s="60" t="s">
        <v>52</v>
      </c>
      <c r="T226" s="60" t="s">
        <v>52</v>
      </c>
      <c r="U226" s="60" t="s">
        <v>52</v>
      </c>
      <c r="V226" s="60" t="s">
        <v>52</v>
      </c>
      <c r="X226" s="60" t="s">
        <v>52</v>
      </c>
      <c r="Z226" s="60" t="s">
        <v>52</v>
      </c>
      <c r="AA226" s="60" t="s">
        <v>52</v>
      </c>
      <c r="AB226" s="60" t="s">
        <v>52</v>
      </c>
      <c r="AC226" s="60" t="s">
        <v>52</v>
      </c>
      <c r="AD226" s="60" t="s">
        <v>52</v>
      </c>
      <c r="AE226" s="60" t="s">
        <v>52</v>
      </c>
      <c r="AI226" s="60" t="s">
        <v>52</v>
      </c>
      <c r="AJ226" s="60" t="s">
        <v>52</v>
      </c>
      <c r="AL226">
        <v>800</v>
      </c>
      <c r="AM226">
        <v>36</v>
      </c>
      <c r="AN226">
        <v>0</v>
      </c>
      <c r="AO226" s="67">
        <v>0</v>
      </c>
      <c r="AP226" s="67">
        <v>4.4999999999999998E-2</v>
      </c>
      <c r="AQ226">
        <v>4</v>
      </c>
      <c r="AR226">
        <v>0</v>
      </c>
      <c r="AS226" s="67">
        <v>0</v>
      </c>
      <c r="AT226" s="67">
        <v>5.0000000000000001E-3</v>
      </c>
      <c r="AU226">
        <v>40</v>
      </c>
      <c r="AV226">
        <v>0</v>
      </c>
      <c r="AW226" s="67">
        <v>0</v>
      </c>
      <c r="AX226" s="53" t="str">
        <f t="shared" si="13"/>
        <v/>
      </c>
      <c r="AY226" t="s">
        <v>52</v>
      </c>
      <c r="AZ226" t="s">
        <v>52</v>
      </c>
      <c r="BA226" t="s">
        <v>52</v>
      </c>
      <c r="BB226" t="s">
        <v>52</v>
      </c>
      <c r="BC226" t="s">
        <v>52</v>
      </c>
      <c r="BD226" t="s">
        <v>52</v>
      </c>
      <c r="BE226" t="s">
        <v>52</v>
      </c>
      <c r="BF226" t="s">
        <v>52</v>
      </c>
      <c r="BG226" t="s">
        <v>52</v>
      </c>
      <c r="BH226" t="s">
        <v>52</v>
      </c>
      <c r="BI226" s="29">
        <v>1</v>
      </c>
      <c r="BJ226">
        <v>101</v>
      </c>
      <c r="BK226">
        <v>72</v>
      </c>
      <c r="BL226">
        <v>244</v>
      </c>
      <c r="BM226">
        <v>34</v>
      </c>
      <c r="BN226" t="e">
        <f>IF(AL226&lt;VLOOKUP(K226,#REF!,6,0),"Low Volume",IF(AL226&gt;VLOOKUP(K226,#REF!,5,0),"High Volume","Average Volume"))</f>
        <v>#REF!</v>
      </c>
    </row>
    <row r="227" spans="1:66" x14ac:dyDescent="0.3">
      <c r="A227" s="32" t="str">
        <f t="shared" si="11"/>
        <v>NO</v>
      </c>
      <c r="B227" s="30" t="str">
        <f t="shared" si="12"/>
        <v>YES</v>
      </c>
      <c r="D227" t="s">
        <v>1424</v>
      </c>
      <c r="E227">
        <v>94137484</v>
      </c>
      <c r="F227" t="s">
        <v>1425</v>
      </c>
      <c r="G227" t="s">
        <v>1426</v>
      </c>
      <c r="H227" t="s">
        <v>1427</v>
      </c>
      <c r="I227">
        <v>30880</v>
      </c>
      <c r="J227" t="s">
        <v>1084</v>
      </c>
      <c r="K227" t="s">
        <v>742</v>
      </c>
      <c r="L227" t="s">
        <v>993</v>
      </c>
      <c r="M227" t="s">
        <v>993</v>
      </c>
      <c r="N227">
        <v>2</v>
      </c>
      <c r="O227" s="60">
        <v>0</v>
      </c>
      <c r="Q227" s="60">
        <v>1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X227" s="60">
        <v>0</v>
      </c>
      <c r="Z227" s="60">
        <v>0</v>
      </c>
      <c r="AA227" s="60">
        <v>0</v>
      </c>
      <c r="AB227" s="60">
        <v>0</v>
      </c>
      <c r="AC227" s="60">
        <v>1</v>
      </c>
      <c r="AD227" s="60">
        <v>0</v>
      </c>
      <c r="AE227" s="60">
        <v>0</v>
      </c>
      <c r="AI227" s="60">
        <v>0</v>
      </c>
      <c r="AJ227" s="60">
        <v>0</v>
      </c>
      <c r="AL227">
        <v>0</v>
      </c>
      <c r="AM227">
        <v>2</v>
      </c>
      <c r="AN227">
        <v>0</v>
      </c>
      <c r="AO227" s="67">
        <v>0</v>
      </c>
      <c r="AP227" s="67" t="s">
        <v>90</v>
      </c>
      <c r="AQ227">
        <v>0</v>
      </c>
      <c r="AR227">
        <v>0</v>
      </c>
      <c r="AS227" s="67" t="s">
        <v>90</v>
      </c>
      <c r="AT227" s="67" t="s">
        <v>90</v>
      </c>
      <c r="AU227">
        <v>2</v>
      </c>
      <c r="AV227">
        <v>0</v>
      </c>
      <c r="AW227" s="67">
        <v>0</v>
      </c>
      <c r="AX227" s="53" t="str">
        <f t="shared" si="13"/>
        <v/>
      </c>
      <c r="AY227" t="s">
        <v>52</v>
      </c>
      <c r="AZ227" t="s">
        <v>52</v>
      </c>
      <c r="BA227" t="s">
        <v>52</v>
      </c>
      <c r="BB227" t="s">
        <v>52</v>
      </c>
      <c r="BC227" t="s">
        <v>52</v>
      </c>
      <c r="BD227" t="s">
        <v>52</v>
      </c>
      <c r="BE227" t="s">
        <v>52</v>
      </c>
      <c r="BF227" t="s">
        <v>52</v>
      </c>
      <c r="BG227" t="s">
        <v>52</v>
      </c>
      <c r="BH227" t="s">
        <v>52</v>
      </c>
      <c r="BI227" s="29">
        <v>1</v>
      </c>
      <c r="BJ227">
        <v>142</v>
      </c>
      <c r="BK227">
        <v>161</v>
      </c>
      <c r="BL227">
        <v>199</v>
      </c>
      <c r="BM227">
        <v>1</v>
      </c>
      <c r="BN227" t="e">
        <f>IF(AL227&lt;VLOOKUP(K227,#REF!,6,0),"Low Volume",IF(AL227&gt;VLOOKUP(K227,#REF!,5,0),"High Volume","Average Volume"))</f>
        <v>#REF!</v>
      </c>
    </row>
    <row r="228" spans="1:66" x14ac:dyDescent="0.3">
      <c r="A228" s="32" t="str">
        <f t="shared" si="11"/>
        <v>NO</v>
      </c>
      <c r="B228" s="30" t="str">
        <f t="shared" si="12"/>
        <v>YES</v>
      </c>
      <c r="D228" t="s">
        <v>1428</v>
      </c>
      <c r="E228">
        <v>9493372</v>
      </c>
      <c r="F228" t="s">
        <v>1425</v>
      </c>
      <c r="G228" t="s">
        <v>1429</v>
      </c>
      <c r="H228" t="s">
        <v>1212</v>
      </c>
      <c r="I228">
        <v>30167</v>
      </c>
      <c r="J228" t="s">
        <v>1084</v>
      </c>
      <c r="K228" t="s">
        <v>742</v>
      </c>
      <c r="L228" t="s">
        <v>953</v>
      </c>
      <c r="M228" t="s">
        <v>52</v>
      </c>
      <c r="N228">
        <v>1</v>
      </c>
      <c r="O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X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1</v>
      </c>
      <c r="AI228" s="60">
        <v>0</v>
      </c>
      <c r="AJ228" s="60">
        <v>0</v>
      </c>
      <c r="AL228">
        <v>0</v>
      </c>
      <c r="AM228">
        <v>0</v>
      </c>
      <c r="AN228">
        <v>0</v>
      </c>
      <c r="AO228" s="67" t="s">
        <v>90</v>
      </c>
      <c r="AP228" s="67" t="s">
        <v>90</v>
      </c>
      <c r="AQ228">
        <v>0</v>
      </c>
      <c r="AR228">
        <v>0</v>
      </c>
      <c r="AS228" s="67" t="s">
        <v>90</v>
      </c>
      <c r="AT228" s="67" t="s">
        <v>90</v>
      </c>
      <c r="AU228">
        <v>0</v>
      </c>
      <c r="AV228">
        <v>0</v>
      </c>
      <c r="AW228" s="67" t="s">
        <v>90</v>
      </c>
      <c r="AX228" s="53" t="str">
        <f t="shared" si="13"/>
        <v/>
      </c>
      <c r="AY228" t="s">
        <v>52</v>
      </c>
      <c r="AZ228" t="s">
        <v>52</v>
      </c>
      <c r="BA228" t="s">
        <v>52</v>
      </c>
      <c r="BB228" t="s">
        <v>52</v>
      </c>
      <c r="BC228" t="s">
        <v>52</v>
      </c>
      <c r="BD228" t="s">
        <v>52</v>
      </c>
      <c r="BE228" t="s">
        <v>52</v>
      </c>
      <c r="BF228" t="s">
        <v>52</v>
      </c>
      <c r="BG228" t="s">
        <v>52</v>
      </c>
      <c r="BH228" t="s">
        <v>52</v>
      </c>
      <c r="BI228" s="29">
        <v>1</v>
      </c>
      <c r="BJ228">
        <v>7</v>
      </c>
      <c r="BK228">
        <v>15</v>
      </c>
      <c r="BL228">
        <v>12</v>
      </c>
      <c r="BM228">
        <v>3</v>
      </c>
      <c r="BN228" t="e">
        <f>IF(AL228&lt;VLOOKUP(K228,#REF!,6,0),"Low Volume",IF(AL228&gt;VLOOKUP(K228,#REF!,5,0),"High Volume","Average Volume"))</f>
        <v>#REF!</v>
      </c>
    </row>
    <row r="229" spans="1:66" x14ac:dyDescent="0.3">
      <c r="A229" s="32" t="str">
        <f t="shared" si="11"/>
        <v>NO</v>
      </c>
      <c r="B229" s="30" t="str">
        <f t="shared" si="12"/>
        <v>NO</v>
      </c>
      <c r="D229" t="s">
        <v>1430</v>
      </c>
      <c r="F229" t="s">
        <v>52</v>
      </c>
      <c r="G229" t="s">
        <v>52</v>
      </c>
      <c r="H229" t="s">
        <v>1431</v>
      </c>
      <c r="I229" t="s">
        <v>52</v>
      </c>
      <c r="J229" t="s">
        <v>52</v>
      </c>
      <c r="K229" t="s">
        <v>742</v>
      </c>
      <c r="M229" t="s">
        <v>52</v>
      </c>
      <c r="N229">
        <v>0</v>
      </c>
      <c r="O229" s="60" t="s">
        <v>52</v>
      </c>
      <c r="Q229" s="60" t="s">
        <v>52</v>
      </c>
      <c r="R229" s="60" t="s">
        <v>52</v>
      </c>
      <c r="S229" s="60" t="s">
        <v>52</v>
      </c>
      <c r="T229" s="60" t="s">
        <v>52</v>
      </c>
      <c r="U229" s="60" t="s">
        <v>52</v>
      </c>
      <c r="V229" s="60" t="s">
        <v>52</v>
      </c>
      <c r="X229" s="60" t="s">
        <v>52</v>
      </c>
      <c r="Z229" s="60" t="s">
        <v>52</v>
      </c>
      <c r="AA229" s="60" t="s">
        <v>52</v>
      </c>
      <c r="AB229" s="60" t="s">
        <v>52</v>
      </c>
      <c r="AC229" s="60" t="s">
        <v>52</v>
      </c>
      <c r="AD229" s="60" t="s">
        <v>52</v>
      </c>
      <c r="AE229" s="60" t="s">
        <v>52</v>
      </c>
      <c r="AI229" s="60" t="s">
        <v>52</v>
      </c>
      <c r="AJ229" s="60" t="s">
        <v>52</v>
      </c>
      <c r="AL229">
        <v>0</v>
      </c>
      <c r="AM229">
        <v>4</v>
      </c>
      <c r="AN229">
        <v>0</v>
      </c>
      <c r="AO229" s="67">
        <v>0</v>
      </c>
      <c r="AP229" s="67" t="s">
        <v>90</v>
      </c>
      <c r="AQ229">
        <v>0</v>
      </c>
      <c r="AR229">
        <v>0</v>
      </c>
      <c r="AS229" s="67" t="s">
        <v>90</v>
      </c>
      <c r="AT229" s="67" t="s">
        <v>90</v>
      </c>
      <c r="AU229">
        <v>4</v>
      </c>
      <c r="AV229">
        <v>0</v>
      </c>
      <c r="AW229" s="67">
        <v>0</v>
      </c>
      <c r="AX229" s="53" t="str">
        <f t="shared" si="13"/>
        <v/>
      </c>
      <c r="AY229" t="s">
        <v>52</v>
      </c>
      <c r="AZ229" t="s">
        <v>52</v>
      </c>
      <c r="BA229" t="s">
        <v>52</v>
      </c>
      <c r="BB229" t="s">
        <v>52</v>
      </c>
      <c r="BC229" t="s">
        <v>52</v>
      </c>
      <c r="BD229" t="s">
        <v>52</v>
      </c>
      <c r="BE229" t="s">
        <v>52</v>
      </c>
      <c r="BF229" t="s">
        <v>52</v>
      </c>
      <c r="BG229" t="s">
        <v>52</v>
      </c>
      <c r="BH229" t="s">
        <v>52</v>
      </c>
      <c r="BI229" s="29">
        <v>1</v>
      </c>
      <c r="BN229" t="e">
        <f>IF(AL229&lt;VLOOKUP(K229,#REF!,6,0),"Low Volume",IF(AL229&gt;VLOOKUP(K229,#REF!,5,0),"High Volume","Average Volume"))</f>
        <v>#REF!</v>
      </c>
    </row>
    <row r="230" spans="1:66" x14ac:dyDescent="0.3">
      <c r="A230" s="32" t="str">
        <f t="shared" si="11"/>
        <v>NO</v>
      </c>
      <c r="B230" s="30" t="str">
        <f t="shared" si="12"/>
        <v>YES</v>
      </c>
      <c r="D230" t="s">
        <v>1432</v>
      </c>
      <c r="E230">
        <v>9493628</v>
      </c>
      <c r="F230" t="s">
        <v>1433</v>
      </c>
      <c r="G230" t="s">
        <v>1434</v>
      </c>
      <c r="H230" t="s">
        <v>1435</v>
      </c>
      <c r="I230">
        <v>58642</v>
      </c>
      <c r="J230" t="s">
        <v>1119</v>
      </c>
      <c r="K230" t="s">
        <v>742</v>
      </c>
      <c r="L230" t="s">
        <v>896</v>
      </c>
      <c r="M230" t="s">
        <v>896</v>
      </c>
      <c r="N230">
        <v>1</v>
      </c>
      <c r="O230" s="60">
        <v>0</v>
      </c>
      <c r="Q230" s="60">
        <v>1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X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I230" s="60">
        <v>0</v>
      </c>
      <c r="AJ230" s="60">
        <v>0</v>
      </c>
      <c r="AL230">
        <v>0</v>
      </c>
      <c r="AM230">
        <v>2</v>
      </c>
      <c r="AN230">
        <v>0</v>
      </c>
      <c r="AO230" s="67">
        <v>0</v>
      </c>
      <c r="AP230" s="67" t="s">
        <v>90</v>
      </c>
      <c r="AQ230">
        <v>0</v>
      </c>
      <c r="AR230">
        <v>0</v>
      </c>
      <c r="AS230" s="67" t="s">
        <v>90</v>
      </c>
      <c r="AT230" s="67" t="s">
        <v>90</v>
      </c>
      <c r="AU230">
        <v>2</v>
      </c>
      <c r="AV230">
        <v>0</v>
      </c>
      <c r="AW230" s="67">
        <v>0</v>
      </c>
      <c r="AX230" s="53" t="str">
        <f t="shared" si="13"/>
        <v/>
      </c>
      <c r="AY230" t="s">
        <v>52</v>
      </c>
      <c r="AZ230" t="s">
        <v>52</v>
      </c>
      <c r="BA230" t="s">
        <v>52</v>
      </c>
      <c r="BB230" t="s">
        <v>52</v>
      </c>
      <c r="BC230" t="s">
        <v>52</v>
      </c>
      <c r="BD230" t="s">
        <v>52</v>
      </c>
      <c r="BE230" t="s">
        <v>52</v>
      </c>
      <c r="BF230" t="s">
        <v>52</v>
      </c>
      <c r="BG230" t="s">
        <v>52</v>
      </c>
      <c r="BH230" t="s">
        <v>52</v>
      </c>
      <c r="BI230" s="29">
        <v>1</v>
      </c>
      <c r="BJ230">
        <v>47</v>
      </c>
      <c r="BK230">
        <v>22</v>
      </c>
      <c r="BL230">
        <v>34</v>
      </c>
      <c r="BM230">
        <v>30</v>
      </c>
      <c r="BN230" t="e">
        <f>IF(AL230&lt;VLOOKUP(K230,#REF!,6,0),"Low Volume",IF(AL230&gt;VLOOKUP(K230,#REF!,5,0),"High Volume","Average Volume"))</f>
        <v>#REF!</v>
      </c>
    </row>
    <row r="231" spans="1:66" x14ac:dyDescent="0.3">
      <c r="A231" s="32" t="str">
        <f t="shared" si="11"/>
        <v>NO</v>
      </c>
      <c r="B231" s="30" t="str">
        <f t="shared" si="12"/>
        <v>NO</v>
      </c>
      <c r="D231" t="s">
        <v>1436</v>
      </c>
      <c r="F231" t="s">
        <v>52</v>
      </c>
      <c r="G231" t="s">
        <v>52</v>
      </c>
      <c r="H231" t="s">
        <v>1437</v>
      </c>
      <c r="I231" t="s">
        <v>52</v>
      </c>
      <c r="J231" t="s">
        <v>52</v>
      </c>
      <c r="K231" t="s">
        <v>742</v>
      </c>
      <c r="L231" t="s">
        <v>1438</v>
      </c>
      <c r="M231" t="s">
        <v>52</v>
      </c>
      <c r="N231">
        <v>0</v>
      </c>
      <c r="O231" s="60" t="s">
        <v>52</v>
      </c>
      <c r="Q231" s="60" t="s">
        <v>52</v>
      </c>
      <c r="R231" s="60" t="s">
        <v>52</v>
      </c>
      <c r="S231" s="60" t="s">
        <v>52</v>
      </c>
      <c r="T231" s="60" t="s">
        <v>52</v>
      </c>
      <c r="U231" s="60" t="s">
        <v>52</v>
      </c>
      <c r="V231" s="60" t="s">
        <v>52</v>
      </c>
      <c r="X231" s="60" t="s">
        <v>52</v>
      </c>
      <c r="Z231" s="60" t="s">
        <v>52</v>
      </c>
      <c r="AA231" s="60" t="s">
        <v>52</v>
      </c>
      <c r="AB231" s="60" t="s">
        <v>52</v>
      </c>
      <c r="AC231" s="60" t="s">
        <v>52</v>
      </c>
      <c r="AD231" s="60" t="s">
        <v>52</v>
      </c>
      <c r="AE231" s="60" t="s">
        <v>52</v>
      </c>
      <c r="AI231" s="60" t="s">
        <v>52</v>
      </c>
      <c r="AJ231" s="60" t="s">
        <v>52</v>
      </c>
      <c r="AL231">
        <v>0</v>
      </c>
      <c r="AM231">
        <v>2</v>
      </c>
      <c r="AN231">
        <v>0</v>
      </c>
      <c r="AO231" s="67">
        <v>0</v>
      </c>
      <c r="AP231" s="67" t="s">
        <v>90</v>
      </c>
      <c r="AQ231">
        <v>0</v>
      </c>
      <c r="AR231">
        <v>0</v>
      </c>
      <c r="AS231" s="67" t="s">
        <v>90</v>
      </c>
      <c r="AT231" s="67" t="s">
        <v>90</v>
      </c>
      <c r="AU231">
        <v>2</v>
      </c>
      <c r="AV231">
        <v>0</v>
      </c>
      <c r="AW231" s="67">
        <v>0</v>
      </c>
      <c r="AX231" s="53" t="str">
        <f t="shared" si="13"/>
        <v/>
      </c>
      <c r="AY231" t="s">
        <v>52</v>
      </c>
      <c r="AZ231" t="s">
        <v>52</v>
      </c>
      <c r="BA231" t="s">
        <v>52</v>
      </c>
      <c r="BB231" t="s">
        <v>52</v>
      </c>
      <c r="BC231" t="s">
        <v>52</v>
      </c>
      <c r="BD231" t="s">
        <v>52</v>
      </c>
      <c r="BE231" t="s">
        <v>52</v>
      </c>
      <c r="BF231" t="s">
        <v>52</v>
      </c>
      <c r="BG231" t="s">
        <v>52</v>
      </c>
      <c r="BH231" t="s">
        <v>52</v>
      </c>
      <c r="BI231" s="29">
        <v>1</v>
      </c>
      <c r="BN231" t="e">
        <f>IF(AL231&lt;VLOOKUP(K231,#REF!,6,0),"Low Volume",IF(AL231&gt;VLOOKUP(K231,#REF!,5,0),"High Volume","Average Volume"))</f>
        <v>#REF!</v>
      </c>
    </row>
    <row r="232" spans="1:66" x14ac:dyDescent="0.3">
      <c r="A232" s="32" t="str">
        <f t="shared" si="11"/>
        <v>NO</v>
      </c>
      <c r="B232" s="30" t="str">
        <f t="shared" si="12"/>
        <v>YES</v>
      </c>
      <c r="D232" t="s">
        <v>1439</v>
      </c>
      <c r="E232">
        <v>9493179</v>
      </c>
      <c r="F232" t="s">
        <v>1440</v>
      </c>
      <c r="G232" t="s">
        <v>1441</v>
      </c>
      <c r="H232" t="s">
        <v>1134</v>
      </c>
      <c r="I232">
        <v>22087</v>
      </c>
      <c r="J232" t="s">
        <v>1134</v>
      </c>
      <c r="K232" t="s">
        <v>742</v>
      </c>
      <c r="L232" t="s">
        <v>1071</v>
      </c>
      <c r="M232" t="s">
        <v>52</v>
      </c>
      <c r="N232">
        <v>2</v>
      </c>
      <c r="O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1</v>
      </c>
      <c r="X232" s="60">
        <v>0</v>
      </c>
      <c r="Z232" s="60">
        <v>0</v>
      </c>
      <c r="AA232" s="60">
        <v>1</v>
      </c>
      <c r="AB232" s="60">
        <v>0</v>
      </c>
      <c r="AC232" s="60">
        <v>0</v>
      </c>
      <c r="AD232" s="60">
        <v>0</v>
      </c>
      <c r="AE232" s="60">
        <v>0</v>
      </c>
      <c r="AI232" s="60">
        <v>0</v>
      </c>
      <c r="AJ232" s="60">
        <v>0</v>
      </c>
      <c r="AL232">
        <v>162</v>
      </c>
      <c r="AM232">
        <v>27</v>
      </c>
      <c r="AN232">
        <v>0</v>
      </c>
      <c r="AO232" s="67">
        <v>0</v>
      </c>
      <c r="AP232" s="67">
        <v>0.16666666666666666</v>
      </c>
      <c r="AQ232">
        <v>0</v>
      </c>
      <c r="AR232">
        <v>0</v>
      </c>
      <c r="AS232" s="67" t="s">
        <v>90</v>
      </c>
      <c r="AT232" s="67">
        <v>0</v>
      </c>
      <c r="AU232">
        <v>27</v>
      </c>
      <c r="AV232">
        <v>0</v>
      </c>
      <c r="AW232" s="67">
        <v>0</v>
      </c>
      <c r="AX232" s="53" t="str">
        <f t="shared" si="13"/>
        <v/>
      </c>
      <c r="AY232" t="s">
        <v>52</v>
      </c>
      <c r="AZ232" t="s">
        <v>52</v>
      </c>
      <c r="BA232" t="s">
        <v>52</v>
      </c>
      <c r="BB232" t="s">
        <v>52</v>
      </c>
      <c r="BC232" t="s">
        <v>52</v>
      </c>
      <c r="BD232" t="s">
        <v>52</v>
      </c>
      <c r="BE232" t="s">
        <v>52</v>
      </c>
      <c r="BF232" t="s">
        <v>52</v>
      </c>
      <c r="BG232" t="s">
        <v>52</v>
      </c>
      <c r="BH232" t="s">
        <v>52</v>
      </c>
      <c r="BI232" s="29">
        <v>1</v>
      </c>
      <c r="BJ232">
        <v>-1</v>
      </c>
      <c r="BK232">
        <v>0</v>
      </c>
      <c r="BL232">
        <v>4</v>
      </c>
      <c r="BM232">
        <v>5</v>
      </c>
      <c r="BN232" t="e">
        <f>IF(AL232&lt;VLOOKUP(K232,#REF!,6,0),"Low Volume",IF(AL232&gt;VLOOKUP(K232,#REF!,5,0),"High Volume","Average Volume"))</f>
        <v>#REF!</v>
      </c>
    </row>
    <row r="233" spans="1:66" x14ac:dyDescent="0.3">
      <c r="A233" s="32" t="str">
        <f t="shared" si="11"/>
        <v>NO</v>
      </c>
      <c r="B233" s="30" t="str">
        <f t="shared" si="12"/>
        <v>YES</v>
      </c>
      <c r="D233" t="s">
        <v>1442</v>
      </c>
      <c r="E233">
        <v>94159169</v>
      </c>
      <c r="F233" t="s">
        <v>1443</v>
      </c>
      <c r="G233" t="s">
        <v>1444</v>
      </c>
      <c r="H233" t="s">
        <v>1265</v>
      </c>
      <c r="I233">
        <v>45257</v>
      </c>
      <c r="J233" t="s">
        <v>1119</v>
      </c>
      <c r="K233" t="s">
        <v>742</v>
      </c>
      <c r="L233" t="s">
        <v>767</v>
      </c>
      <c r="M233" t="s">
        <v>767</v>
      </c>
      <c r="N233">
        <v>1</v>
      </c>
      <c r="O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X233" s="60">
        <v>0</v>
      </c>
      <c r="Z233" s="60">
        <v>0</v>
      </c>
      <c r="AA233" s="60">
        <v>0</v>
      </c>
      <c r="AB233" s="60">
        <v>0</v>
      </c>
      <c r="AC233" s="60">
        <v>1</v>
      </c>
      <c r="AD233" s="60">
        <v>0</v>
      </c>
      <c r="AE233" s="60">
        <v>0</v>
      </c>
      <c r="AI233" s="60">
        <v>0</v>
      </c>
      <c r="AJ233" s="60">
        <v>0</v>
      </c>
      <c r="AL233">
        <v>0</v>
      </c>
      <c r="AM233">
        <v>0</v>
      </c>
      <c r="AN233">
        <v>0</v>
      </c>
      <c r="AO233" s="67" t="s">
        <v>90</v>
      </c>
      <c r="AP233" s="67" t="s">
        <v>90</v>
      </c>
      <c r="AQ233">
        <v>2</v>
      </c>
      <c r="AR233">
        <v>0</v>
      </c>
      <c r="AS233" s="67">
        <v>0</v>
      </c>
      <c r="AT233" s="67" t="s">
        <v>90</v>
      </c>
      <c r="AU233">
        <v>2</v>
      </c>
      <c r="AV233">
        <v>0</v>
      </c>
      <c r="AW233" s="67">
        <v>0</v>
      </c>
      <c r="AX233" s="53" t="str">
        <f t="shared" si="13"/>
        <v/>
      </c>
      <c r="AY233" t="s">
        <v>52</v>
      </c>
      <c r="AZ233" t="s">
        <v>52</v>
      </c>
      <c r="BA233" t="s">
        <v>52</v>
      </c>
      <c r="BB233" t="s">
        <v>52</v>
      </c>
      <c r="BC233" t="s">
        <v>52</v>
      </c>
      <c r="BD233" t="s">
        <v>52</v>
      </c>
      <c r="BE233" t="s">
        <v>52</v>
      </c>
      <c r="BF233" t="s">
        <v>52</v>
      </c>
      <c r="BG233" t="s">
        <v>52</v>
      </c>
      <c r="BH233" t="s">
        <v>52</v>
      </c>
      <c r="BI233" s="29">
        <v>1</v>
      </c>
      <c r="BJ233">
        <v>129</v>
      </c>
      <c r="BK233">
        <v>68</v>
      </c>
      <c r="BL233">
        <v>39</v>
      </c>
      <c r="BM233">
        <v>0</v>
      </c>
      <c r="BN233" t="e">
        <f>IF(AL233&lt;VLOOKUP(K233,#REF!,6,0),"Low Volume",IF(AL233&gt;VLOOKUP(K233,#REF!,5,0),"High Volume","Average Volume"))</f>
        <v>#REF!</v>
      </c>
    </row>
    <row r="234" spans="1:66" x14ac:dyDescent="0.3">
      <c r="A234" s="32" t="str">
        <f t="shared" si="11"/>
        <v>NO</v>
      </c>
      <c r="B234" s="30" t="str">
        <f t="shared" si="12"/>
        <v>YES</v>
      </c>
      <c r="D234" t="s">
        <v>1445</v>
      </c>
      <c r="E234">
        <v>94002745</v>
      </c>
      <c r="F234" t="s">
        <v>1007</v>
      </c>
      <c r="G234" t="s">
        <v>1446</v>
      </c>
      <c r="H234" t="s">
        <v>1265</v>
      </c>
      <c r="I234">
        <v>45141</v>
      </c>
      <c r="J234" t="s">
        <v>1119</v>
      </c>
      <c r="K234" t="s">
        <v>742</v>
      </c>
      <c r="L234" t="s">
        <v>772</v>
      </c>
      <c r="M234" t="s">
        <v>52</v>
      </c>
      <c r="N234">
        <v>2</v>
      </c>
      <c r="O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2</v>
      </c>
      <c r="X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I234" s="60">
        <v>0</v>
      </c>
      <c r="AJ234" s="60">
        <v>0</v>
      </c>
      <c r="AL234">
        <v>475</v>
      </c>
      <c r="AM234">
        <v>121</v>
      </c>
      <c r="AN234">
        <v>0</v>
      </c>
      <c r="AO234" s="67">
        <v>0</v>
      </c>
      <c r="AP234" s="67">
        <v>0.25473684210526315</v>
      </c>
      <c r="AQ234">
        <v>18</v>
      </c>
      <c r="AR234">
        <v>0</v>
      </c>
      <c r="AS234" s="67">
        <v>0</v>
      </c>
      <c r="AT234" s="67">
        <v>3.7894736842105266E-2</v>
      </c>
      <c r="AU234">
        <v>139</v>
      </c>
      <c r="AV234">
        <v>0</v>
      </c>
      <c r="AW234" s="67">
        <v>0</v>
      </c>
      <c r="AX234" s="53" t="str">
        <f t="shared" si="13"/>
        <v/>
      </c>
      <c r="AY234" t="s">
        <v>52</v>
      </c>
      <c r="AZ234" t="s">
        <v>52</v>
      </c>
      <c r="BA234" t="s">
        <v>52</v>
      </c>
      <c r="BB234" t="s">
        <v>52</v>
      </c>
      <c r="BC234" t="s">
        <v>52</v>
      </c>
      <c r="BD234" t="s">
        <v>52</v>
      </c>
      <c r="BE234" t="s">
        <v>52</v>
      </c>
      <c r="BF234" t="s">
        <v>52</v>
      </c>
      <c r="BG234" t="s">
        <v>52</v>
      </c>
      <c r="BH234" t="s">
        <v>52</v>
      </c>
      <c r="BI234" s="29">
        <v>1</v>
      </c>
      <c r="BJ234">
        <v>15</v>
      </c>
      <c r="BK234">
        <v>0</v>
      </c>
      <c r="BL234">
        <v>0</v>
      </c>
      <c r="BM234">
        <v>0</v>
      </c>
      <c r="BN234" t="e">
        <f>IF(AL234&lt;VLOOKUP(K234,#REF!,6,0),"Low Volume",IF(AL234&gt;VLOOKUP(K234,#REF!,5,0),"High Volume","Average Volume"))</f>
        <v>#REF!</v>
      </c>
    </row>
    <row r="235" spans="1:66" x14ac:dyDescent="0.3">
      <c r="A235" s="32" t="str">
        <f t="shared" si="11"/>
        <v>NO</v>
      </c>
      <c r="B235" s="30" t="str">
        <f t="shared" si="12"/>
        <v>NO</v>
      </c>
      <c r="D235" t="s">
        <v>1447</v>
      </c>
      <c r="F235" t="s">
        <v>52</v>
      </c>
      <c r="G235" t="s">
        <v>52</v>
      </c>
      <c r="H235" t="s">
        <v>1448</v>
      </c>
      <c r="I235" t="s">
        <v>52</v>
      </c>
      <c r="J235" t="s">
        <v>52</v>
      </c>
      <c r="K235" t="s">
        <v>742</v>
      </c>
      <c r="L235" t="s">
        <v>1449</v>
      </c>
      <c r="M235" t="s">
        <v>1006</v>
      </c>
      <c r="N235">
        <v>0</v>
      </c>
      <c r="O235" s="60" t="s">
        <v>52</v>
      </c>
      <c r="Q235" s="60" t="s">
        <v>52</v>
      </c>
      <c r="R235" s="60" t="s">
        <v>52</v>
      </c>
      <c r="S235" s="60" t="s">
        <v>52</v>
      </c>
      <c r="T235" s="60" t="s">
        <v>52</v>
      </c>
      <c r="U235" s="60" t="s">
        <v>52</v>
      </c>
      <c r="V235" s="60" t="s">
        <v>52</v>
      </c>
      <c r="X235" s="60" t="s">
        <v>52</v>
      </c>
      <c r="Z235" s="60" t="s">
        <v>52</v>
      </c>
      <c r="AA235" s="60" t="s">
        <v>52</v>
      </c>
      <c r="AB235" s="60" t="s">
        <v>52</v>
      </c>
      <c r="AC235" s="60" t="s">
        <v>52</v>
      </c>
      <c r="AD235" s="60" t="s">
        <v>52</v>
      </c>
      <c r="AE235" s="60" t="s">
        <v>52</v>
      </c>
      <c r="AI235" s="60" t="s">
        <v>52</v>
      </c>
      <c r="AJ235" s="60" t="s">
        <v>52</v>
      </c>
      <c r="AL235">
        <v>435</v>
      </c>
      <c r="AM235">
        <v>117</v>
      </c>
      <c r="AN235">
        <v>0</v>
      </c>
      <c r="AO235" s="67">
        <v>0</v>
      </c>
      <c r="AP235" s="67">
        <v>0.26896551724137929</v>
      </c>
      <c r="AQ235">
        <v>0</v>
      </c>
      <c r="AR235">
        <v>0</v>
      </c>
      <c r="AS235" s="67" t="s">
        <v>90</v>
      </c>
      <c r="AT235" s="67">
        <v>0</v>
      </c>
      <c r="AU235">
        <v>117</v>
      </c>
      <c r="AV235">
        <v>0</v>
      </c>
      <c r="AW235" s="67">
        <v>0</v>
      </c>
      <c r="AX235" s="53" t="str">
        <f t="shared" si="13"/>
        <v/>
      </c>
      <c r="AY235" t="s">
        <v>52</v>
      </c>
      <c r="AZ235" t="s">
        <v>52</v>
      </c>
      <c r="BA235" t="s">
        <v>52</v>
      </c>
      <c r="BB235" t="s">
        <v>52</v>
      </c>
      <c r="BC235" t="s">
        <v>52</v>
      </c>
      <c r="BD235" t="s">
        <v>52</v>
      </c>
      <c r="BE235" t="s">
        <v>52</v>
      </c>
      <c r="BF235" t="s">
        <v>52</v>
      </c>
      <c r="BG235" t="s">
        <v>52</v>
      </c>
      <c r="BH235" t="s">
        <v>52</v>
      </c>
      <c r="BI235" s="29">
        <v>1</v>
      </c>
      <c r="BJ235">
        <v>70</v>
      </c>
      <c r="BK235">
        <v>194</v>
      </c>
      <c r="BL235">
        <v>195</v>
      </c>
      <c r="BM235">
        <v>56</v>
      </c>
      <c r="BN235" t="e">
        <f>IF(AL235&lt;VLOOKUP(K235,#REF!,6,0),"Low Volume",IF(AL235&gt;VLOOKUP(K235,#REF!,5,0),"High Volume","Average Volume"))</f>
        <v>#REF!</v>
      </c>
    </row>
    <row r="236" spans="1:66" x14ac:dyDescent="0.3">
      <c r="A236" s="32" t="str">
        <f t="shared" si="11"/>
        <v>NO</v>
      </c>
      <c r="B236" s="30" t="str">
        <f t="shared" si="12"/>
        <v>YES</v>
      </c>
      <c r="D236" t="s">
        <v>1450</v>
      </c>
      <c r="E236">
        <v>9499224</v>
      </c>
      <c r="F236" t="s">
        <v>1451</v>
      </c>
      <c r="G236" t="s">
        <v>1452</v>
      </c>
      <c r="H236" t="s">
        <v>1453</v>
      </c>
      <c r="I236">
        <v>47533</v>
      </c>
      <c r="J236" t="s">
        <v>1119</v>
      </c>
      <c r="K236" t="s">
        <v>742</v>
      </c>
      <c r="M236" t="s">
        <v>52</v>
      </c>
      <c r="N236">
        <v>1</v>
      </c>
      <c r="O236" s="60">
        <v>0</v>
      </c>
      <c r="Q236" s="60">
        <v>0</v>
      </c>
      <c r="R236" s="60">
        <v>1</v>
      </c>
      <c r="S236" s="60">
        <v>0</v>
      </c>
      <c r="T236" s="60">
        <v>0</v>
      </c>
      <c r="U236" s="60">
        <v>0</v>
      </c>
      <c r="V236" s="60">
        <v>0</v>
      </c>
      <c r="X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I236" s="60">
        <v>0</v>
      </c>
      <c r="AJ236" s="60">
        <v>0</v>
      </c>
      <c r="AL236">
        <v>382</v>
      </c>
      <c r="AM236">
        <v>46</v>
      </c>
      <c r="AN236">
        <v>0</v>
      </c>
      <c r="AO236" s="67">
        <v>0</v>
      </c>
      <c r="AP236" s="67">
        <v>0.12041884816753927</v>
      </c>
      <c r="AQ236">
        <v>0</v>
      </c>
      <c r="AR236">
        <v>0</v>
      </c>
      <c r="AS236" s="67" t="s">
        <v>90</v>
      </c>
      <c r="AT236" s="67">
        <v>0</v>
      </c>
      <c r="AU236">
        <v>46</v>
      </c>
      <c r="AV236">
        <v>0</v>
      </c>
      <c r="AW236" s="67">
        <v>0</v>
      </c>
      <c r="AX236" s="53" t="str">
        <f t="shared" si="13"/>
        <v/>
      </c>
      <c r="AY236" t="s">
        <v>52</v>
      </c>
      <c r="AZ236" t="s">
        <v>52</v>
      </c>
      <c r="BA236" t="s">
        <v>52</v>
      </c>
      <c r="BB236" t="s">
        <v>52</v>
      </c>
      <c r="BC236" t="s">
        <v>52</v>
      </c>
      <c r="BD236" t="s">
        <v>52</v>
      </c>
      <c r="BE236" t="s">
        <v>52</v>
      </c>
      <c r="BF236" t="s">
        <v>52</v>
      </c>
      <c r="BG236" t="s">
        <v>52</v>
      </c>
      <c r="BH236" t="s">
        <v>52</v>
      </c>
      <c r="BI236" s="29">
        <v>1</v>
      </c>
      <c r="BN236" t="e">
        <f>IF(AL236&lt;VLOOKUP(K236,#REF!,6,0),"Low Volume",IF(AL236&gt;VLOOKUP(K236,#REF!,5,0),"High Volume","Average Volume"))</f>
        <v>#REF!</v>
      </c>
    </row>
    <row r="237" spans="1:66" x14ac:dyDescent="0.3">
      <c r="A237" s="32" t="str">
        <f t="shared" si="11"/>
        <v>NO</v>
      </c>
      <c r="B237" s="30" t="str">
        <f t="shared" si="12"/>
        <v>YES</v>
      </c>
      <c r="D237" t="s">
        <v>1454</v>
      </c>
      <c r="E237">
        <v>94160957</v>
      </c>
      <c r="F237" t="s">
        <v>1455</v>
      </c>
      <c r="G237" t="s">
        <v>1456</v>
      </c>
      <c r="H237" t="s">
        <v>1457</v>
      </c>
      <c r="I237">
        <v>45527</v>
      </c>
      <c r="J237" t="s">
        <v>1119</v>
      </c>
      <c r="K237" t="s">
        <v>742</v>
      </c>
      <c r="M237" t="s">
        <v>52</v>
      </c>
      <c r="N237">
        <v>1</v>
      </c>
      <c r="O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X237" s="60">
        <v>0</v>
      </c>
      <c r="Z237" s="60">
        <v>0</v>
      </c>
      <c r="AA237" s="60">
        <v>0</v>
      </c>
      <c r="AB237" s="60">
        <v>0</v>
      </c>
      <c r="AC237" s="60">
        <v>1</v>
      </c>
      <c r="AD237" s="60">
        <v>0</v>
      </c>
      <c r="AE237" s="60">
        <v>0</v>
      </c>
      <c r="AI237" s="60">
        <v>0</v>
      </c>
      <c r="AJ237" s="60">
        <v>0</v>
      </c>
      <c r="AL237">
        <v>0</v>
      </c>
      <c r="AM237">
        <v>11</v>
      </c>
      <c r="AN237">
        <v>0</v>
      </c>
      <c r="AO237" s="67">
        <v>0</v>
      </c>
      <c r="AP237" s="67" t="s">
        <v>90</v>
      </c>
      <c r="AQ237">
        <v>7</v>
      </c>
      <c r="AR237">
        <v>0</v>
      </c>
      <c r="AS237" s="67">
        <v>0</v>
      </c>
      <c r="AT237" s="67" t="s">
        <v>90</v>
      </c>
      <c r="AU237">
        <v>18</v>
      </c>
      <c r="AV237">
        <v>0</v>
      </c>
      <c r="AW237" s="67">
        <v>0</v>
      </c>
      <c r="AX237" s="53" t="str">
        <f t="shared" si="13"/>
        <v/>
      </c>
      <c r="AY237" t="s">
        <v>52</v>
      </c>
      <c r="AZ237" t="s">
        <v>52</v>
      </c>
      <c r="BA237" t="s">
        <v>52</v>
      </c>
      <c r="BB237" t="s">
        <v>52</v>
      </c>
      <c r="BC237" t="s">
        <v>52</v>
      </c>
      <c r="BD237" t="s">
        <v>52</v>
      </c>
      <c r="BE237" t="s">
        <v>52</v>
      </c>
      <c r="BF237" t="s">
        <v>52</v>
      </c>
      <c r="BG237" t="s">
        <v>52</v>
      </c>
      <c r="BH237" t="s">
        <v>52</v>
      </c>
      <c r="BI237" s="29">
        <v>1</v>
      </c>
      <c r="BN237" t="e">
        <f>IF(AL237&lt;VLOOKUP(K237,#REF!,6,0),"Low Volume",IF(AL237&gt;VLOOKUP(K237,#REF!,5,0),"High Volume","Average Volume"))</f>
        <v>#REF!</v>
      </c>
    </row>
    <row r="238" spans="1:66" x14ac:dyDescent="0.3">
      <c r="A238" s="32" t="str">
        <f t="shared" si="11"/>
        <v>NO</v>
      </c>
      <c r="B238" s="30" t="str">
        <f t="shared" si="12"/>
        <v>NO</v>
      </c>
      <c r="D238" t="s">
        <v>1458</v>
      </c>
      <c r="F238" t="s">
        <v>52</v>
      </c>
      <c r="G238" t="s">
        <v>52</v>
      </c>
      <c r="H238" t="s">
        <v>1459</v>
      </c>
      <c r="I238" t="s">
        <v>52</v>
      </c>
      <c r="J238" t="s">
        <v>52</v>
      </c>
      <c r="K238" t="s">
        <v>742</v>
      </c>
      <c r="L238" t="s">
        <v>923</v>
      </c>
      <c r="M238" t="s">
        <v>923</v>
      </c>
      <c r="N238">
        <v>0</v>
      </c>
      <c r="O238" s="60" t="s">
        <v>52</v>
      </c>
      <c r="Q238" s="60" t="s">
        <v>52</v>
      </c>
      <c r="R238" s="60" t="s">
        <v>52</v>
      </c>
      <c r="S238" s="60" t="s">
        <v>52</v>
      </c>
      <c r="T238" s="60" t="s">
        <v>52</v>
      </c>
      <c r="U238" s="60" t="s">
        <v>52</v>
      </c>
      <c r="V238" s="60" t="s">
        <v>52</v>
      </c>
      <c r="X238" s="60" t="s">
        <v>52</v>
      </c>
      <c r="Z238" s="60" t="s">
        <v>52</v>
      </c>
      <c r="AA238" s="60" t="s">
        <v>52</v>
      </c>
      <c r="AB238" s="60" t="s">
        <v>52</v>
      </c>
      <c r="AC238" s="60" t="s">
        <v>52</v>
      </c>
      <c r="AD238" s="60" t="s">
        <v>52</v>
      </c>
      <c r="AE238" s="60" t="s">
        <v>52</v>
      </c>
      <c r="AI238" s="60" t="s">
        <v>52</v>
      </c>
      <c r="AJ238" s="60" t="s">
        <v>52</v>
      </c>
      <c r="AL238">
        <v>0</v>
      </c>
      <c r="AM238">
        <v>2</v>
      </c>
      <c r="AN238">
        <v>0</v>
      </c>
      <c r="AO238" s="67">
        <v>0</v>
      </c>
      <c r="AP238" s="67" t="s">
        <v>90</v>
      </c>
      <c r="AQ238">
        <v>0</v>
      </c>
      <c r="AR238">
        <v>0</v>
      </c>
      <c r="AS238" s="67" t="s">
        <v>90</v>
      </c>
      <c r="AT238" s="67" t="s">
        <v>90</v>
      </c>
      <c r="AU238">
        <v>2</v>
      </c>
      <c r="AV238">
        <v>0</v>
      </c>
      <c r="AW238" s="67">
        <v>0</v>
      </c>
      <c r="AX238" s="53" t="str">
        <f t="shared" si="13"/>
        <v/>
      </c>
      <c r="AY238" t="s">
        <v>52</v>
      </c>
      <c r="AZ238" t="s">
        <v>52</v>
      </c>
      <c r="BA238" t="s">
        <v>52</v>
      </c>
      <c r="BB238" t="s">
        <v>52</v>
      </c>
      <c r="BC238" t="s">
        <v>52</v>
      </c>
      <c r="BD238" t="s">
        <v>52</v>
      </c>
      <c r="BE238" t="s">
        <v>52</v>
      </c>
      <c r="BF238" t="s">
        <v>52</v>
      </c>
      <c r="BG238" t="s">
        <v>52</v>
      </c>
      <c r="BH238" t="s">
        <v>52</v>
      </c>
      <c r="BI238" s="29">
        <v>1</v>
      </c>
      <c r="BJ238">
        <v>481</v>
      </c>
      <c r="BK238">
        <v>343</v>
      </c>
      <c r="BL238">
        <v>274</v>
      </c>
      <c r="BM238">
        <v>85</v>
      </c>
      <c r="BN238" t="e">
        <f>IF(AL238&lt;VLOOKUP(K238,#REF!,6,0),"Low Volume",IF(AL238&gt;VLOOKUP(K238,#REF!,5,0),"High Volume","Average Volume"))</f>
        <v>#REF!</v>
      </c>
    </row>
    <row r="239" spans="1:66" x14ac:dyDescent="0.3">
      <c r="A239" s="32" t="str">
        <f t="shared" si="11"/>
        <v>NO</v>
      </c>
      <c r="B239" s="30" t="str">
        <f t="shared" si="12"/>
        <v>NO</v>
      </c>
      <c r="D239" t="s">
        <v>1460</v>
      </c>
      <c r="F239" t="s">
        <v>52</v>
      </c>
      <c r="G239" t="s">
        <v>52</v>
      </c>
      <c r="H239" t="s">
        <v>1461</v>
      </c>
      <c r="I239" t="s">
        <v>52</v>
      </c>
      <c r="J239" t="s">
        <v>52</v>
      </c>
      <c r="K239" t="s">
        <v>742</v>
      </c>
      <c r="M239" t="s">
        <v>52</v>
      </c>
      <c r="N239">
        <v>0</v>
      </c>
      <c r="O239" s="60" t="s">
        <v>52</v>
      </c>
      <c r="Q239" s="60" t="s">
        <v>52</v>
      </c>
      <c r="R239" s="60" t="s">
        <v>52</v>
      </c>
      <c r="S239" s="60" t="s">
        <v>52</v>
      </c>
      <c r="T239" s="60" t="s">
        <v>52</v>
      </c>
      <c r="U239" s="60" t="s">
        <v>52</v>
      </c>
      <c r="V239" s="60" t="s">
        <v>52</v>
      </c>
      <c r="X239" s="60" t="s">
        <v>52</v>
      </c>
      <c r="Z239" s="60" t="s">
        <v>52</v>
      </c>
      <c r="AA239" s="60" t="s">
        <v>52</v>
      </c>
      <c r="AB239" s="60" t="s">
        <v>52</v>
      </c>
      <c r="AC239" s="60" t="s">
        <v>52</v>
      </c>
      <c r="AD239" s="60" t="s">
        <v>52</v>
      </c>
      <c r="AE239" s="60" t="s">
        <v>52</v>
      </c>
      <c r="AI239" s="60" t="s">
        <v>52</v>
      </c>
      <c r="AJ239" s="60" t="s">
        <v>52</v>
      </c>
      <c r="AL239">
        <v>0</v>
      </c>
      <c r="AM239">
        <v>2</v>
      </c>
      <c r="AN239">
        <v>0</v>
      </c>
      <c r="AO239" s="67">
        <v>0</v>
      </c>
      <c r="AP239" s="67" t="s">
        <v>90</v>
      </c>
      <c r="AQ239">
        <v>0</v>
      </c>
      <c r="AR239">
        <v>0</v>
      </c>
      <c r="AS239" s="67" t="s">
        <v>90</v>
      </c>
      <c r="AT239" s="67" t="s">
        <v>90</v>
      </c>
      <c r="AU239">
        <v>2</v>
      </c>
      <c r="AV239">
        <v>0</v>
      </c>
      <c r="AW239" s="67">
        <v>0</v>
      </c>
      <c r="AX239" s="53" t="str">
        <f t="shared" si="13"/>
        <v/>
      </c>
      <c r="AY239" t="s">
        <v>52</v>
      </c>
      <c r="AZ239" t="s">
        <v>52</v>
      </c>
      <c r="BA239" t="s">
        <v>52</v>
      </c>
      <c r="BB239" t="s">
        <v>52</v>
      </c>
      <c r="BC239" t="s">
        <v>52</v>
      </c>
      <c r="BD239" t="s">
        <v>52</v>
      </c>
      <c r="BE239" t="s">
        <v>52</v>
      </c>
      <c r="BF239" t="s">
        <v>52</v>
      </c>
      <c r="BG239" t="s">
        <v>52</v>
      </c>
      <c r="BH239" t="s">
        <v>52</v>
      </c>
      <c r="BI239" s="29">
        <v>1</v>
      </c>
      <c r="BN239" t="e">
        <f>IF(AL239&lt;VLOOKUP(K239,#REF!,6,0),"Low Volume",IF(AL239&gt;VLOOKUP(K239,#REF!,5,0),"High Volume","Average Volume"))</f>
        <v>#REF!</v>
      </c>
    </row>
    <row r="240" spans="1:66" x14ac:dyDescent="0.3">
      <c r="A240" s="32" t="str">
        <f t="shared" si="11"/>
        <v>NO</v>
      </c>
      <c r="B240" s="30" t="str">
        <f t="shared" si="12"/>
        <v>NO</v>
      </c>
      <c r="D240" t="s">
        <v>1462</v>
      </c>
      <c r="F240" t="s">
        <v>52</v>
      </c>
      <c r="G240" t="s">
        <v>52</v>
      </c>
      <c r="H240" t="s">
        <v>1463</v>
      </c>
      <c r="I240" t="s">
        <v>52</v>
      </c>
      <c r="J240" t="s">
        <v>52</v>
      </c>
      <c r="K240" t="s">
        <v>742</v>
      </c>
      <c r="L240" t="s">
        <v>864</v>
      </c>
      <c r="M240" t="s">
        <v>52</v>
      </c>
      <c r="N240">
        <v>0</v>
      </c>
      <c r="O240" s="60" t="s">
        <v>52</v>
      </c>
      <c r="Q240" s="60" t="s">
        <v>52</v>
      </c>
      <c r="R240" s="60" t="s">
        <v>52</v>
      </c>
      <c r="S240" s="60" t="s">
        <v>52</v>
      </c>
      <c r="T240" s="60" t="s">
        <v>52</v>
      </c>
      <c r="U240" s="60" t="s">
        <v>52</v>
      </c>
      <c r="V240" s="60" t="s">
        <v>52</v>
      </c>
      <c r="X240" s="60" t="s">
        <v>52</v>
      </c>
      <c r="Z240" s="60" t="s">
        <v>52</v>
      </c>
      <c r="AA240" s="60" t="s">
        <v>52</v>
      </c>
      <c r="AB240" s="60" t="s">
        <v>52</v>
      </c>
      <c r="AC240" s="60" t="s">
        <v>52</v>
      </c>
      <c r="AD240" s="60" t="s">
        <v>52</v>
      </c>
      <c r="AE240" s="60" t="s">
        <v>52</v>
      </c>
      <c r="AI240" s="60" t="s">
        <v>52</v>
      </c>
      <c r="AJ240" s="60" t="s">
        <v>52</v>
      </c>
      <c r="AL240">
        <v>0</v>
      </c>
      <c r="AM240">
        <v>2</v>
      </c>
      <c r="AN240">
        <v>0</v>
      </c>
      <c r="AO240" s="67">
        <v>0</v>
      </c>
      <c r="AP240" s="67" t="s">
        <v>90</v>
      </c>
      <c r="AQ240">
        <v>2</v>
      </c>
      <c r="AR240">
        <v>0</v>
      </c>
      <c r="AS240" s="67">
        <v>0</v>
      </c>
      <c r="AT240" s="67" t="s">
        <v>90</v>
      </c>
      <c r="AU240">
        <v>4</v>
      </c>
      <c r="AV240">
        <v>0</v>
      </c>
      <c r="AW240" s="67">
        <v>0</v>
      </c>
      <c r="AX240" s="53" t="str">
        <f t="shared" si="13"/>
        <v/>
      </c>
      <c r="AY240" t="s">
        <v>52</v>
      </c>
      <c r="AZ240" t="s">
        <v>52</v>
      </c>
      <c r="BA240" t="s">
        <v>52</v>
      </c>
      <c r="BB240" t="s">
        <v>52</v>
      </c>
      <c r="BC240" t="s">
        <v>52</v>
      </c>
      <c r="BD240" t="s">
        <v>52</v>
      </c>
      <c r="BE240" t="s">
        <v>52</v>
      </c>
      <c r="BF240" t="s">
        <v>52</v>
      </c>
      <c r="BG240" t="s">
        <v>52</v>
      </c>
      <c r="BH240" t="s">
        <v>52</v>
      </c>
      <c r="BI240" s="29">
        <v>1</v>
      </c>
      <c r="BJ240">
        <v>22</v>
      </c>
      <c r="BK240">
        <v>37</v>
      </c>
      <c r="BL240">
        <v>19</v>
      </c>
      <c r="BM240">
        <v>8</v>
      </c>
      <c r="BN240" t="e">
        <f>IF(AL240&lt;VLOOKUP(K240,#REF!,6,0),"Low Volume",IF(AL240&gt;VLOOKUP(K240,#REF!,5,0),"High Volume","Average Volume"))</f>
        <v>#REF!</v>
      </c>
    </row>
    <row r="241" spans="1:66" x14ac:dyDescent="0.3">
      <c r="A241" s="32" t="str">
        <f t="shared" si="11"/>
        <v>NO</v>
      </c>
      <c r="B241" s="30" t="str">
        <f t="shared" si="12"/>
        <v>YES</v>
      </c>
      <c r="D241" t="s">
        <v>1464</v>
      </c>
      <c r="E241">
        <v>9493438</v>
      </c>
      <c r="F241" t="s">
        <v>1465</v>
      </c>
      <c r="G241" t="s">
        <v>1466</v>
      </c>
      <c r="H241" t="s">
        <v>1265</v>
      </c>
      <c r="I241">
        <v>45136</v>
      </c>
      <c r="J241" t="s">
        <v>1119</v>
      </c>
      <c r="K241" t="s">
        <v>742</v>
      </c>
      <c r="L241" t="s">
        <v>810</v>
      </c>
      <c r="M241" t="s">
        <v>52</v>
      </c>
      <c r="N241">
        <v>2</v>
      </c>
      <c r="O241" s="60">
        <v>0</v>
      </c>
      <c r="Q241" s="60">
        <v>0</v>
      </c>
      <c r="R241" s="60">
        <v>2</v>
      </c>
      <c r="S241" s="60">
        <v>0</v>
      </c>
      <c r="T241" s="60">
        <v>0</v>
      </c>
      <c r="U241" s="60">
        <v>0</v>
      </c>
      <c r="V241" s="60">
        <v>0</v>
      </c>
      <c r="X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I241" s="60">
        <v>0</v>
      </c>
      <c r="AJ241" s="60">
        <v>0</v>
      </c>
      <c r="AL241">
        <v>0</v>
      </c>
      <c r="AM241">
        <v>2</v>
      </c>
      <c r="AN241">
        <v>0</v>
      </c>
      <c r="AO241" s="67">
        <v>0</v>
      </c>
      <c r="AP241" s="67" t="s">
        <v>90</v>
      </c>
      <c r="AQ241">
        <v>0</v>
      </c>
      <c r="AR241">
        <v>0</v>
      </c>
      <c r="AS241" s="67" t="s">
        <v>90</v>
      </c>
      <c r="AT241" s="67" t="s">
        <v>90</v>
      </c>
      <c r="AU241">
        <v>2</v>
      </c>
      <c r="AV241">
        <v>0</v>
      </c>
      <c r="AW241" s="67">
        <v>0</v>
      </c>
      <c r="AX241" s="53" t="str">
        <f t="shared" si="13"/>
        <v/>
      </c>
      <c r="AY241" t="s">
        <v>52</v>
      </c>
      <c r="AZ241" t="s">
        <v>52</v>
      </c>
      <c r="BA241" t="s">
        <v>52</v>
      </c>
      <c r="BB241" t="s">
        <v>52</v>
      </c>
      <c r="BC241" t="s">
        <v>52</v>
      </c>
      <c r="BD241" t="s">
        <v>52</v>
      </c>
      <c r="BE241" t="s">
        <v>52</v>
      </c>
      <c r="BF241" t="s">
        <v>52</v>
      </c>
      <c r="BG241" t="s">
        <v>52</v>
      </c>
      <c r="BH241" t="s">
        <v>52</v>
      </c>
      <c r="BI241" s="29">
        <v>1</v>
      </c>
      <c r="BJ241">
        <v>37</v>
      </c>
      <c r="BK241">
        <v>24</v>
      </c>
      <c r="BL241">
        <v>6</v>
      </c>
      <c r="BM241">
        <v>0</v>
      </c>
      <c r="BN241" t="e">
        <f>IF(AL241&lt;VLOOKUP(K241,#REF!,6,0),"Low Volume",IF(AL241&gt;VLOOKUP(K241,#REF!,5,0),"High Volume","Average Volume"))</f>
        <v>#REF!</v>
      </c>
    </row>
    <row r="242" spans="1:66" x14ac:dyDescent="0.3">
      <c r="A242" s="32" t="str">
        <f t="shared" si="11"/>
        <v>NO</v>
      </c>
      <c r="B242" s="30" t="str">
        <f t="shared" si="12"/>
        <v>NO</v>
      </c>
      <c r="D242" t="s">
        <v>1467</v>
      </c>
      <c r="F242" t="s">
        <v>52</v>
      </c>
      <c r="G242" t="s">
        <v>52</v>
      </c>
      <c r="H242" t="s">
        <v>1265</v>
      </c>
      <c r="I242" t="s">
        <v>52</v>
      </c>
      <c r="J242" t="s">
        <v>52</v>
      </c>
      <c r="K242" t="s">
        <v>742</v>
      </c>
      <c r="L242" t="s">
        <v>1025</v>
      </c>
      <c r="M242" t="s">
        <v>52</v>
      </c>
      <c r="N242">
        <v>0</v>
      </c>
      <c r="O242" s="60" t="s">
        <v>52</v>
      </c>
      <c r="Q242" s="60" t="s">
        <v>52</v>
      </c>
      <c r="R242" s="60" t="s">
        <v>52</v>
      </c>
      <c r="S242" s="60" t="s">
        <v>52</v>
      </c>
      <c r="T242" s="60" t="s">
        <v>52</v>
      </c>
      <c r="U242" s="60" t="s">
        <v>52</v>
      </c>
      <c r="V242" s="60" t="s">
        <v>52</v>
      </c>
      <c r="X242" s="60" t="s">
        <v>52</v>
      </c>
      <c r="Z242" s="60" t="s">
        <v>52</v>
      </c>
      <c r="AA242" s="60" t="s">
        <v>52</v>
      </c>
      <c r="AB242" s="60" t="s">
        <v>52</v>
      </c>
      <c r="AC242" s="60" t="s">
        <v>52</v>
      </c>
      <c r="AD242" s="60" t="s">
        <v>52</v>
      </c>
      <c r="AE242" s="60" t="s">
        <v>52</v>
      </c>
      <c r="AI242" s="60" t="s">
        <v>52</v>
      </c>
      <c r="AJ242" s="60" t="s">
        <v>52</v>
      </c>
      <c r="AL242">
        <v>0</v>
      </c>
      <c r="AM242">
        <v>2</v>
      </c>
      <c r="AN242">
        <v>0</v>
      </c>
      <c r="AO242" s="67">
        <v>0</v>
      </c>
      <c r="AP242" s="67" t="s">
        <v>90</v>
      </c>
      <c r="AQ242">
        <v>0</v>
      </c>
      <c r="AR242">
        <v>0</v>
      </c>
      <c r="AS242" s="67" t="s">
        <v>90</v>
      </c>
      <c r="AT242" s="67" t="s">
        <v>90</v>
      </c>
      <c r="AU242">
        <v>2</v>
      </c>
      <c r="AV242">
        <v>0</v>
      </c>
      <c r="AW242" s="67">
        <v>0</v>
      </c>
      <c r="AX242" s="53" t="str">
        <f t="shared" si="13"/>
        <v/>
      </c>
      <c r="AY242" t="s">
        <v>52</v>
      </c>
      <c r="AZ242" t="s">
        <v>52</v>
      </c>
      <c r="BA242" t="s">
        <v>52</v>
      </c>
      <c r="BB242" t="s">
        <v>52</v>
      </c>
      <c r="BC242" t="s">
        <v>52</v>
      </c>
      <c r="BD242" t="s">
        <v>52</v>
      </c>
      <c r="BE242" t="s">
        <v>52</v>
      </c>
      <c r="BF242" t="s">
        <v>52</v>
      </c>
      <c r="BG242" t="s">
        <v>52</v>
      </c>
      <c r="BH242" t="s">
        <v>52</v>
      </c>
      <c r="BI242" s="29">
        <v>1</v>
      </c>
      <c r="BJ242">
        <v>5</v>
      </c>
      <c r="BK242">
        <v>0</v>
      </c>
      <c r="BL242">
        <v>0</v>
      </c>
      <c r="BM242">
        <v>0</v>
      </c>
      <c r="BN242" t="e">
        <f>IF(AL242&lt;VLOOKUP(K242,#REF!,6,0),"Low Volume",IF(AL242&gt;VLOOKUP(K242,#REF!,5,0),"High Volume","Average Volume"))</f>
        <v>#REF!</v>
      </c>
    </row>
    <row r="243" spans="1:66" x14ac:dyDescent="0.3">
      <c r="A243" s="32" t="str">
        <f t="shared" si="11"/>
        <v>NO</v>
      </c>
      <c r="B243" s="30" t="str">
        <f t="shared" si="12"/>
        <v>YES</v>
      </c>
      <c r="D243" t="s">
        <v>1468</v>
      </c>
      <c r="E243">
        <v>9494532</v>
      </c>
      <c r="F243" t="s">
        <v>1469</v>
      </c>
      <c r="G243" t="s">
        <v>1470</v>
      </c>
      <c r="H243" t="s">
        <v>1471</v>
      </c>
      <c r="I243">
        <v>95213</v>
      </c>
      <c r="J243" t="s">
        <v>1472</v>
      </c>
      <c r="K243" t="s">
        <v>742</v>
      </c>
      <c r="L243" t="s">
        <v>785</v>
      </c>
      <c r="M243" t="s">
        <v>785</v>
      </c>
      <c r="N243">
        <v>1</v>
      </c>
      <c r="O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X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1</v>
      </c>
      <c r="AE243" s="60">
        <v>0</v>
      </c>
      <c r="AI243" s="60">
        <v>0</v>
      </c>
      <c r="AJ243" s="60">
        <v>0</v>
      </c>
      <c r="AL243">
        <v>0</v>
      </c>
      <c r="AM243">
        <v>2</v>
      </c>
      <c r="AN243">
        <v>0</v>
      </c>
      <c r="AO243" s="67">
        <v>0</v>
      </c>
      <c r="AP243" s="67" t="s">
        <v>90</v>
      </c>
      <c r="AQ243">
        <v>2</v>
      </c>
      <c r="AR243">
        <v>0</v>
      </c>
      <c r="AS243" s="67">
        <v>0</v>
      </c>
      <c r="AT243" s="67" t="s">
        <v>90</v>
      </c>
      <c r="AU243">
        <v>4</v>
      </c>
      <c r="AV243">
        <v>0</v>
      </c>
      <c r="AW243" s="67">
        <v>0</v>
      </c>
      <c r="AX243" s="53" t="str">
        <f t="shared" si="13"/>
        <v/>
      </c>
      <c r="AY243" t="s">
        <v>52</v>
      </c>
      <c r="AZ243" t="s">
        <v>52</v>
      </c>
      <c r="BA243" t="s">
        <v>52</v>
      </c>
      <c r="BB243" t="s">
        <v>52</v>
      </c>
      <c r="BC243" t="s">
        <v>52</v>
      </c>
      <c r="BD243" t="s">
        <v>52</v>
      </c>
      <c r="BE243" t="s">
        <v>52</v>
      </c>
      <c r="BF243" t="s">
        <v>52</v>
      </c>
      <c r="BG243" t="s">
        <v>52</v>
      </c>
      <c r="BH243" t="s">
        <v>52</v>
      </c>
      <c r="BI243" s="29">
        <v>1</v>
      </c>
      <c r="BJ243">
        <v>48</v>
      </c>
      <c r="BK243">
        <v>70</v>
      </c>
      <c r="BL243">
        <v>62</v>
      </c>
      <c r="BM243">
        <v>13</v>
      </c>
      <c r="BN243" t="e">
        <f>IF(AL243&lt;VLOOKUP(K243,#REF!,6,0),"Low Volume",IF(AL243&gt;VLOOKUP(K243,#REF!,5,0),"High Volume","Average Volume"))</f>
        <v>#REF!</v>
      </c>
    </row>
    <row r="244" spans="1:66" x14ac:dyDescent="0.3">
      <c r="A244" s="32" t="str">
        <f t="shared" si="11"/>
        <v>NO</v>
      </c>
      <c r="B244" s="30" t="str">
        <f t="shared" si="12"/>
        <v>NO</v>
      </c>
      <c r="D244" t="s">
        <v>1473</v>
      </c>
      <c r="F244" t="s">
        <v>52</v>
      </c>
      <c r="G244" t="s">
        <v>52</v>
      </c>
      <c r="H244" t="s">
        <v>1474</v>
      </c>
      <c r="I244" t="s">
        <v>52</v>
      </c>
      <c r="J244" t="s">
        <v>52</v>
      </c>
      <c r="K244" t="s">
        <v>742</v>
      </c>
      <c r="M244" t="s">
        <v>52</v>
      </c>
      <c r="N244">
        <v>0</v>
      </c>
      <c r="O244" s="60" t="s">
        <v>52</v>
      </c>
      <c r="Q244" s="60" t="s">
        <v>52</v>
      </c>
      <c r="R244" s="60" t="s">
        <v>52</v>
      </c>
      <c r="S244" s="60" t="s">
        <v>52</v>
      </c>
      <c r="T244" s="60" t="s">
        <v>52</v>
      </c>
      <c r="U244" s="60" t="s">
        <v>52</v>
      </c>
      <c r="V244" s="60" t="s">
        <v>52</v>
      </c>
      <c r="X244" s="60" t="s">
        <v>52</v>
      </c>
      <c r="Z244" s="60" t="s">
        <v>52</v>
      </c>
      <c r="AA244" s="60" t="s">
        <v>52</v>
      </c>
      <c r="AB244" s="60" t="s">
        <v>52</v>
      </c>
      <c r="AC244" s="60" t="s">
        <v>52</v>
      </c>
      <c r="AD244" s="60" t="s">
        <v>52</v>
      </c>
      <c r="AE244" s="60" t="s">
        <v>52</v>
      </c>
      <c r="AI244" s="60" t="s">
        <v>52</v>
      </c>
      <c r="AJ244" s="60" t="s">
        <v>52</v>
      </c>
      <c r="AL244">
        <v>249</v>
      </c>
      <c r="AM244">
        <v>12</v>
      </c>
      <c r="AN244">
        <v>0</v>
      </c>
      <c r="AO244" s="67">
        <v>0</v>
      </c>
      <c r="AP244" s="67">
        <v>4.8192771084337352E-2</v>
      </c>
      <c r="AQ244">
        <v>67</v>
      </c>
      <c r="AR244">
        <v>0</v>
      </c>
      <c r="AS244" s="67">
        <v>0</v>
      </c>
      <c r="AT244" s="67">
        <v>0.26907630522088355</v>
      </c>
      <c r="AU244">
        <v>79</v>
      </c>
      <c r="AV244">
        <v>0</v>
      </c>
      <c r="AW244" s="67">
        <v>0</v>
      </c>
      <c r="AX244" s="53" t="str">
        <f t="shared" si="13"/>
        <v/>
      </c>
      <c r="AY244" t="s">
        <v>52</v>
      </c>
      <c r="AZ244" t="s">
        <v>52</v>
      </c>
      <c r="BA244" t="s">
        <v>52</v>
      </c>
      <c r="BB244" t="s">
        <v>52</v>
      </c>
      <c r="BC244" t="s">
        <v>52</v>
      </c>
      <c r="BD244" t="s">
        <v>52</v>
      </c>
      <c r="BE244" t="s">
        <v>52</v>
      </c>
      <c r="BF244" t="s">
        <v>52</v>
      </c>
      <c r="BG244" t="s">
        <v>52</v>
      </c>
      <c r="BH244" t="s">
        <v>52</v>
      </c>
      <c r="BI244" s="29">
        <v>1</v>
      </c>
      <c r="BN244" t="e">
        <f>IF(AL244&lt;VLOOKUP(K244,#REF!,6,0),"Low Volume",IF(AL244&gt;VLOOKUP(K244,#REF!,5,0),"High Volume","Average Volume"))</f>
        <v>#REF!</v>
      </c>
    </row>
    <row r="245" spans="1:66" x14ac:dyDescent="0.3">
      <c r="A245" s="32" t="str">
        <f t="shared" si="11"/>
        <v>NO</v>
      </c>
      <c r="B245" s="30" t="str">
        <f t="shared" si="12"/>
        <v>YES</v>
      </c>
      <c r="D245" t="s">
        <v>1475</v>
      </c>
      <c r="E245">
        <v>94170576</v>
      </c>
      <c r="F245" t="s">
        <v>1476</v>
      </c>
      <c r="G245" t="s">
        <v>1477</v>
      </c>
      <c r="H245" t="s">
        <v>1478</v>
      </c>
      <c r="I245">
        <v>87600</v>
      </c>
      <c r="J245" t="s">
        <v>1472</v>
      </c>
      <c r="K245" t="s">
        <v>742</v>
      </c>
      <c r="M245" t="s">
        <v>52</v>
      </c>
      <c r="N245">
        <v>2</v>
      </c>
      <c r="O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2</v>
      </c>
      <c r="X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I245" s="60">
        <v>0</v>
      </c>
      <c r="AJ245" s="60">
        <v>0</v>
      </c>
      <c r="AL245">
        <v>469</v>
      </c>
      <c r="AM245">
        <v>77</v>
      </c>
      <c r="AN245">
        <v>0</v>
      </c>
      <c r="AO245" s="67">
        <v>0</v>
      </c>
      <c r="AP245" s="67">
        <v>0.16417910447761194</v>
      </c>
      <c r="AQ245">
        <v>75</v>
      </c>
      <c r="AR245">
        <v>75</v>
      </c>
      <c r="AS245" s="67">
        <v>1</v>
      </c>
      <c r="AT245" s="67">
        <v>0.15991471215351813</v>
      </c>
      <c r="AU245">
        <v>152</v>
      </c>
      <c r="AV245">
        <v>75</v>
      </c>
      <c r="AW245" s="67">
        <v>0.49342105263157893</v>
      </c>
      <c r="AX245" s="53" t="str">
        <f t="shared" si="13"/>
        <v/>
      </c>
      <c r="AY245" t="s">
        <v>52</v>
      </c>
      <c r="AZ245" t="s">
        <v>52</v>
      </c>
      <c r="BA245" t="s">
        <v>52</v>
      </c>
      <c r="BB245" t="s">
        <v>52</v>
      </c>
      <c r="BC245" t="s">
        <v>52</v>
      </c>
      <c r="BD245" t="s">
        <v>52</v>
      </c>
      <c r="BE245" t="s">
        <v>52</v>
      </c>
      <c r="BF245" t="s">
        <v>52</v>
      </c>
      <c r="BG245" t="s">
        <v>52</v>
      </c>
      <c r="BH245" t="s">
        <v>52</v>
      </c>
      <c r="BI245" s="29">
        <v>1</v>
      </c>
      <c r="BN245" t="e">
        <f>IF(AL245&lt;VLOOKUP(K245,#REF!,6,0),"Low Volume",IF(AL245&gt;VLOOKUP(K245,#REF!,5,0),"High Volume","Average Volume"))</f>
        <v>#REF!</v>
      </c>
    </row>
    <row r="246" spans="1:66" x14ac:dyDescent="0.3">
      <c r="A246" s="32" t="str">
        <f t="shared" si="11"/>
        <v>NO</v>
      </c>
      <c r="B246" s="30" t="str">
        <f t="shared" si="12"/>
        <v>YES</v>
      </c>
      <c r="D246" t="s">
        <v>1479</v>
      </c>
      <c r="E246">
        <v>9494153</v>
      </c>
      <c r="F246" t="s">
        <v>1480</v>
      </c>
      <c r="G246" t="s">
        <v>1481</v>
      </c>
      <c r="H246" t="s">
        <v>1482</v>
      </c>
      <c r="I246">
        <v>71065</v>
      </c>
      <c r="J246" t="s">
        <v>1306</v>
      </c>
      <c r="K246" t="s">
        <v>742</v>
      </c>
      <c r="M246" t="s">
        <v>52</v>
      </c>
      <c r="N246">
        <v>8</v>
      </c>
      <c r="O246" s="60">
        <v>0</v>
      </c>
      <c r="Q246" s="60">
        <v>0</v>
      </c>
      <c r="R246" s="60">
        <v>1</v>
      </c>
      <c r="S246" s="60">
        <v>0</v>
      </c>
      <c r="T246" s="60">
        <v>0</v>
      </c>
      <c r="U246" s="60">
        <v>0</v>
      </c>
      <c r="V246" s="60">
        <v>2</v>
      </c>
      <c r="X246" s="60">
        <v>1</v>
      </c>
      <c r="Z246" s="60">
        <v>0</v>
      </c>
      <c r="AA246" s="60">
        <v>2</v>
      </c>
      <c r="AB246" s="60">
        <v>0</v>
      </c>
      <c r="AC246" s="60">
        <v>0</v>
      </c>
      <c r="AD246" s="60">
        <v>1</v>
      </c>
      <c r="AE246" s="60">
        <v>0</v>
      </c>
      <c r="AI246" s="60">
        <v>0</v>
      </c>
      <c r="AJ246" s="60">
        <v>1</v>
      </c>
      <c r="AL246">
        <v>1007</v>
      </c>
      <c r="AM246">
        <v>65</v>
      </c>
      <c r="AN246">
        <v>0</v>
      </c>
      <c r="AO246" s="67">
        <v>0</v>
      </c>
      <c r="AP246" s="67">
        <v>6.4548162859980135E-2</v>
      </c>
      <c r="AQ246">
        <v>11</v>
      </c>
      <c r="AR246">
        <v>0</v>
      </c>
      <c r="AS246" s="67">
        <v>0</v>
      </c>
      <c r="AT246" s="67">
        <v>1.0923535253227408E-2</v>
      </c>
      <c r="AU246">
        <v>76</v>
      </c>
      <c r="AV246">
        <v>0</v>
      </c>
      <c r="AW246" s="67">
        <v>0</v>
      </c>
      <c r="AX246" s="53" t="str">
        <f t="shared" si="13"/>
        <v/>
      </c>
      <c r="AY246" t="s">
        <v>52</v>
      </c>
      <c r="AZ246" t="s">
        <v>52</v>
      </c>
      <c r="BA246" t="s">
        <v>52</v>
      </c>
      <c r="BB246" t="s">
        <v>52</v>
      </c>
      <c r="BC246" t="s">
        <v>52</v>
      </c>
      <c r="BD246" t="s">
        <v>52</v>
      </c>
      <c r="BE246" t="s">
        <v>52</v>
      </c>
      <c r="BF246" t="s">
        <v>52</v>
      </c>
      <c r="BG246" t="s">
        <v>52</v>
      </c>
      <c r="BH246" t="s">
        <v>52</v>
      </c>
      <c r="BI246" s="29">
        <v>1</v>
      </c>
      <c r="BN246" t="e">
        <f>IF(AL246&lt;VLOOKUP(K246,#REF!,6,0),"Low Volume",IF(AL246&gt;VLOOKUP(K246,#REF!,5,0),"High Volume","Average Volume"))</f>
        <v>#REF!</v>
      </c>
    </row>
    <row r="247" spans="1:66" x14ac:dyDescent="0.3">
      <c r="A247" s="32" t="str">
        <f t="shared" si="11"/>
        <v>NO</v>
      </c>
      <c r="B247" s="30" t="str">
        <f t="shared" si="12"/>
        <v>NO</v>
      </c>
      <c r="D247" t="s">
        <v>1483</v>
      </c>
      <c r="F247" t="s">
        <v>52</v>
      </c>
      <c r="G247" t="s">
        <v>52</v>
      </c>
      <c r="H247" t="s">
        <v>1484</v>
      </c>
      <c r="I247" t="s">
        <v>52</v>
      </c>
      <c r="J247" t="s">
        <v>52</v>
      </c>
      <c r="K247" t="s">
        <v>742</v>
      </c>
      <c r="L247" t="s">
        <v>1015</v>
      </c>
      <c r="M247" t="s">
        <v>1015</v>
      </c>
      <c r="N247">
        <v>0</v>
      </c>
      <c r="O247" s="60" t="s">
        <v>52</v>
      </c>
      <c r="Q247" s="60" t="s">
        <v>52</v>
      </c>
      <c r="R247" s="60" t="s">
        <v>52</v>
      </c>
      <c r="S247" s="60" t="s">
        <v>52</v>
      </c>
      <c r="T247" s="60" t="s">
        <v>52</v>
      </c>
      <c r="U247" s="60" t="s">
        <v>52</v>
      </c>
      <c r="V247" s="60" t="s">
        <v>52</v>
      </c>
      <c r="X247" s="60" t="s">
        <v>52</v>
      </c>
      <c r="Z247" s="60" t="s">
        <v>52</v>
      </c>
      <c r="AA247" s="60" t="s">
        <v>52</v>
      </c>
      <c r="AB247" s="60" t="s">
        <v>52</v>
      </c>
      <c r="AC247" s="60" t="s">
        <v>52</v>
      </c>
      <c r="AD247" s="60" t="s">
        <v>52</v>
      </c>
      <c r="AE247" s="60" t="s">
        <v>52</v>
      </c>
      <c r="AI247" s="60" t="s">
        <v>52</v>
      </c>
      <c r="AJ247" s="60" t="s">
        <v>52</v>
      </c>
      <c r="AL247">
        <v>0</v>
      </c>
      <c r="AM247">
        <v>4</v>
      </c>
      <c r="AN247">
        <v>0</v>
      </c>
      <c r="AO247" s="67">
        <v>0</v>
      </c>
      <c r="AP247" s="67" t="s">
        <v>90</v>
      </c>
      <c r="AQ247">
        <v>0</v>
      </c>
      <c r="AR247">
        <v>0</v>
      </c>
      <c r="AS247" s="67" t="s">
        <v>90</v>
      </c>
      <c r="AT247" s="67" t="s">
        <v>90</v>
      </c>
      <c r="AU247">
        <v>4</v>
      </c>
      <c r="AV247">
        <v>0</v>
      </c>
      <c r="AW247" s="67">
        <v>0</v>
      </c>
      <c r="AX247" s="53" t="str">
        <f t="shared" si="13"/>
        <v/>
      </c>
      <c r="AY247" t="s">
        <v>52</v>
      </c>
      <c r="AZ247" t="s">
        <v>52</v>
      </c>
      <c r="BA247" t="s">
        <v>52</v>
      </c>
      <c r="BB247" t="s">
        <v>52</v>
      </c>
      <c r="BC247" t="s">
        <v>52</v>
      </c>
      <c r="BD247" t="s">
        <v>52</v>
      </c>
      <c r="BE247" t="s">
        <v>52</v>
      </c>
      <c r="BF247" t="s">
        <v>52</v>
      </c>
      <c r="BG247" t="s">
        <v>52</v>
      </c>
      <c r="BH247" t="s">
        <v>52</v>
      </c>
      <c r="BI247" s="29">
        <v>1</v>
      </c>
      <c r="BJ247">
        <v>0</v>
      </c>
      <c r="BK247">
        <v>61</v>
      </c>
      <c r="BL247">
        <v>-1</v>
      </c>
      <c r="BM247">
        <v>0</v>
      </c>
      <c r="BN247" t="e">
        <f>IF(AL247&lt;VLOOKUP(K247,#REF!,6,0),"Low Volume",IF(AL247&gt;VLOOKUP(K247,#REF!,5,0),"High Volume","Average Volume"))</f>
        <v>#REF!</v>
      </c>
    </row>
    <row r="248" spans="1:66" x14ac:dyDescent="0.3">
      <c r="A248" s="32" t="str">
        <f t="shared" si="11"/>
        <v>NO</v>
      </c>
      <c r="B248" s="30" t="str">
        <f t="shared" si="12"/>
        <v>YES</v>
      </c>
      <c r="D248" t="s">
        <v>1485</v>
      </c>
      <c r="E248">
        <v>9493878</v>
      </c>
      <c r="F248" t="s">
        <v>1486</v>
      </c>
      <c r="G248" t="s">
        <v>1487</v>
      </c>
      <c r="H248" t="s">
        <v>1488</v>
      </c>
      <c r="I248">
        <v>65812</v>
      </c>
      <c r="J248" t="s">
        <v>1077</v>
      </c>
      <c r="K248" t="s">
        <v>742</v>
      </c>
      <c r="M248" t="s">
        <v>52</v>
      </c>
      <c r="N248">
        <v>2</v>
      </c>
      <c r="O248" s="60">
        <v>0</v>
      </c>
      <c r="Q248" s="60">
        <v>0</v>
      </c>
      <c r="R248" s="60">
        <v>1</v>
      </c>
      <c r="S248" s="60">
        <v>0</v>
      </c>
      <c r="T248" s="60">
        <v>0</v>
      </c>
      <c r="U248" s="60">
        <v>0</v>
      </c>
      <c r="V248" s="60">
        <v>0</v>
      </c>
      <c r="X248" s="60">
        <v>0</v>
      </c>
      <c r="Z248" s="60">
        <v>0</v>
      </c>
      <c r="AA248" s="60">
        <v>0</v>
      </c>
      <c r="AB248" s="60">
        <v>1</v>
      </c>
      <c r="AC248" s="60">
        <v>0</v>
      </c>
      <c r="AD248" s="60">
        <v>0</v>
      </c>
      <c r="AE248" s="60">
        <v>0</v>
      </c>
      <c r="AI248" s="60">
        <v>0</v>
      </c>
      <c r="AJ248" s="60">
        <v>0</v>
      </c>
      <c r="AL248">
        <v>624</v>
      </c>
      <c r="AM248">
        <v>6</v>
      </c>
      <c r="AN248">
        <v>1</v>
      </c>
      <c r="AO248" s="67">
        <v>0.16666666666666666</v>
      </c>
      <c r="AP248" s="67">
        <v>9.6153846153846159E-3</v>
      </c>
      <c r="AQ248">
        <v>0</v>
      </c>
      <c r="AR248">
        <v>0</v>
      </c>
      <c r="AS248" s="67" t="s">
        <v>90</v>
      </c>
      <c r="AT248" s="67">
        <v>0</v>
      </c>
      <c r="AU248">
        <v>6</v>
      </c>
      <c r="AV248">
        <v>1</v>
      </c>
      <c r="AW248" s="67">
        <v>0.16666666666666666</v>
      </c>
      <c r="AX248" s="53" t="str">
        <f t="shared" si="13"/>
        <v/>
      </c>
      <c r="AY248" t="s">
        <v>52</v>
      </c>
      <c r="AZ248" t="s">
        <v>52</v>
      </c>
      <c r="BA248" t="s">
        <v>52</v>
      </c>
      <c r="BB248" t="s">
        <v>52</v>
      </c>
      <c r="BC248" t="s">
        <v>52</v>
      </c>
      <c r="BD248" t="s">
        <v>52</v>
      </c>
      <c r="BE248" t="s">
        <v>52</v>
      </c>
      <c r="BF248" t="s">
        <v>52</v>
      </c>
      <c r="BG248" t="s">
        <v>52</v>
      </c>
      <c r="BH248" t="s">
        <v>52</v>
      </c>
      <c r="BI248" s="29">
        <v>1</v>
      </c>
      <c r="BN248" t="e">
        <f>IF(AL248&lt;VLOOKUP(K248,#REF!,6,0),"Low Volume",IF(AL248&gt;VLOOKUP(K248,#REF!,5,0),"High Volume","Average Volume"))</f>
        <v>#REF!</v>
      </c>
    </row>
    <row r="249" spans="1:66" x14ac:dyDescent="0.3">
      <c r="A249" s="32" t="str">
        <f t="shared" ref="A249:A312" si="14">IF(OR(AX249="",AX249=0),"NO","YES")</f>
        <v>NO</v>
      </c>
      <c r="B249" s="30" t="str">
        <f t="shared" ref="B249:B312" si="15">IF(N249&gt;0,"YES","NO")</f>
        <v>YES</v>
      </c>
      <c r="D249" t="s">
        <v>1489</v>
      </c>
      <c r="E249">
        <v>94154200</v>
      </c>
      <c r="F249" t="s">
        <v>1124</v>
      </c>
      <c r="G249" t="s">
        <v>1490</v>
      </c>
      <c r="H249" t="s">
        <v>1126</v>
      </c>
      <c r="I249">
        <v>28325</v>
      </c>
      <c r="J249" t="s">
        <v>1126</v>
      </c>
      <c r="K249" t="s">
        <v>742</v>
      </c>
      <c r="L249" t="s">
        <v>927</v>
      </c>
      <c r="M249" t="s">
        <v>927</v>
      </c>
      <c r="N249">
        <v>2</v>
      </c>
      <c r="O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X249" s="60">
        <v>0</v>
      </c>
      <c r="Z249" s="60">
        <v>0</v>
      </c>
      <c r="AA249" s="60">
        <v>0</v>
      </c>
      <c r="AB249" s="60">
        <v>1</v>
      </c>
      <c r="AC249" s="60">
        <v>0</v>
      </c>
      <c r="AD249" s="60">
        <v>0</v>
      </c>
      <c r="AE249" s="60">
        <v>1</v>
      </c>
      <c r="AI249" s="60">
        <v>0</v>
      </c>
      <c r="AJ249" s="60">
        <v>0</v>
      </c>
      <c r="AL249">
        <v>0</v>
      </c>
      <c r="AM249">
        <v>2</v>
      </c>
      <c r="AN249">
        <v>0</v>
      </c>
      <c r="AO249" s="67">
        <v>0</v>
      </c>
      <c r="AP249" s="67" t="s">
        <v>90</v>
      </c>
      <c r="AQ249">
        <v>0</v>
      </c>
      <c r="AR249">
        <v>0</v>
      </c>
      <c r="AS249" s="67" t="s">
        <v>90</v>
      </c>
      <c r="AT249" s="67" t="s">
        <v>90</v>
      </c>
      <c r="AU249">
        <v>2</v>
      </c>
      <c r="AV249">
        <v>0</v>
      </c>
      <c r="AW249" s="67">
        <v>0</v>
      </c>
      <c r="AX249" s="53" t="str">
        <f t="shared" si="13"/>
        <v/>
      </c>
      <c r="AY249" t="s">
        <v>52</v>
      </c>
      <c r="AZ249" t="s">
        <v>52</v>
      </c>
      <c r="BA249" t="s">
        <v>52</v>
      </c>
      <c r="BB249" t="s">
        <v>52</v>
      </c>
      <c r="BC249" t="s">
        <v>52</v>
      </c>
      <c r="BD249" t="s">
        <v>52</v>
      </c>
      <c r="BE249" t="s">
        <v>52</v>
      </c>
      <c r="BF249" t="s">
        <v>52</v>
      </c>
      <c r="BG249" t="s">
        <v>52</v>
      </c>
      <c r="BH249" t="s">
        <v>52</v>
      </c>
      <c r="BI249" s="29">
        <v>1</v>
      </c>
      <c r="BJ249">
        <v>129</v>
      </c>
      <c r="BK249">
        <v>177</v>
      </c>
      <c r="BL249">
        <v>151</v>
      </c>
      <c r="BM249">
        <v>66</v>
      </c>
      <c r="BN249" t="e">
        <f>IF(AL249&lt;VLOOKUP(K249,#REF!,6,0),"Low Volume",IF(AL249&gt;VLOOKUP(K249,#REF!,5,0),"High Volume","Average Volume"))</f>
        <v>#REF!</v>
      </c>
    </row>
    <row r="250" spans="1:66" x14ac:dyDescent="0.3">
      <c r="A250" s="32" t="str">
        <f t="shared" si="14"/>
        <v>NO</v>
      </c>
      <c r="B250" s="30" t="str">
        <f t="shared" si="15"/>
        <v>NO</v>
      </c>
      <c r="D250" t="s">
        <v>1491</v>
      </c>
      <c r="F250" t="s">
        <v>52</v>
      </c>
      <c r="G250" t="s">
        <v>52</v>
      </c>
      <c r="H250" t="s">
        <v>1492</v>
      </c>
      <c r="I250" t="s">
        <v>52</v>
      </c>
      <c r="J250" t="s">
        <v>52</v>
      </c>
      <c r="K250" t="s">
        <v>742</v>
      </c>
      <c r="L250" t="s">
        <v>1493</v>
      </c>
      <c r="M250" t="s">
        <v>52</v>
      </c>
      <c r="N250">
        <v>0</v>
      </c>
      <c r="O250" s="60" t="s">
        <v>52</v>
      </c>
      <c r="Q250" s="60" t="s">
        <v>52</v>
      </c>
      <c r="R250" s="60" t="s">
        <v>52</v>
      </c>
      <c r="S250" s="60" t="s">
        <v>52</v>
      </c>
      <c r="T250" s="60" t="s">
        <v>52</v>
      </c>
      <c r="U250" s="60" t="s">
        <v>52</v>
      </c>
      <c r="V250" s="60" t="s">
        <v>52</v>
      </c>
      <c r="X250" s="60" t="s">
        <v>52</v>
      </c>
      <c r="Z250" s="60" t="s">
        <v>52</v>
      </c>
      <c r="AA250" s="60" t="s">
        <v>52</v>
      </c>
      <c r="AB250" s="60" t="s">
        <v>52</v>
      </c>
      <c r="AC250" s="60" t="s">
        <v>52</v>
      </c>
      <c r="AD250" s="60" t="s">
        <v>52</v>
      </c>
      <c r="AE250" s="60" t="s">
        <v>52</v>
      </c>
      <c r="AI250" s="60" t="s">
        <v>52</v>
      </c>
      <c r="AJ250" s="60" t="s">
        <v>52</v>
      </c>
      <c r="AL250">
        <v>0</v>
      </c>
      <c r="AM250">
        <v>2</v>
      </c>
      <c r="AN250">
        <v>0</v>
      </c>
      <c r="AO250" s="67">
        <v>0</v>
      </c>
      <c r="AP250" s="67" t="s">
        <v>90</v>
      </c>
      <c r="AQ250">
        <v>0</v>
      </c>
      <c r="AR250">
        <v>0</v>
      </c>
      <c r="AS250" s="67" t="s">
        <v>90</v>
      </c>
      <c r="AT250" s="67" t="s">
        <v>90</v>
      </c>
      <c r="AU250">
        <v>2</v>
      </c>
      <c r="AV250">
        <v>0</v>
      </c>
      <c r="AW250" s="67">
        <v>0</v>
      </c>
      <c r="AX250" s="53" t="str">
        <f t="shared" si="13"/>
        <v/>
      </c>
      <c r="AY250" t="s">
        <v>52</v>
      </c>
      <c r="AZ250" t="s">
        <v>52</v>
      </c>
      <c r="BA250" t="s">
        <v>52</v>
      </c>
      <c r="BB250" t="s">
        <v>52</v>
      </c>
      <c r="BC250" t="s">
        <v>52</v>
      </c>
      <c r="BD250" t="s">
        <v>52</v>
      </c>
      <c r="BE250" t="s">
        <v>52</v>
      </c>
      <c r="BF250" t="s">
        <v>52</v>
      </c>
      <c r="BG250" t="s">
        <v>52</v>
      </c>
      <c r="BH250" t="s">
        <v>52</v>
      </c>
      <c r="BI250" s="29">
        <v>1</v>
      </c>
      <c r="BN250" t="e">
        <f>IF(AL250&lt;VLOOKUP(K250,#REF!,6,0),"Low Volume",IF(AL250&gt;VLOOKUP(K250,#REF!,5,0),"High Volume","Average Volume"))</f>
        <v>#REF!</v>
      </c>
    </row>
    <row r="251" spans="1:66" x14ac:dyDescent="0.3">
      <c r="A251" s="32" t="str">
        <f t="shared" si="14"/>
        <v>NO</v>
      </c>
      <c r="B251" s="30" t="str">
        <f t="shared" si="15"/>
        <v>NO</v>
      </c>
      <c r="D251" t="s">
        <v>1494</v>
      </c>
      <c r="F251" t="s">
        <v>52</v>
      </c>
      <c r="G251" t="s">
        <v>52</v>
      </c>
      <c r="H251" t="s">
        <v>1495</v>
      </c>
      <c r="I251" t="s">
        <v>52</v>
      </c>
      <c r="J251" t="s">
        <v>52</v>
      </c>
      <c r="K251" t="s">
        <v>742</v>
      </c>
      <c r="M251" t="s">
        <v>52</v>
      </c>
      <c r="N251">
        <v>0</v>
      </c>
      <c r="O251" s="60" t="s">
        <v>52</v>
      </c>
      <c r="Q251" s="60" t="s">
        <v>52</v>
      </c>
      <c r="R251" s="60" t="s">
        <v>52</v>
      </c>
      <c r="S251" s="60" t="s">
        <v>52</v>
      </c>
      <c r="T251" s="60" t="s">
        <v>52</v>
      </c>
      <c r="U251" s="60" t="s">
        <v>52</v>
      </c>
      <c r="V251" s="60" t="s">
        <v>52</v>
      </c>
      <c r="X251" s="60" t="s">
        <v>52</v>
      </c>
      <c r="Z251" s="60" t="s">
        <v>52</v>
      </c>
      <c r="AA251" s="60" t="s">
        <v>52</v>
      </c>
      <c r="AB251" s="60" t="s">
        <v>52</v>
      </c>
      <c r="AC251" s="60" t="s">
        <v>52</v>
      </c>
      <c r="AD251" s="60" t="s">
        <v>52</v>
      </c>
      <c r="AE251" s="60" t="s">
        <v>52</v>
      </c>
      <c r="AI251" s="60" t="s">
        <v>52</v>
      </c>
      <c r="AJ251" s="60" t="s">
        <v>52</v>
      </c>
      <c r="AL251">
        <v>0</v>
      </c>
      <c r="AM251">
        <v>2</v>
      </c>
      <c r="AN251">
        <v>0</v>
      </c>
      <c r="AO251" s="67">
        <v>0</v>
      </c>
      <c r="AP251" s="67" t="s">
        <v>90</v>
      </c>
      <c r="AQ251">
        <v>0</v>
      </c>
      <c r="AR251">
        <v>0</v>
      </c>
      <c r="AS251" s="67" t="s">
        <v>90</v>
      </c>
      <c r="AT251" s="67" t="s">
        <v>90</v>
      </c>
      <c r="AU251">
        <v>2</v>
      </c>
      <c r="AV251">
        <v>0</v>
      </c>
      <c r="AW251" s="67">
        <v>0</v>
      </c>
      <c r="AX251" s="53" t="str">
        <f t="shared" si="13"/>
        <v/>
      </c>
      <c r="AY251" t="s">
        <v>52</v>
      </c>
      <c r="AZ251" t="s">
        <v>52</v>
      </c>
      <c r="BA251" t="s">
        <v>52</v>
      </c>
      <c r="BB251" t="s">
        <v>52</v>
      </c>
      <c r="BC251" t="s">
        <v>52</v>
      </c>
      <c r="BD251" t="s">
        <v>52</v>
      </c>
      <c r="BE251" t="s">
        <v>52</v>
      </c>
      <c r="BF251" t="s">
        <v>52</v>
      </c>
      <c r="BG251" t="s">
        <v>52</v>
      </c>
      <c r="BH251" t="s">
        <v>52</v>
      </c>
      <c r="BI251" s="29">
        <v>1</v>
      </c>
      <c r="BN251" t="e">
        <f>IF(AL251&lt;VLOOKUP(K251,#REF!,6,0),"Low Volume",IF(AL251&gt;VLOOKUP(K251,#REF!,5,0),"High Volume","Average Volume"))</f>
        <v>#REF!</v>
      </c>
    </row>
    <row r="252" spans="1:66" x14ac:dyDescent="0.3">
      <c r="A252" s="32" t="str">
        <f t="shared" si="14"/>
        <v>NO</v>
      </c>
      <c r="B252" s="30" t="str">
        <f t="shared" si="15"/>
        <v>YES</v>
      </c>
      <c r="D252" t="s">
        <v>1496</v>
      </c>
      <c r="E252">
        <v>94204088</v>
      </c>
      <c r="F252" t="s">
        <v>1497</v>
      </c>
      <c r="G252" t="s">
        <v>1498</v>
      </c>
      <c r="H252" t="s">
        <v>1499</v>
      </c>
      <c r="I252">
        <v>82418</v>
      </c>
      <c r="J252" t="s">
        <v>1472</v>
      </c>
      <c r="K252" t="s">
        <v>742</v>
      </c>
      <c r="L252" t="s">
        <v>854</v>
      </c>
      <c r="M252" t="s">
        <v>52</v>
      </c>
      <c r="N252">
        <v>2</v>
      </c>
      <c r="O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1</v>
      </c>
      <c r="X252" s="60">
        <v>0</v>
      </c>
      <c r="Z252" s="60">
        <v>0</v>
      </c>
      <c r="AA252" s="60">
        <v>1</v>
      </c>
      <c r="AB252" s="60">
        <v>0</v>
      </c>
      <c r="AC252" s="60">
        <v>0</v>
      </c>
      <c r="AD252" s="60">
        <v>0</v>
      </c>
      <c r="AE252" s="60">
        <v>0</v>
      </c>
      <c r="AI252" s="60">
        <v>0</v>
      </c>
      <c r="AJ252" s="60">
        <v>0</v>
      </c>
      <c r="AL252">
        <v>145</v>
      </c>
      <c r="AM252">
        <v>43</v>
      </c>
      <c r="AN252">
        <v>0</v>
      </c>
      <c r="AO252" s="67">
        <v>0</v>
      </c>
      <c r="AP252" s="67">
        <v>0.29655172413793102</v>
      </c>
      <c r="AQ252">
        <v>0</v>
      </c>
      <c r="AR252">
        <v>0</v>
      </c>
      <c r="AS252" s="67" t="s">
        <v>90</v>
      </c>
      <c r="AT252" s="67">
        <v>0</v>
      </c>
      <c r="AU252">
        <v>43</v>
      </c>
      <c r="AV252">
        <v>0</v>
      </c>
      <c r="AW252" s="67">
        <v>0</v>
      </c>
      <c r="AX252" s="53" t="str">
        <f t="shared" si="13"/>
        <v/>
      </c>
      <c r="AY252" t="s">
        <v>52</v>
      </c>
      <c r="AZ252" t="s">
        <v>52</v>
      </c>
      <c r="BA252" t="s">
        <v>52</v>
      </c>
      <c r="BB252" t="s">
        <v>52</v>
      </c>
      <c r="BC252" t="s">
        <v>52</v>
      </c>
      <c r="BD252" t="s">
        <v>52</v>
      </c>
      <c r="BE252" t="s">
        <v>52</v>
      </c>
      <c r="BF252" t="s">
        <v>52</v>
      </c>
      <c r="BG252" t="s">
        <v>52</v>
      </c>
      <c r="BH252" t="s">
        <v>52</v>
      </c>
      <c r="BI252" s="29">
        <v>1</v>
      </c>
      <c r="BJ252">
        <v>87</v>
      </c>
      <c r="BK252">
        <v>85</v>
      </c>
      <c r="BL252">
        <v>108</v>
      </c>
      <c r="BM252">
        <v>21</v>
      </c>
      <c r="BN252" t="e">
        <f>IF(AL252&lt;VLOOKUP(K252,#REF!,6,0),"Low Volume",IF(AL252&gt;VLOOKUP(K252,#REF!,5,0),"High Volume","Average Volume"))</f>
        <v>#REF!</v>
      </c>
    </row>
    <row r="253" spans="1:66" x14ac:dyDescent="0.3">
      <c r="A253" s="32" t="str">
        <f t="shared" si="14"/>
        <v>NO</v>
      </c>
      <c r="B253" s="30" t="str">
        <f t="shared" si="15"/>
        <v>YES</v>
      </c>
      <c r="D253" t="s">
        <v>1500</v>
      </c>
      <c r="E253">
        <v>9493385</v>
      </c>
      <c r="F253" t="s">
        <v>1501</v>
      </c>
      <c r="G253" t="s">
        <v>1502</v>
      </c>
      <c r="H253" t="s">
        <v>1503</v>
      </c>
      <c r="I253">
        <v>33332</v>
      </c>
      <c r="J253" t="s">
        <v>1119</v>
      </c>
      <c r="K253" t="s">
        <v>742</v>
      </c>
      <c r="M253" t="s">
        <v>52</v>
      </c>
      <c r="N253">
        <v>5</v>
      </c>
      <c r="O253" s="60">
        <v>0</v>
      </c>
      <c r="Q253" s="60">
        <v>0</v>
      </c>
      <c r="R253" s="60">
        <v>2</v>
      </c>
      <c r="S253" s="60">
        <v>0</v>
      </c>
      <c r="T253" s="60">
        <v>0</v>
      </c>
      <c r="U253" s="60">
        <v>0</v>
      </c>
      <c r="V253" s="60">
        <v>2</v>
      </c>
      <c r="X253" s="60">
        <v>0</v>
      </c>
      <c r="Z253" s="60">
        <v>0</v>
      </c>
      <c r="AA253" s="60">
        <v>0</v>
      </c>
      <c r="AB253" s="60">
        <v>1</v>
      </c>
      <c r="AC253" s="60">
        <v>0</v>
      </c>
      <c r="AD253" s="60">
        <v>0</v>
      </c>
      <c r="AE253" s="60">
        <v>0</v>
      </c>
      <c r="AI253" s="60">
        <v>0</v>
      </c>
      <c r="AJ253" s="60">
        <v>0</v>
      </c>
      <c r="AL253">
        <v>735</v>
      </c>
      <c r="AM253">
        <v>75</v>
      </c>
      <c r="AN253">
        <v>0</v>
      </c>
      <c r="AO253" s="67">
        <v>0</v>
      </c>
      <c r="AP253" s="67">
        <v>0.10204081632653061</v>
      </c>
      <c r="AQ253">
        <v>0</v>
      </c>
      <c r="AR253">
        <v>0</v>
      </c>
      <c r="AS253" s="67" t="s">
        <v>90</v>
      </c>
      <c r="AT253" s="67">
        <v>0</v>
      </c>
      <c r="AU253">
        <v>75</v>
      </c>
      <c r="AV253">
        <v>0</v>
      </c>
      <c r="AW253" s="67">
        <v>0</v>
      </c>
      <c r="AX253" s="53" t="str">
        <f t="shared" si="13"/>
        <v/>
      </c>
      <c r="AY253" t="s">
        <v>52</v>
      </c>
      <c r="AZ253" t="s">
        <v>52</v>
      </c>
      <c r="BA253" t="s">
        <v>52</v>
      </c>
      <c r="BB253" t="s">
        <v>52</v>
      </c>
      <c r="BC253" t="s">
        <v>52</v>
      </c>
      <c r="BD253" t="s">
        <v>52</v>
      </c>
      <c r="BE253" t="s">
        <v>52</v>
      </c>
      <c r="BF253" t="s">
        <v>52</v>
      </c>
      <c r="BG253" t="s">
        <v>52</v>
      </c>
      <c r="BH253" t="s">
        <v>52</v>
      </c>
      <c r="BI253" s="29">
        <v>1</v>
      </c>
      <c r="BN253" t="e">
        <f>IF(AL253&lt;VLOOKUP(K253,#REF!,6,0),"Low Volume",IF(AL253&gt;VLOOKUP(K253,#REF!,5,0),"High Volume","Average Volume"))</f>
        <v>#REF!</v>
      </c>
    </row>
    <row r="254" spans="1:66" x14ac:dyDescent="0.3">
      <c r="A254" s="32" t="str">
        <f t="shared" si="14"/>
        <v>NO</v>
      </c>
      <c r="B254" s="30" t="str">
        <f t="shared" si="15"/>
        <v>YES</v>
      </c>
      <c r="D254" t="s">
        <v>1504</v>
      </c>
      <c r="E254">
        <v>94162001</v>
      </c>
      <c r="F254" t="s">
        <v>1505</v>
      </c>
      <c r="G254" t="s">
        <v>1506</v>
      </c>
      <c r="H254" t="s">
        <v>1507</v>
      </c>
      <c r="I254">
        <v>55743</v>
      </c>
      <c r="J254" t="s">
        <v>1191</v>
      </c>
      <c r="K254" t="s">
        <v>742</v>
      </c>
      <c r="L254" t="s">
        <v>928</v>
      </c>
      <c r="M254" t="s">
        <v>928</v>
      </c>
      <c r="N254">
        <v>2</v>
      </c>
      <c r="O254" s="60">
        <v>0</v>
      </c>
      <c r="Q254" s="60">
        <v>0</v>
      </c>
      <c r="R254" s="60">
        <v>1</v>
      </c>
      <c r="S254" s="60">
        <v>0</v>
      </c>
      <c r="T254" s="60">
        <v>0</v>
      </c>
      <c r="U254" s="60">
        <v>0</v>
      </c>
      <c r="V254" s="60">
        <v>0</v>
      </c>
      <c r="X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I254" s="60">
        <v>0</v>
      </c>
      <c r="AJ254" s="60">
        <v>1</v>
      </c>
      <c r="AL254">
        <v>279</v>
      </c>
      <c r="AM254">
        <v>53</v>
      </c>
      <c r="AN254">
        <v>0</v>
      </c>
      <c r="AO254" s="67">
        <v>0</v>
      </c>
      <c r="AP254" s="67">
        <v>0.18996415770609318</v>
      </c>
      <c r="AQ254">
        <v>0</v>
      </c>
      <c r="AR254">
        <v>0</v>
      </c>
      <c r="AS254" s="67" t="s">
        <v>90</v>
      </c>
      <c r="AT254" s="67">
        <v>0</v>
      </c>
      <c r="AU254">
        <v>53</v>
      </c>
      <c r="AV254">
        <v>0</v>
      </c>
      <c r="AW254" s="67">
        <v>0</v>
      </c>
      <c r="AX254" s="53" t="str">
        <f t="shared" si="13"/>
        <v/>
      </c>
      <c r="AY254" t="s">
        <v>52</v>
      </c>
      <c r="AZ254" t="s">
        <v>52</v>
      </c>
      <c r="BA254" t="s">
        <v>52</v>
      </c>
      <c r="BB254" t="s">
        <v>52</v>
      </c>
      <c r="BC254" t="s">
        <v>52</v>
      </c>
      <c r="BD254" t="s">
        <v>52</v>
      </c>
      <c r="BE254" t="s">
        <v>52</v>
      </c>
      <c r="BF254" t="s">
        <v>52</v>
      </c>
      <c r="BG254" t="s">
        <v>52</v>
      </c>
      <c r="BH254" t="s">
        <v>52</v>
      </c>
      <c r="BI254" s="29">
        <v>1</v>
      </c>
      <c r="BJ254">
        <v>17</v>
      </c>
      <c r="BK254">
        <v>37</v>
      </c>
      <c r="BL254">
        <v>34</v>
      </c>
      <c r="BM254">
        <v>4</v>
      </c>
      <c r="BN254" t="e">
        <f>IF(AL254&lt;VLOOKUP(K254,#REF!,6,0),"Low Volume",IF(AL254&gt;VLOOKUP(K254,#REF!,5,0),"High Volume","Average Volume"))</f>
        <v>#REF!</v>
      </c>
    </row>
    <row r="255" spans="1:66" x14ac:dyDescent="0.3">
      <c r="A255" s="32" t="str">
        <f t="shared" si="14"/>
        <v>NO</v>
      </c>
      <c r="B255" s="30" t="str">
        <f t="shared" si="15"/>
        <v>NO</v>
      </c>
      <c r="D255" t="s">
        <v>1508</v>
      </c>
      <c r="F255" t="s">
        <v>52</v>
      </c>
      <c r="G255" t="s">
        <v>52</v>
      </c>
      <c r="H255" t="s">
        <v>1509</v>
      </c>
      <c r="I255" t="s">
        <v>52</v>
      </c>
      <c r="J255" t="s">
        <v>52</v>
      </c>
      <c r="K255" t="s">
        <v>742</v>
      </c>
      <c r="L255" t="s">
        <v>959</v>
      </c>
      <c r="M255" t="s">
        <v>959</v>
      </c>
      <c r="N255">
        <v>0</v>
      </c>
      <c r="O255" s="60" t="s">
        <v>52</v>
      </c>
      <c r="Q255" s="60" t="s">
        <v>52</v>
      </c>
      <c r="R255" s="60" t="s">
        <v>52</v>
      </c>
      <c r="S255" s="60" t="s">
        <v>52</v>
      </c>
      <c r="T255" s="60" t="s">
        <v>52</v>
      </c>
      <c r="U255" s="60" t="s">
        <v>52</v>
      </c>
      <c r="V255" s="60" t="s">
        <v>52</v>
      </c>
      <c r="X255" s="60" t="s">
        <v>52</v>
      </c>
      <c r="Z255" s="60" t="s">
        <v>52</v>
      </c>
      <c r="AA255" s="60" t="s">
        <v>52</v>
      </c>
      <c r="AB255" s="60" t="s">
        <v>52</v>
      </c>
      <c r="AC255" s="60" t="s">
        <v>52</v>
      </c>
      <c r="AD255" s="60" t="s">
        <v>52</v>
      </c>
      <c r="AE255" s="60" t="s">
        <v>52</v>
      </c>
      <c r="AI255" s="60" t="s">
        <v>52</v>
      </c>
      <c r="AJ255" s="60" t="s">
        <v>52</v>
      </c>
      <c r="AL255">
        <v>356</v>
      </c>
      <c r="AM255">
        <v>44</v>
      </c>
      <c r="AN255">
        <v>0</v>
      </c>
      <c r="AO255" s="67">
        <v>0</v>
      </c>
      <c r="AP255" s="67">
        <v>0.12359550561797752</v>
      </c>
      <c r="AQ255">
        <v>0</v>
      </c>
      <c r="AR255">
        <v>0</v>
      </c>
      <c r="AS255" s="67" t="s">
        <v>90</v>
      </c>
      <c r="AT255" s="67">
        <v>0</v>
      </c>
      <c r="AU255">
        <v>44</v>
      </c>
      <c r="AV255">
        <v>0</v>
      </c>
      <c r="AW255" s="67">
        <v>0</v>
      </c>
      <c r="AX255" s="53" t="str">
        <f t="shared" si="13"/>
        <v/>
      </c>
      <c r="AY255" t="s">
        <v>52</v>
      </c>
      <c r="AZ255" t="s">
        <v>52</v>
      </c>
      <c r="BA255" t="s">
        <v>52</v>
      </c>
      <c r="BB255" t="s">
        <v>52</v>
      </c>
      <c r="BC255" t="s">
        <v>52</v>
      </c>
      <c r="BD255" t="s">
        <v>52</v>
      </c>
      <c r="BE255" t="s">
        <v>52</v>
      </c>
      <c r="BF255" t="s">
        <v>52</v>
      </c>
      <c r="BG255" t="s">
        <v>52</v>
      </c>
      <c r="BH255" t="s">
        <v>52</v>
      </c>
      <c r="BI255" s="29">
        <v>1</v>
      </c>
      <c r="BJ255">
        <v>73</v>
      </c>
      <c r="BK255">
        <v>87</v>
      </c>
      <c r="BL255">
        <v>41</v>
      </c>
      <c r="BM255">
        <v>8</v>
      </c>
      <c r="BN255" t="e">
        <f>IF(AL255&lt;VLOOKUP(K255,#REF!,6,0),"Low Volume",IF(AL255&gt;VLOOKUP(K255,#REF!,5,0),"High Volume","Average Volume"))</f>
        <v>#REF!</v>
      </c>
    </row>
    <row r="256" spans="1:66" x14ac:dyDescent="0.3">
      <c r="A256" s="32" t="str">
        <f t="shared" si="14"/>
        <v>NO</v>
      </c>
      <c r="B256" s="30" t="str">
        <f t="shared" si="15"/>
        <v>NO</v>
      </c>
      <c r="D256" t="s">
        <v>1510</v>
      </c>
      <c r="F256" t="s">
        <v>52</v>
      </c>
      <c r="G256" t="s">
        <v>52</v>
      </c>
      <c r="H256" t="s">
        <v>1511</v>
      </c>
      <c r="I256" t="s">
        <v>52</v>
      </c>
      <c r="J256" t="s">
        <v>52</v>
      </c>
      <c r="K256" t="s">
        <v>742</v>
      </c>
      <c r="L256" t="s">
        <v>1060</v>
      </c>
      <c r="M256" t="s">
        <v>52</v>
      </c>
      <c r="N256">
        <v>0</v>
      </c>
      <c r="O256" s="60" t="s">
        <v>52</v>
      </c>
      <c r="Q256" s="60" t="s">
        <v>52</v>
      </c>
      <c r="R256" s="60" t="s">
        <v>52</v>
      </c>
      <c r="S256" s="60" t="s">
        <v>52</v>
      </c>
      <c r="T256" s="60" t="s">
        <v>52</v>
      </c>
      <c r="U256" s="60" t="s">
        <v>52</v>
      </c>
      <c r="V256" s="60" t="s">
        <v>52</v>
      </c>
      <c r="X256" s="60" t="s">
        <v>52</v>
      </c>
      <c r="Z256" s="60" t="s">
        <v>52</v>
      </c>
      <c r="AA256" s="60" t="s">
        <v>52</v>
      </c>
      <c r="AB256" s="60" t="s">
        <v>52</v>
      </c>
      <c r="AC256" s="60" t="s">
        <v>52</v>
      </c>
      <c r="AD256" s="60" t="s">
        <v>52</v>
      </c>
      <c r="AE256" s="60" t="s">
        <v>52</v>
      </c>
      <c r="AI256" s="60" t="s">
        <v>52</v>
      </c>
      <c r="AJ256" s="60" t="s">
        <v>52</v>
      </c>
      <c r="AL256">
        <v>727</v>
      </c>
      <c r="AM256">
        <v>19</v>
      </c>
      <c r="AN256">
        <v>0</v>
      </c>
      <c r="AO256" s="67">
        <v>0</v>
      </c>
      <c r="AP256" s="67">
        <v>2.6134800550206328E-2</v>
      </c>
      <c r="AQ256">
        <v>0</v>
      </c>
      <c r="AR256">
        <v>0</v>
      </c>
      <c r="AS256" s="67" t="s">
        <v>90</v>
      </c>
      <c r="AT256" s="67">
        <v>0</v>
      </c>
      <c r="AU256">
        <v>19</v>
      </c>
      <c r="AV256">
        <v>0</v>
      </c>
      <c r="AW256" s="67">
        <v>0</v>
      </c>
      <c r="AX256" s="53" t="str">
        <f t="shared" si="13"/>
        <v/>
      </c>
      <c r="AY256" t="s">
        <v>52</v>
      </c>
      <c r="AZ256" t="s">
        <v>52</v>
      </c>
      <c r="BA256" t="s">
        <v>52</v>
      </c>
      <c r="BB256" t="s">
        <v>52</v>
      </c>
      <c r="BC256" t="s">
        <v>52</v>
      </c>
      <c r="BD256" t="s">
        <v>52</v>
      </c>
      <c r="BE256" t="s">
        <v>52</v>
      </c>
      <c r="BF256" t="s">
        <v>52</v>
      </c>
      <c r="BG256" t="s">
        <v>52</v>
      </c>
      <c r="BH256" t="s">
        <v>52</v>
      </c>
      <c r="BI256" s="29">
        <v>1</v>
      </c>
      <c r="BJ256">
        <v>0</v>
      </c>
      <c r="BK256">
        <v>0</v>
      </c>
      <c r="BL256">
        <v>4</v>
      </c>
      <c r="BM256">
        <v>0</v>
      </c>
      <c r="BN256" t="e">
        <f>IF(AL256&lt;VLOOKUP(K256,#REF!,6,0),"Low Volume",IF(AL256&gt;VLOOKUP(K256,#REF!,5,0),"High Volume","Average Volume"))</f>
        <v>#REF!</v>
      </c>
    </row>
    <row r="257" spans="1:66" x14ac:dyDescent="0.3">
      <c r="A257" s="32" t="str">
        <f t="shared" si="14"/>
        <v>NO</v>
      </c>
      <c r="B257" s="30" t="str">
        <f t="shared" si="15"/>
        <v>YES</v>
      </c>
      <c r="D257" t="s">
        <v>1512</v>
      </c>
      <c r="E257">
        <v>94124676</v>
      </c>
      <c r="F257" t="s">
        <v>1513</v>
      </c>
      <c r="G257" t="s">
        <v>1514</v>
      </c>
      <c r="H257" t="s">
        <v>1515</v>
      </c>
      <c r="I257">
        <v>58515</v>
      </c>
      <c r="J257" t="s">
        <v>1119</v>
      </c>
      <c r="K257" t="s">
        <v>742</v>
      </c>
      <c r="L257" t="s">
        <v>814</v>
      </c>
      <c r="M257" t="s">
        <v>52</v>
      </c>
      <c r="N257">
        <v>1</v>
      </c>
      <c r="O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X257" s="60">
        <v>0</v>
      </c>
      <c r="Z257" s="60">
        <v>0</v>
      </c>
      <c r="AA257" s="60">
        <v>0</v>
      </c>
      <c r="AB257" s="60">
        <v>0</v>
      </c>
      <c r="AC257" s="60">
        <v>1</v>
      </c>
      <c r="AD257" s="60">
        <v>0</v>
      </c>
      <c r="AE257" s="60">
        <v>0</v>
      </c>
      <c r="AI257" s="60">
        <v>0</v>
      </c>
      <c r="AJ257" s="60">
        <v>0</v>
      </c>
      <c r="AL257">
        <v>774</v>
      </c>
      <c r="AM257">
        <v>65</v>
      </c>
      <c r="AN257">
        <v>5</v>
      </c>
      <c r="AO257" s="67">
        <v>7.6923076923076927E-2</v>
      </c>
      <c r="AP257" s="67">
        <v>8.3979328165374678E-2</v>
      </c>
      <c r="AQ257">
        <v>39</v>
      </c>
      <c r="AR257">
        <v>39</v>
      </c>
      <c r="AS257" s="67">
        <v>1</v>
      </c>
      <c r="AT257" s="67">
        <v>5.0387596899224806E-2</v>
      </c>
      <c r="AU257">
        <v>104</v>
      </c>
      <c r="AV257">
        <v>44</v>
      </c>
      <c r="AW257" s="67">
        <v>0.42307692307692307</v>
      </c>
      <c r="AX257" s="53" t="str">
        <f t="shared" si="13"/>
        <v/>
      </c>
      <c r="AY257" t="s">
        <v>52</v>
      </c>
      <c r="AZ257" t="s">
        <v>52</v>
      </c>
      <c r="BA257" t="s">
        <v>52</v>
      </c>
      <c r="BB257" t="s">
        <v>52</v>
      </c>
      <c r="BC257" t="s">
        <v>52</v>
      </c>
      <c r="BD257" t="s">
        <v>52</v>
      </c>
      <c r="BE257" t="s">
        <v>52</v>
      </c>
      <c r="BF257" t="s">
        <v>52</v>
      </c>
      <c r="BG257" t="s">
        <v>52</v>
      </c>
      <c r="BH257" t="s">
        <v>52</v>
      </c>
      <c r="BI257" s="29">
        <v>1</v>
      </c>
      <c r="BJ257">
        <v>20</v>
      </c>
      <c r="BK257">
        <v>27</v>
      </c>
      <c r="BL257">
        <v>40</v>
      </c>
      <c r="BM257">
        <v>11</v>
      </c>
      <c r="BN257" t="e">
        <f>IF(AL257&lt;VLOOKUP(K257,#REF!,6,0),"Low Volume",IF(AL257&gt;VLOOKUP(K257,#REF!,5,0),"High Volume","Average Volume"))</f>
        <v>#REF!</v>
      </c>
    </row>
    <row r="258" spans="1:66" x14ac:dyDescent="0.3">
      <c r="A258" s="32" t="str">
        <f t="shared" si="14"/>
        <v>NO</v>
      </c>
      <c r="B258" s="30" t="str">
        <f t="shared" si="15"/>
        <v>YES</v>
      </c>
      <c r="D258" t="s">
        <v>1516</v>
      </c>
      <c r="E258">
        <v>9493613</v>
      </c>
      <c r="F258" t="s">
        <v>1517</v>
      </c>
      <c r="G258" t="s">
        <v>1518</v>
      </c>
      <c r="H258" t="s">
        <v>1463</v>
      </c>
      <c r="I258">
        <v>44534</v>
      </c>
      <c r="J258" t="s">
        <v>1119</v>
      </c>
      <c r="K258" t="s">
        <v>742</v>
      </c>
      <c r="M258" t="s">
        <v>52</v>
      </c>
      <c r="N258">
        <v>2</v>
      </c>
      <c r="O258" s="60">
        <v>0</v>
      </c>
      <c r="Q258" s="60">
        <v>0</v>
      </c>
      <c r="R258" s="60">
        <v>1</v>
      </c>
      <c r="S258" s="60">
        <v>0</v>
      </c>
      <c r="T258" s="60">
        <v>0</v>
      </c>
      <c r="U258" s="60">
        <v>0</v>
      </c>
      <c r="V258" s="60">
        <v>0</v>
      </c>
      <c r="X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1</v>
      </c>
      <c r="AI258" s="60">
        <v>0</v>
      </c>
      <c r="AJ258" s="60">
        <v>0</v>
      </c>
      <c r="AL258">
        <v>709</v>
      </c>
      <c r="AM258">
        <v>29</v>
      </c>
      <c r="AN258">
        <v>0</v>
      </c>
      <c r="AO258" s="67">
        <v>0</v>
      </c>
      <c r="AP258" s="67">
        <v>4.0902679830747531E-2</v>
      </c>
      <c r="AQ258">
        <v>2</v>
      </c>
      <c r="AR258">
        <v>0</v>
      </c>
      <c r="AS258" s="67">
        <v>0</v>
      </c>
      <c r="AT258" s="67">
        <v>2.8208744710860366E-3</v>
      </c>
      <c r="AU258">
        <v>31</v>
      </c>
      <c r="AV258">
        <v>0</v>
      </c>
      <c r="AW258" s="67">
        <v>0</v>
      </c>
      <c r="AX258" s="53" t="str">
        <f t="shared" si="13"/>
        <v/>
      </c>
      <c r="AY258" t="s">
        <v>52</v>
      </c>
      <c r="AZ258" t="s">
        <v>52</v>
      </c>
      <c r="BA258" t="s">
        <v>52</v>
      </c>
      <c r="BB258" t="s">
        <v>52</v>
      </c>
      <c r="BC258" t="s">
        <v>52</v>
      </c>
      <c r="BD258" t="s">
        <v>52</v>
      </c>
      <c r="BE258" t="s">
        <v>52</v>
      </c>
      <c r="BF258" t="s">
        <v>52</v>
      </c>
      <c r="BG258" t="s">
        <v>52</v>
      </c>
      <c r="BH258" t="s">
        <v>52</v>
      </c>
      <c r="BI258" s="29">
        <v>1</v>
      </c>
      <c r="BN258" t="e">
        <f>IF(AL258&lt;VLOOKUP(K258,#REF!,6,0),"Low Volume",IF(AL258&gt;VLOOKUP(K258,#REF!,5,0),"High Volume","Average Volume"))</f>
        <v>#REF!</v>
      </c>
    </row>
    <row r="259" spans="1:66" x14ac:dyDescent="0.3">
      <c r="A259" s="32" t="str">
        <f t="shared" si="14"/>
        <v>NO</v>
      </c>
      <c r="B259" s="30" t="str">
        <f t="shared" si="15"/>
        <v>YES</v>
      </c>
      <c r="D259" t="s">
        <v>1519</v>
      </c>
      <c r="E259">
        <v>9494237</v>
      </c>
      <c r="F259" t="s">
        <v>1520</v>
      </c>
      <c r="G259" t="s">
        <v>1521</v>
      </c>
      <c r="H259" t="s">
        <v>1522</v>
      </c>
      <c r="I259">
        <v>76437</v>
      </c>
      <c r="J259" t="s">
        <v>1306</v>
      </c>
      <c r="K259" t="s">
        <v>742</v>
      </c>
      <c r="M259" t="s">
        <v>52</v>
      </c>
      <c r="N259">
        <v>3</v>
      </c>
      <c r="O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1</v>
      </c>
      <c r="X259" s="60">
        <v>0</v>
      </c>
      <c r="Z259" s="60">
        <v>0</v>
      </c>
      <c r="AA259" s="60">
        <v>1</v>
      </c>
      <c r="AB259" s="60">
        <v>0</v>
      </c>
      <c r="AC259" s="60">
        <v>0</v>
      </c>
      <c r="AD259" s="60">
        <v>0</v>
      </c>
      <c r="AE259" s="60">
        <v>1</v>
      </c>
      <c r="AI259" s="60">
        <v>0</v>
      </c>
      <c r="AJ259" s="60">
        <v>0</v>
      </c>
      <c r="AL259">
        <v>458</v>
      </c>
      <c r="AM259">
        <v>9</v>
      </c>
      <c r="AN259">
        <v>0</v>
      </c>
      <c r="AO259" s="67">
        <v>0</v>
      </c>
      <c r="AP259" s="67">
        <v>1.9650655021834062E-2</v>
      </c>
      <c r="AQ259">
        <v>0</v>
      </c>
      <c r="AR259">
        <v>0</v>
      </c>
      <c r="AS259" s="67" t="s">
        <v>90</v>
      </c>
      <c r="AT259" s="67">
        <v>0</v>
      </c>
      <c r="AU259">
        <v>9</v>
      </c>
      <c r="AV259">
        <v>0</v>
      </c>
      <c r="AW259" s="67">
        <v>0</v>
      </c>
      <c r="AX259" s="53" t="str">
        <f t="shared" ref="AX259:AX322" si="16">IFERROR(BC259+BH259,"")</f>
        <v/>
      </c>
      <c r="AY259" t="s">
        <v>52</v>
      </c>
      <c r="AZ259" t="s">
        <v>52</v>
      </c>
      <c r="BA259" t="s">
        <v>52</v>
      </c>
      <c r="BB259" t="s">
        <v>52</v>
      </c>
      <c r="BC259" t="s">
        <v>52</v>
      </c>
      <c r="BD259" t="s">
        <v>52</v>
      </c>
      <c r="BE259" t="s">
        <v>52</v>
      </c>
      <c r="BF259" t="s">
        <v>52</v>
      </c>
      <c r="BG259" t="s">
        <v>52</v>
      </c>
      <c r="BH259" t="s">
        <v>52</v>
      </c>
      <c r="BI259" s="29">
        <v>1</v>
      </c>
      <c r="BN259" t="e">
        <f>IF(AL259&lt;VLOOKUP(K259,#REF!,6,0),"Low Volume",IF(AL259&gt;VLOOKUP(K259,#REF!,5,0),"High Volume","Average Volume"))</f>
        <v>#REF!</v>
      </c>
    </row>
    <row r="260" spans="1:66" x14ac:dyDescent="0.3">
      <c r="A260" s="32" t="str">
        <f t="shared" si="14"/>
        <v>NO</v>
      </c>
      <c r="B260" s="30" t="str">
        <f t="shared" si="15"/>
        <v>NO</v>
      </c>
      <c r="D260" t="s">
        <v>1523</v>
      </c>
      <c r="F260" t="s">
        <v>52</v>
      </c>
      <c r="G260" t="s">
        <v>52</v>
      </c>
      <c r="H260" t="s">
        <v>1524</v>
      </c>
      <c r="I260" t="s">
        <v>52</v>
      </c>
      <c r="J260" t="s">
        <v>52</v>
      </c>
      <c r="K260" t="s">
        <v>742</v>
      </c>
      <c r="L260" t="s">
        <v>787</v>
      </c>
      <c r="M260" t="s">
        <v>787</v>
      </c>
      <c r="N260">
        <v>0</v>
      </c>
      <c r="O260" s="60" t="s">
        <v>52</v>
      </c>
      <c r="Q260" s="60" t="s">
        <v>52</v>
      </c>
      <c r="R260" s="60" t="s">
        <v>52</v>
      </c>
      <c r="S260" s="60" t="s">
        <v>52</v>
      </c>
      <c r="T260" s="60" t="s">
        <v>52</v>
      </c>
      <c r="U260" s="60" t="s">
        <v>52</v>
      </c>
      <c r="V260" s="60" t="s">
        <v>52</v>
      </c>
      <c r="X260" s="60" t="s">
        <v>52</v>
      </c>
      <c r="Z260" s="60" t="s">
        <v>52</v>
      </c>
      <c r="AA260" s="60" t="s">
        <v>52</v>
      </c>
      <c r="AB260" s="60" t="s">
        <v>52</v>
      </c>
      <c r="AC260" s="60" t="s">
        <v>52</v>
      </c>
      <c r="AD260" s="60" t="s">
        <v>52</v>
      </c>
      <c r="AE260" s="60" t="s">
        <v>52</v>
      </c>
      <c r="AI260" s="60" t="s">
        <v>52</v>
      </c>
      <c r="AJ260" s="60" t="s">
        <v>52</v>
      </c>
      <c r="AL260">
        <v>248</v>
      </c>
      <c r="AM260">
        <v>51</v>
      </c>
      <c r="AN260">
        <v>0</v>
      </c>
      <c r="AO260" s="67">
        <v>0</v>
      </c>
      <c r="AP260" s="67">
        <v>0.20564516129032259</v>
      </c>
      <c r="AQ260">
        <v>0</v>
      </c>
      <c r="AR260">
        <v>0</v>
      </c>
      <c r="AS260" s="67" t="s">
        <v>90</v>
      </c>
      <c r="AT260" s="67">
        <v>0</v>
      </c>
      <c r="AU260">
        <v>51</v>
      </c>
      <c r="AV260">
        <v>0</v>
      </c>
      <c r="AW260" s="67">
        <v>0</v>
      </c>
      <c r="AX260" s="53" t="str">
        <f t="shared" si="16"/>
        <v/>
      </c>
      <c r="AY260" t="s">
        <v>52</v>
      </c>
      <c r="AZ260" t="s">
        <v>52</v>
      </c>
      <c r="BA260" t="s">
        <v>52</v>
      </c>
      <c r="BB260" t="s">
        <v>52</v>
      </c>
      <c r="BC260" t="s">
        <v>52</v>
      </c>
      <c r="BD260" t="s">
        <v>52</v>
      </c>
      <c r="BE260" t="s">
        <v>52</v>
      </c>
      <c r="BF260" t="s">
        <v>52</v>
      </c>
      <c r="BG260" t="s">
        <v>52</v>
      </c>
      <c r="BH260" t="s">
        <v>52</v>
      </c>
      <c r="BI260" s="29">
        <v>1</v>
      </c>
      <c r="BJ260">
        <v>116</v>
      </c>
      <c r="BK260">
        <v>107</v>
      </c>
      <c r="BL260">
        <v>98</v>
      </c>
      <c r="BM260">
        <v>14</v>
      </c>
      <c r="BN260" t="e">
        <f>IF(AL260&lt;VLOOKUP(K260,#REF!,6,0),"Low Volume",IF(AL260&gt;VLOOKUP(K260,#REF!,5,0),"High Volume","Average Volume"))</f>
        <v>#REF!</v>
      </c>
    </row>
    <row r="261" spans="1:66" x14ac:dyDescent="0.3">
      <c r="A261" s="32" t="str">
        <f t="shared" si="14"/>
        <v>NO</v>
      </c>
      <c r="B261" s="30" t="str">
        <f t="shared" si="15"/>
        <v>YES</v>
      </c>
      <c r="D261" t="s">
        <v>1525</v>
      </c>
      <c r="E261">
        <v>9493211</v>
      </c>
      <c r="F261" t="s">
        <v>1526</v>
      </c>
      <c r="G261" t="s">
        <v>1527</v>
      </c>
      <c r="H261" t="s">
        <v>1528</v>
      </c>
      <c r="I261">
        <v>25899</v>
      </c>
      <c r="J261" t="s">
        <v>1294</v>
      </c>
      <c r="K261" t="s">
        <v>742</v>
      </c>
      <c r="L261" t="s">
        <v>835</v>
      </c>
      <c r="M261" t="s">
        <v>835</v>
      </c>
      <c r="N261">
        <v>2</v>
      </c>
      <c r="O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X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1</v>
      </c>
      <c r="AE261" s="60">
        <v>1</v>
      </c>
      <c r="AI261" s="60">
        <v>0</v>
      </c>
      <c r="AJ261" s="60">
        <v>0</v>
      </c>
      <c r="AL261">
        <v>0</v>
      </c>
      <c r="AM261">
        <v>2</v>
      </c>
      <c r="AN261">
        <v>0</v>
      </c>
      <c r="AO261" s="67">
        <v>0</v>
      </c>
      <c r="AP261" s="67" t="s">
        <v>90</v>
      </c>
      <c r="AQ261">
        <v>2</v>
      </c>
      <c r="AR261">
        <v>0</v>
      </c>
      <c r="AS261" s="67">
        <v>0</v>
      </c>
      <c r="AT261" s="67" t="s">
        <v>90</v>
      </c>
      <c r="AU261">
        <v>4</v>
      </c>
      <c r="AV261">
        <v>0</v>
      </c>
      <c r="AW261" s="67">
        <v>0</v>
      </c>
      <c r="AX261" s="53" t="str">
        <f t="shared" si="16"/>
        <v/>
      </c>
      <c r="AY261" t="s">
        <v>52</v>
      </c>
      <c r="AZ261" t="s">
        <v>52</v>
      </c>
      <c r="BA261" t="s">
        <v>52</v>
      </c>
      <c r="BB261" t="s">
        <v>52</v>
      </c>
      <c r="BC261" t="s">
        <v>52</v>
      </c>
      <c r="BD261" t="s">
        <v>52</v>
      </c>
      <c r="BE261" t="s">
        <v>52</v>
      </c>
      <c r="BF261" t="s">
        <v>52</v>
      </c>
      <c r="BG261" t="s">
        <v>52</v>
      </c>
      <c r="BH261" t="s">
        <v>52</v>
      </c>
      <c r="BI261" s="29">
        <v>1</v>
      </c>
      <c r="BJ261">
        <v>28</v>
      </c>
      <c r="BK261">
        <v>17</v>
      </c>
      <c r="BL261">
        <v>18</v>
      </c>
      <c r="BM261">
        <v>1</v>
      </c>
      <c r="BN261" t="e">
        <f>IF(AL261&lt;VLOOKUP(K261,#REF!,6,0),"Low Volume",IF(AL261&gt;VLOOKUP(K261,#REF!,5,0),"High Volume","Average Volume"))</f>
        <v>#REF!</v>
      </c>
    </row>
    <row r="262" spans="1:66" x14ac:dyDescent="0.3">
      <c r="A262" s="32" t="str">
        <f t="shared" si="14"/>
        <v>NO</v>
      </c>
      <c r="B262" s="30" t="str">
        <f t="shared" si="15"/>
        <v>NO</v>
      </c>
      <c r="D262" t="s">
        <v>1529</v>
      </c>
      <c r="F262" t="s">
        <v>52</v>
      </c>
      <c r="G262" t="s">
        <v>52</v>
      </c>
      <c r="H262" t="s">
        <v>1530</v>
      </c>
      <c r="I262" t="s">
        <v>52</v>
      </c>
      <c r="J262" t="s">
        <v>52</v>
      </c>
      <c r="K262" t="s">
        <v>742</v>
      </c>
      <c r="L262" t="s">
        <v>952</v>
      </c>
      <c r="M262" t="s">
        <v>952</v>
      </c>
      <c r="N262">
        <v>0</v>
      </c>
      <c r="O262" s="60" t="s">
        <v>52</v>
      </c>
      <c r="Q262" s="60" t="s">
        <v>52</v>
      </c>
      <c r="R262" s="60" t="s">
        <v>52</v>
      </c>
      <c r="S262" s="60" t="s">
        <v>52</v>
      </c>
      <c r="T262" s="60" t="s">
        <v>52</v>
      </c>
      <c r="U262" s="60" t="s">
        <v>52</v>
      </c>
      <c r="V262" s="60" t="s">
        <v>52</v>
      </c>
      <c r="X262" s="60" t="s">
        <v>52</v>
      </c>
      <c r="Z262" s="60" t="s">
        <v>52</v>
      </c>
      <c r="AA262" s="60" t="s">
        <v>52</v>
      </c>
      <c r="AB262" s="60" t="s">
        <v>52</v>
      </c>
      <c r="AC262" s="60" t="s">
        <v>52</v>
      </c>
      <c r="AD262" s="60" t="s">
        <v>52</v>
      </c>
      <c r="AE262" s="60" t="s">
        <v>52</v>
      </c>
      <c r="AI262" s="60" t="s">
        <v>52</v>
      </c>
      <c r="AJ262" s="60" t="s">
        <v>52</v>
      </c>
      <c r="AL262">
        <v>0</v>
      </c>
      <c r="AM262">
        <v>2</v>
      </c>
      <c r="AN262">
        <v>0</v>
      </c>
      <c r="AO262" s="67">
        <v>0</v>
      </c>
      <c r="AP262" s="67" t="s">
        <v>90</v>
      </c>
      <c r="AQ262">
        <v>0</v>
      </c>
      <c r="AR262">
        <v>0</v>
      </c>
      <c r="AS262" s="67" t="s">
        <v>90</v>
      </c>
      <c r="AT262" s="67" t="s">
        <v>90</v>
      </c>
      <c r="AU262">
        <v>2</v>
      </c>
      <c r="AV262">
        <v>0</v>
      </c>
      <c r="AW262" s="67">
        <v>0</v>
      </c>
      <c r="AX262" s="53" t="str">
        <f t="shared" si="16"/>
        <v/>
      </c>
      <c r="AY262" t="s">
        <v>52</v>
      </c>
      <c r="AZ262" t="s">
        <v>52</v>
      </c>
      <c r="BA262" t="s">
        <v>52</v>
      </c>
      <c r="BB262" t="s">
        <v>52</v>
      </c>
      <c r="BC262" t="s">
        <v>52</v>
      </c>
      <c r="BD262" t="s">
        <v>52</v>
      </c>
      <c r="BE262" t="s">
        <v>52</v>
      </c>
      <c r="BF262" t="s">
        <v>52</v>
      </c>
      <c r="BG262" t="s">
        <v>52</v>
      </c>
      <c r="BH262" t="s">
        <v>52</v>
      </c>
      <c r="BI262" s="29">
        <v>1</v>
      </c>
      <c r="BJ262">
        <v>62</v>
      </c>
      <c r="BK262">
        <v>44</v>
      </c>
      <c r="BL262">
        <v>112</v>
      </c>
      <c r="BM262">
        <v>21</v>
      </c>
      <c r="BN262" t="e">
        <f>IF(AL262&lt;VLOOKUP(K262,#REF!,6,0),"Low Volume",IF(AL262&gt;VLOOKUP(K262,#REF!,5,0),"High Volume","Average Volume"))</f>
        <v>#REF!</v>
      </c>
    </row>
    <row r="263" spans="1:66" x14ac:dyDescent="0.3">
      <c r="A263" s="32" t="str">
        <f t="shared" si="14"/>
        <v>NO</v>
      </c>
      <c r="B263" s="30" t="str">
        <f t="shared" si="15"/>
        <v>NO</v>
      </c>
      <c r="D263" t="s">
        <v>1531</v>
      </c>
      <c r="F263" t="s">
        <v>52</v>
      </c>
      <c r="G263" t="s">
        <v>52</v>
      </c>
      <c r="H263" t="s">
        <v>1532</v>
      </c>
      <c r="I263" t="s">
        <v>52</v>
      </c>
      <c r="J263" t="s">
        <v>52</v>
      </c>
      <c r="K263" t="s">
        <v>742</v>
      </c>
      <c r="L263" t="s">
        <v>1533</v>
      </c>
      <c r="M263" t="s">
        <v>52</v>
      </c>
      <c r="N263">
        <v>0</v>
      </c>
      <c r="O263" s="60" t="s">
        <v>52</v>
      </c>
      <c r="Q263" s="60" t="s">
        <v>52</v>
      </c>
      <c r="R263" s="60" t="s">
        <v>52</v>
      </c>
      <c r="S263" s="60" t="s">
        <v>52</v>
      </c>
      <c r="T263" s="60" t="s">
        <v>52</v>
      </c>
      <c r="U263" s="60" t="s">
        <v>52</v>
      </c>
      <c r="V263" s="60" t="s">
        <v>52</v>
      </c>
      <c r="X263" s="60" t="s">
        <v>52</v>
      </c>
      <c r="Z263" s="60" t="s">
        <v>52</v>
      </c>
      <c r="AA263" s="60" t="s">
        <v>52</v>
      </c>
      <c r="AB263" s="60" t="s">
        <v>52</v>
      </c>
      <c r="AC263" s="60" t="s">
        <v>52</v>
      </c>
      <c r="AD263" s="60" t="s">
        <v>52</v>
      </c>
      <c r="AE263" s="60" t="s">
        <v>52</v>
      </c>
      <c r="AI263" s="60" t="s">
        <v>52</v>
      </c>
      <c r="AJ263" s="60" t="s">
        <v>52</v>
      </c>
      <c r="AL263">
        <v>501</v>
      </c>
      <c r="AM263">
        <v>19</v>
      </c>
      <c r="AN263">
        <v>0</v>
      </c>
      <c r="AO263" s="67">
        <v>0</v>
      </c>
      <c r="AP263" s="67">
        <v>3.7924151696606789E-2</v>
      </c>
      <c r="AQ263">
        <v>0</v>
      </c>
      <c r="AR263">
        <v>0</v>
      </c>
      <c r="AS263" s="67" t="s">
        <v>90</v>
      </c>
      <c r="AT263" s="67">
        <v>0</v>
      </c>
      <c r="AU263">
        <v>19</v>
      </c>
      <c r="AV263">
        <v>0</v>
      </c>
      <c r="AW263" s="67">
        <v>0</v>
      </c>
      <c r="AX263" s="53" t="str">
        <f t="shared" si="16"/>
        <v/>
      </c>
      <c r="AY263" t="s">
        <v>52</v>
      </c>
      <c r="AZ263" t="s">
        <v>52</v>
      </c>
      <c r="BA263" t="s">
        <v>52</v>
      </c>
      <c r="BB263" t="s">
        <v>52</v>
      </c>
      <c r="BC263" t="s">
        <v>52</v>
      </c>
      <c r="BD263" t="s">
        <v>52</v>
      </c>
      <c r="BE263" t="s">
        <v>52</v>
      </c>
      <c r="BF263" t="s">
        <v>52</v>
      </c>
      <c r="BG263" t="s">
        <v>52</v>
      </c>
      <c r="BH263" t="s">
        <v>52</v>
      </c>
      <c r="BI263" s="29">
        <v>1</v>
      </c>
      <c r="BJ263">
        <v>0</v>
      </c>
      <c r="BK263">
        <v>0</v>
      </c>
      <c r="BL263">
        <v>0</v>
      </c>
      <c r="BM263">
        <v>12</v>
      </c>
      <c r="BN263" t="e">
        <f>IF(AL263&lt;VLOOKUP(K263,#REF!,6,0),"Low Volume",IF(AL263&gt;VLOOKUP(K263,#REF!,5,0),"High Volume","Average Volume"))</f>
        <v>#REF!</v>
      </c>
    </row>
    <row r="264" spans="1:66" x14ac:dyDescent="0.3">
      <c r="A264" s="32" t="str">
        <f t="shared" si="14"/>
        <v>NO</v>
      </c>
      <c r="B264" s="30" t="str">
        <f t="shared" si="15"/>
        <v>YES</v>
      </c>
      <c r="D264" t="s">
        <v>1534</v>
      </c>
      <c r="E264">
        <v>9494130</v>
      </c>
      <c r="F264" t="s">
        <v>1535</v>
      </c>
      <c r="G264" t="s">
        <v>1536</v>
      </c>
      <c r="H264" t="s">
        <v>1537</v>
      </c>
      <c r="I264">
        <v>70174</v>
      </c>
      <c r="J264" t="s">
        <v>1306</v>
      </c>
      <c r="K264" t="s">
        <v>742</v>
      </c>
      <c r="M264" t="s">
        <v>52</v>
      </c>
      <c r="N264">
        <v>4</v>
      </c>
      <c r="O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2</v>
      </c>
      <c r="V264" s="60">
        <v>1</v>
      </c>
      <c r="X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1</v>
      </c>
      <c r="AI264" s="60">
        <v>0</v>
      </c>
      <c r="AJ264" s="60">
        <v>0</v>
      </c>
      <c r="AL264">
        <v>535</v>
      </c>
      <c r="AM264">
        <v>43</v>
      </c>
      <c r="AN264">
        <v>0</v>
      </c>
      <c r="AO264" s="67">
        <v>0</v>
      </c>
      <c r="AP264" s="67">
        <v>8.0373831775700941E-2</v>
      </c>
      <c r="AQ264">
        <v>0</v>
      </c>
      <c r="AR264">
        <v>0</v>
      </c>
      <c r="AS264" s="67" t="s">
        <v>90</v>
      </c>
      <c r="AT264" s="67">
        <v>0</v>
      </c>
      <c r="AU264">
        <v>43</v>
      </c>
      <c r="AV264">
        <v>0</v>
      </c>
      <c r="AW264" s="67">
        <v>0</v>
      </c>
      <c r="AX264" s="53" t="str">
        <f t="shared" si="16"/>
        <v/>
      </c>
      <c r="AY264" t="s">
        <v>52</v>
      </c>
      <c r="AZ264" t="s">
        <v>52</v>
      </c>
      <c r="BA264" t="s">
        <v>52</v>
      </c>
      <c r="BB264" t="s">
        <v>52</v>
      </c>
      <c r="BC264" t="s">
        <v>52</v>
      </c>
      <c r="BD264" t="s">
        <v>52</v>
      </c>
      <c r="BE264" t="s">
        <v>52</v>
      </c>
      <c r="BF264" t="s">
        <v>52</v>
      </c>
      <c r="BG264" t="s">
        <v>52</v>
      </c>
      <c r="BH264" t="s">
        <v>52</v>
      </c>
      <c r="BI264" s="29">
        <v>1</v>
      </c>
      <c r="BN264" t="e">
        <f>IF(AL264&lt;VLOOKUP(K264,#REF!,6,0),"Low Volume",IF(AL264&gt;VLOOKUP(K264,#REF!,5,0),"High Volume","Average Volume"))</f>
        <v>#REF!</v>
      </c>
    </row>
    <row r="265" spans="1:66" x14ac:dyDescent="0.3">
      <c r="A265" s="32" t="str">
        <f t="shared" si="14"/>
        <v>NO</v>
      </c>
      <c r="B265" s="30" t="str">
        <f t="shared" si="15"/>
        <v>NO</v>
      </c>
      <c r="D265" t="s">
        <v>1538</v>
      </c>
      <c r="F265" t="s">
        <v>52</v>
      </c>
      <c r="G265" t="s">
        <v>52</v>
      </c>
      <c r="H265" t="s">
        <v>1539</v>
      </c>
      <c r="I265" t="s">
        <v>52</v>
      </c>
      <c r="J265" t="s">
        <v>52</v>
      </c>
      <c r="K265" t="s">
        <v>742</v>
      </c>
      <c r="M265" t="s">
        <v>52</v>
      </c>
      <c r="N265">
        <v>0</v>
      </c>
      <c r="O265" s="60" t="s">
        <v>52</v>
      </c>
      <c r="Q265" s="60" t="s">
        <v>52</v>
      </c>
      <c r="R265" s="60" t="s">
        <v>52</v>
      </c>
      <c r="S265" s="60" t="s">
        <v>52</v>
      </c>
      <c r="T265" s="60" t="s">
        <v>52</v>
      </c>
      <c r="U265" s="60" t="s">
        <v>52</v>
      </c>
      <c r="V265" s="60" t="s">
        <v>52</v>
      </c>
      <c r="X265" s="60" t="s">
        <v>52</v>
      </c>
      <c r="Z265" s="60" t="s">
        <v>52</v>
      </c>
      <c r="AA265" s="60" t="s">
        <v>52</v>
      </c>
      <c r="AB265" s="60" t="s">
        <v>52</v>
      </c>
      <c r="AC265" s="60" t="s">
        <v>52</v>
      </c>
      <c r="AD265" s="60" t="s">
        <v>52</v>
      </c>
      <c r="AE265" s="60" t="s">
        <v>52</v>
      </c>
      <c r="AI265" s="60" t="s">
        <v>52</v>
      </c>
      <c r="AJ265" s="60" t="s">
        <v>52</v>
      </c>
      <c r="AL265">
        <v>273</v>
      </c>
      <c r="AM265">
        <v>32</v>
      </c>
      <c r="AN265">
        <v>0</v>
      </c>
      <c r="AO265" s="67">
        <v>0</v>
      </c>
      <c r="AP265" s="67">
        <v>0.11721611721611722</v>
      </c>
      <c r="AQ265">
        <v>0</v>
      </c>
      <c r="AR265">
        <v>0</v>
      </c>
      <c r="AS265" s="67" t="s">
        <v>90</v>
      </c>
      <c r="AT265" s="67">
        <v>0</v>
      </c>
      <c r="AU265">
        <v>32</v>
      </c>
      <c r="AV265">
        <v>0</v>
      </c>
      <c r="AW265" s="67">
        <v>0</v>
      </c>
      <c r="AX265" s="53" t="str">
        <f t="shared" si="16"/>
        <v/>
      </c>
      <c r="AY265" t="s">
        <v>52</v>
      </c>
      <c r="AZ265" t="s">
        <v>52</v>
      </c>
      <c r="BA265" t="s">
        <v>52</v>
      </c>
      <c r="BB265" t="s">
        <v>52</v>
      </c>
      <c r="BC265" t="s">
        <v>52</v>
      </c>
      <c r="BD265" t="s">
        <v>52</v>
      </c>
      <c r="BE265" t="s">
        <v>52</v>
      </c>
      <c r="BF265" t="s">
        <v>52</v>
      </c>
      <c r="BG265" t="s">
        <v>52</v>
      </c>
      <c r="BH265" t="s">
        <v>52</v>
      </c>
      <c r="BI265" s="29">
        <v>1</v>
      </c>
      <c r="BN265" t="e">
        <f>IF(AL265&lt;VLOOKUP(K265,#REF!,6,0),"Low Volume",IF(AL265&gt;VLOOKUP(K265,#REF!,5,0),"High Volume","Average Volume"))</f>
        <v>#REF!</v>
      </c>
    </row>
    <row r="266" spans="1:66" x14ac:dyDescent="0.3">
      <c r="A266" s="32" t="str">
        <f t="shared" si="14"/>
        <v>NO</v>
      </c>
      <c r="B266" s="30" t="str">
        <f t="shared" si="15"/>
        <v>YES</v>
      </c>
      <c r="D266" t="s">
        <v>1540</v>
      </c>
      <c r="E266">
        <v>9492910</v>
      </c>
      <c r="F266" t="s">
        <v>1541</v>
      </c>
      <c r="G266" t="s">
        <v>1542</v>
      </c>
      <c r="H266" t="s">
        <v>1543</v>
      </c>
      <c r="I266">
        <v>92637</v>
      </c>
      <c r="J266" t="s">
        <v>1472</v>
      </c>
      <c r="K266" t="s">
        <v>742</v>
      </c>
      <c r="M266" t="s">
        <v>52</v>
      </c>
      <c r="N266">
        <v>1</v>
      </c>
      <c r="O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1</v>
      </c>
      <c r="X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I266" s="60">
        <v>0</v>
      </c>
      <c r="AJ266" s="60">
        <v>0</v>
      </c>
      <c r="AL266">
        <v>1059</v>
      </c>
      <c r="AM266">
        <v>46</v>
      </c>
      <c r="AN266">
        <v>46</v>
      </c>
      <c r="AO266" s="67">
        <v>1</v>
      </c>
      <c r="AP266" s="67">
        <v>4.343720491029273E-2</v>
      </c>
      <c r="AQ266">
        <v>174</v>
      </c>
      <c r="AR266">
        <v>174</v>
      </c>
      <c r="AS266" s="67">
        <v>1</v>
      </c>
      <c r="AT266" s="67">
        <v>0.1643059490084986</v>
      </c>
      <c r="AU266">
        <v>220</v>
      </c>
      <c r="AV266">
        <v>220</v>
      </c>
      <c r="AW266" s="67">
        <v>1</v>
      </c>
      <c r="AX266" s="53" t="str">
        <f t="shared" si="16"/>
        <v/>
      </c>
      <c r="AY266" t="s">
        <v>52</v>
      </c>
      <c r="AZ266" t="s">
        <v>52</v>
      </c>
      <c r="BA266" t="s">
        <v>52</v>
      </c>
      <c r="BB266" t="s">
        <v>52</v>
      </c>
      <c r="BC266" t="s">
        <v>52</v>
      </c>
      <c r="BD266" t="s">
        <v>52</v>
      </c>
      <c r="BE266" t="s">
        <v>52</v>
      </c>
      <c r="BF266" t="s">
        <v>52</v>
      </c>
      <c r="BG266" t="s">
        <v>52</v>
      </c>
      <c r="BH266" t="s">
        <v>52</v>
      </c>
      <c r="BI266" s="29">
        <v>1</v>
      </c>
      <c r="BN266" t="e">
        <f>IF(AL266&lt;VLOOKUP(K266,#REF!,6,0),"Low Volume",IF(AL266&gt;VLOOKUP(K266,#REF!,5,0),"High Volume","Average Volume"))</f>
        <v>#REF!</v>
      </c>
    </row>
    <row r="267" spans="1:66" x14ac:dyDescent="0.3">
      <c r="A267" s="32" t="str">
        <f t="shared" si="14"/>
        <v>NO</v>
      </c>
      <c r="B267" s="30" t="str">
        <f t="shared" si="15"/>
        <v>NO</v>
      </c>
      <c r="D267" t="s">
        <v>1544</v>
      </c>
      <c r="F267" t="s">
        <v>52</v>
      </c>
      <c r="G267" t="s">
        <v>52</v>
      </c>
      <c r="H267" t="s">
        <v>1545</v>
      </c>
      <c r="I267" t="s">
        <v>52</v>
      </c>
      <c r="J267" t="s">
        <v>52</v>
      </c>
      <c r="K267" t="s">
        <v>742</v>
      </c>
      <c r="L267" t="s">
        <v>1546</v>
      </c>
      <c r="M267" t="s">
        <v>52</v>
      </c>
      <c r="N267">
        <v>0</v>
      </c>
      <c r="O267" s="60" t="s">
        <v>52</v>
      </c>
      <c r="Q267" s="60" t="s">
        <v>52</v>
      </c>
      <c r="R267" s="60" t="s">
        <v>52</v>
      </c>
      <c r="S267" s="60" t="s">
        <v>52</v>
      </c>
      <c r="T267" s="60" t="s">
        <v>52</v>
      </c>
      <c r="U267" s="60" t="s">
        <v>52</v>
      </c>
      <c r="V267" s="60" t="s">
        <v>52</v>
      </c>
      <c r="X267" s="60" t="s">
        <v>52</v>
      </c>
      <c r="Z267" s="60" t="s">
        <v>52</v>
      </c>
      <c r="AA267" s="60" t="s">
        <v>52</v>
      </c>
      <c r="AB267" s="60" t="s">
        <v>52</v>
      </c>
      <c r="AC267" s="60" t="s">
        <v>52</v>
      </c>
      <c r="AD267" s="60" t="s">
        <v>52</v>
      </c>
      <c r="AE267" s="60" t="s">
        <v>52</v>
      </c>
      <c r="AI267" s="60" t="s">
        <v>52</v>
      </c>
      <c r="AJ267" s="60" t="s">
        <v>52</v>
      </c>
      <c r="AL267">
        <v>244</v>
      </c>
      <c r="AM267">
        <v>21</v>
      </c>
      <c r="AN267">
        <v>0</v>
      </c>
      <c r="AO267" s="67">
        <v>0</v>
      </c>
      <c r="AP267" s="67">
        <v>8.6065573770491802E-2</v>
      </c>
      <c r="AQ267">
        <v>0</v>
      </c>
      <c r="AR267">
        <v>0</v>
      </c>
      <c r="AS267" s="67" t="s">
        <v>90</v>
      </c>
      <c r="AT267" s="67">
        <v>0</v>
      </c>
      <c r="AU267">
        <v>21</v>
      </c>
      <c r="AV267">
        <v>0</v>
      </c>
      <c r="AW267" s="67">
        <v>0</v>
      </c>
      <c r="AX267" s="53" t="str">
        <f t="shared" si="16"/>
        <v/>
      </c>
      <c r="AY267" t="s">
        <v>52</v>
      </c>
      <c r="AZ267" t="s">
        <v>52</v>
      </c>
      <c r="BA267" t="s">
        <v>52</v>
      </c>
      <c r="BB267" t="s">
        <v>52</v>
      </c>
      <c r="BC267" t="s">
        <v>52</v>
      </c>
      <c r="BD267" t="s">
        <v>52</v>
      </c>
      <c r="BE267" t="s">
        <v>52</v>
      </c>
      <c r="BF267" t="s">
        <v>52</v>
      </c>
      <c r="BG267" t="s">
        <v>52</v>
      </c>
      <c r="BH267" t="s">
        <v>52</v>
      </c>
      <c r="BI267" s="29">
        <v>1</v>
      </c>
      <c r="BN267" t="e">
        <f>IF(AL267&lt;VLOOKUP(K267,#REF!,6,0),"Low Volume",IF(AL267&gt;VLOOKUP(K267,#REF!,5,0),"High Volume","Average Volume"))</f>
        <v>#REF!</v>
      </c>
    </row>
    <row r="268" spans="1:66" x14ac:dyDescent="0.3">
      <c r="A268" s="32" t="str">
        <f t="shared" si="14"/>
        <v>NO</v>
      </c>
      <c r="B268" s="30" t="str">
        <f t="shared" si="15"/>
        <v>NO</v>
      </c>
      <c r="D268" t="s">
        <v>1547</v>
      </c>
      <c r="F268" t="s">
        <v>52</v>
      </c>
      <c r="G268" t="s">
        <v>52</v>
      </c>
      <c r="H268" t="s">
        <v>1548</v>
      </c>
      <c r="I268" t="s">
        <v>52</v>
      </c>
      <c r="J268" t="s">
        <v>52</v>
      </c>
      <c r="K268" t="s">
        <v>742</v>
      </c>
      <c r="L268" t="s">
        <v>924</v>
      </c>
      <c r="M268" t="s">
        <v>924</v>
      </c>
      <c r="N268">
        <v>0</v>
      </c>
      <c r="O268" s="60" t="s">
        <v>52</v>
      </c>
      <c r="Q268" s="60" t="s">
        <v>52</v>
      </c>
      <c r="R268" s="60" t="s">
        <v>52</v>
      </c>
      <c r="S268" s="60" t="s">
        <v>52</v>
      </c>
      <c r="T268" s="60" t="s">
        <v>52</v>
      </c>
      <c r="U268" s="60" t="s">
        <v>52</v>
      </c>
      <c r="V268" s="60" t="s">
        <v>52</v>
      </c>
      <c r="X268" s="60" t="s">
        <v>52</v>
      </c>
      <c r="Z268" s="60" t="s">
        <v>52</v>
      </c>
      <c r="AA268" s="60" t="s">
        <v>52</v>
      </c>
      <c r="AB268" s="60" t="s">
        <v>52</v>
      </c>
      <c r="AC268" s="60" t="s">
        <v>52</v>
      </c>
      <c r="AD268" s="60" t="s">
        <v>52</v>
      </c>
      <c r="AE268" s="60" t="s">
        <v>52</v>
      </c>
      <c r="AI268" s="60" t="s">
        <v>52</v>
      </c>
      <c r="AJ268" s="60" t="s">
        <v>52</v>
      </c>
      <c r="AL268">
        <v>0</v>
      </c>
      <c r="AM268">
        <v>2</v>
      </c>
      <c r="AN268">
        <v>0</v>
      </c>
      <c r="AO268" s="67">
        <v>0</v>
      </c>
      <c r="AP268" s="67" t="s">
        <v>90</v>
      </c>
      <c r="AQ268">
        <v>0</v>
      </c>
      <c r="AR268">
        <v>0</v>
      </c>
      <c r="AS268" s="67" t="s">
        <v>90</v>
      </c>
      <c r="AT268" s="67" t="s">
        <v>90</v>
      </c>
      <c r="AU268">
        <v>2</v>
      </c>
      <c r="AV268">
        <v>0</v>
      </c>
      <c r="AW268" s="67">
        <v>0</v>
      </c>
      <c r="AX268" s="53" t="str">
        <f t="shared" si="16"/>
        <v/>
      </c>
      <c r="AY268" t="s">
        <v>52</v>
      </c>
      <c r="AZ268" t="s">
        <v>52</v>
      </c>
      <c r="BA268" t="s">
        <v>52</v>
      </c>
      <c r="BB268" t="s">
        <v>52</v>
      </c>
      <c r="BC268" t="s">
        <v>52</v>
      </c>
      <c r="BD268" t="s">
        <v>52</v>
      </c>
      <c r="BE268" t="s">
        <v>52</v>
      </c>
      <c r="BF268" t="s">
        <v>52</v>
      </c>
      <c r="BG268" t="s">
        <v>52</v>
      </c>
      <c r="BH268" t="s">
        <v>52</v>
      </c>
      <c r="BI268" s="29">
        <v>1</v>
      </c>
      <c r="BJ268">
        <v>44</v>
      </c>
      <c r="BK268">
        <v>57</v>
      </c>
      <c r="BL268">
        <v>40</v>
      </c>
      <c r="BM268">
        <v>7</v>
      </c>
      <c r="BN268" t="e">
        <f>IF(AL268&lt;VLOOKUP(K268,#REF!,6,0),"Low Volume",IF(AL268&gt;VLOOKUP(K268,#REF!,5,0),"High Volume","Average Volume"))</f>
        <v>#REF!</v>
      </c>
    </row>
    <row r="269" spans="1:66" x14ac:dyDescent="0.3">
      <c r="A269" s="32" t="str">
        <f t="shared" si="14"/>
        <v>NO</v>
      </c>
      <c r="B269" s="30" t="str">
        <f t="shared" si="15"/>
        <v>NO</v>
      </c>
      <c r="D269" t="s">
        <v>1549</v>
      </c>
      <c r="F269" t="s">
        <v>52</v>
      </c>
      <c r="G269" t="s">
        <v>52</v>
      </c>
      <c r="H269" t="s">
        <v>1550</v>
      </c>
      <c r="I269" t="s">
        <v>52</v>
      </c>
      <c r="J269" t="s">
        <v>52</v>
      </c>
      <c r="K269" t="s">
        <v>742</v>
      </c>
      <c r="L269" t="s">
        <v>925</v>
      </c>
      <c r="M269" t="s">
        <v>925</v>
      </c>
      <c r="N269">
        <v>0</v>
      </c>
      <c r="O269" s="60" t="s">
        <v>52</v>
      </c>
      <c r="Q269" s="60" t="s">
        <v>52</v>
      </c>
      <c r="R269" s="60" t="s">
        <v>52</v>
      </c>
      <c r="S269" s="60" t="s">
        <v>52</v>
      </c>
      <c r="T269" s="60" t="s">
        <v>52</v>
      </c>
      <c r="U269" s="60" t="s">
        <v>52</v>
      </c>
      <c r="V269" s="60" t="s">
        <v>52</v>
      </c>
      <c r="X269" s="60" t="s">
        <v>52</v>
      </c>
      <c r="Z269" s="60" t="s">
        <v>52</v>
      </c>
      <c r="AA269" s="60" t="s">
        <v>52</v>
      </c>
      <c r="AB269" s="60" t="s">
        <v>52</v>
      </c>
      <c r="AC269" s="60" t="s">
        <v>52</v>
      </c>
      <c r="AD269" s="60" t="s">
        <v>52</v>
      </c>
      <c r="AE269" s="60" t="s">
        <v>52</v>
      </c>
      <c r="AI269" s="60" t="s">
        <v>52</v>
      </c>
      <c r="AJ269" s="60" t="s">
        <v>52</v>
      </c>
      <c r="AL269">
        <v>2000</v>
      </c>
      <c r="AM269">
        <v>56</v>
      </c>
      <c r="AN269">
        <v>56</v>
      </c>
      <c r="AO269" s="67">
        <v>1</v>
      </c>
      <c r="AP269" s="67">
        <v>2.8000000000000001E-2</v>
      </c>
      <c r="AQ269">
        <v>48</v>
      </c>
      <c r="AR269">
        <v>48</v>
      </c>
      <c r="AS269" s="67">
        <v>1</v>
      </c>
      <c r="AT269" s="67">
        <v>2.4E-2</v>
      </c>
      <c r="AU269">
        <v>104</v>
      </c>
      <c r="AV269">
        <v>104</v>
      </c>
      <c r="AW269" s="67">
        <v>1</v>
      </c>
      <c r="AX269" s="53" t="str">
        <f t="shared" si="16"/>
        <v/>
      </c>
      <c r="AY269" t="s">
        <v>52</v>
      </c>
      <c r="AZ269" t="s">
        <v>52</v>
      </c>
      <c r="BA269" t="s">
        <v>52</v>
      </c>
      <c r="BB269" t="s">
        <v>52</v>
      </c>
      <c r="BC269" t="s">
        <v>52</v>
      </c>
      <c r="BD269" t="s">
        <v>52</v>
      </c>
      <c r="BE269" t="s">
        <v>52</v>
      </c>
      <c r="BF269" t="s">
        <v>52</v>
      </c>
      <c r="BG269" t="s">
        <v>52</v>
      </c>
      <c r="BH269" t="s">
        <v>52</v>
      </c>
      <c r="BI269" s="29">
        <v>1</v>
      </c>
      <c r="BJ269">
        <v>261</v>
      </c>
      <c r="BK269">
        <v>288</v>
      </c>
      <c r="BL269">
        <v>280</v>
      </c>
      <c r="BM269">
        <v>58</v>
      </c>
      <c r="BN269" t="e">
        <f>IF(AL269&lt;VLOOKUP(K269,#REF!,6,0),"Low Volume",IF(AL269&gt;VLOOKUP(K269,#REF!,5,0),"High Volume","Average Volume"))</f>
        <v>#REF!</v>
      </c>
    </row>
    <row r="270" spans="1:66" x14ac:dyDescent="0.3">
      <c r="A270" s="32" t="str">
        <f t="shared" si="14"/>
        <v>NO</v>
      </c>
      <c r="B270" s="30" t="str">
        <f t="shared" si="15"/>
        <v>YES</v>
      </c>
      <c r="D270" t="s">
        <v>1551</v>
      </c>
      <c r="E270">
        <v>9493879</v>
      </c>
      <c r="F270" t="s">
        <v>1552</v>
      </c>
      <c r="G270" t="s">
        <v>1553</v>
      </c>
      <c r="H270" t="s">
        <v>1554</v>
      </c>
      <c r="I270">
        <v>35578</v>
      </c>
      <c r="J270" t="s">
        <v>1077</v>
      </c>
      <c r="K270" t="s">
        <v>742</v>
      </c>
      <c r="L270" t="s">
        <v>915</v>
      </c>
      <c r="M270" t="s">
        <v>915</v>
      </c>
      <c r="N270">
        <v>7</v>
      </c>
      <c r="O270" s="60">
        <v>0</v>
      </c>
      <c r="Q270" s="60">
        <v>1</v>
      </c>
      <c r="R270" s="60">
        <v>3</v>
      </c>
      <c r="S270" s="60">
        <v>0</v>
      </c>
      <c r="T270" s="60">
        <v>0</v>
      </c>
      <c r="U270" s="60">
        <v>1</v>
      </c>
      <c r="V270" s="60">
        <v>2</v>
      </c>
      <c r="X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I270" s="60">
        <v>0</v>
      </c>
      <c r="AJ270" s="60">
        <v>0</v>
      </c>
      <c r="AL270">
        <v>853</v>
      </c>
      <c r="AM270">
        <v>117</v>
      </c>
      <c r="AN270">
        <v>50</v>
      </c>
      <c r="AO270" s="67">
        <v>0.42735042735042733</v>
      </c>
      <c r="AP270" s="67">
        <v>0.13716295427901523</v>
      </c>
      <c r="AQ270">
        <v>15</v>
      </c>
      <c r="AR270">
        <v>0</v>
      </c>
      <c r="AS270" s="67">
        <v>0</v>
      </c>
      <c r="AT270" s="67">
        <v>1.7584994138335287E-2</v>
      </c>
      <c r="AU270">
        <v>132</v>
      </c>
      <c r="AV270">
        <v>50</v>
      </c>
      <c r="AW270" s="67">
        <v>0.37878787878787878</v>
      </c>
      <c r="AX270" s="53" t="str">
        <f t="shared" si="16"/>
        <v/>
      </c>
      <c r="AY270" t="s">
        <v>52</v>
      </c>
      <c r="AZ270" t="s">
        <v>52</v>
      </c>
      <c r="BA270" t="s">
        <v>52</v>
      </c>
      <c r="BB270" t="s">
        <v>52</v>
      </c>
      <c r="BC270" t="s">
        <v>52</v>
      </c>
      <c r="BD270" t="s">
        <v>52</v>
      </c>
      <c r="BE270" t="s">
        <v>52</v>
      </c>
      <c r="BF270" t="s">
        <v>52</v>
      </c>
      <c r="BG270" t="s">
        <v>52</v>
      </c>
      <c r="BH270" t="s">
        <v>52</v>
      </c>
      <c r="BI270" s="29">
        <v>1</v>
      </c>
      <c r="BJ270">
        <v>5</v>
      </c>
      <c r="BK270">
        <v>14</v>
      </c>
      <c r="BL270">
        <v>78</v>
      </c>
      <c r="BM270">
        <v>40</v>
      </c>
      <c r="BN270" t="e">
        <f>IF(AL270&lt;VLOOKUP(K270,#REF!,6,0),"Low Volume",IF(AL270&gt;VLOOKUP(K270,#REF!,5,0),"High Volume","Average Volume"))</f>
        <v>#REF!</v>
      </c>
    </row>
    <row r="271" spans="1:66" x14ac:dyDescent="0.3">
      <c r="A271" s="32" t="str">
        <f t="shared" si="14"/>
        <v>NO</v>
      </c>
      <c r="B271" s="30" t="str">
        <f t="shared" si="15"/>
        <v>YES</v>
      </c>
      <c r="D271" t="s">
        <v>1555</v>
      </c>
      <c r="E271">
        <v>9493257</v>
      </c>
      <c r="F271" t="s">
        <v>1556</v>
      </c>
      <c r="G271" t="s">
        <v>1557</v>
      </c>
      <c r="H271" t="s">
        <v>1558</v>
      </c>
      <c r="I271">
        <v>26389</v>
      </c>
      <c r="J271" t="s">
        <v>1084</v>
      </c>
      <c r="K271" t="s">
        <v>742</v>
      </c>
      <c r="L271" t="s">
        <v>1055</v>
      </c>
      <c r="M271" t="s">
        <v>52</v>
      </c>
      <c r="N271">
        <v>4</v>
      </c>
      <c r="O271" s="60">
        <v>0</v>
      </c>
      <c r="Q271" s="60">
        <v>0</v>
      </c>
      <c r="R271" s="60">
        <v>2</v>
      </c>
      <c r="S271" s="60">
        <v>0</v>
      </c>
      <c r="T271" s="60">
        <v>0</v>
      </c>
      <c r="U271" s="60">
        <v>0</v>
      </c>
      <c r="V271" s="60">
        <v>0</v>
      </c>
      <c r="X271" s="60">
        <v>0</v>
      </c>
      <c r="Z271" s="60">
        <v>0</v>
      </c>
      <c r="AA271" s="60">
        <v>0</v>
      </c>
      <c r="AB271" s="60">
        <v>1</v>
      </c>
      <c r="AC271" s="60">
        <v>0</v>
      </c>
      <c r="AD271" s="60">
        <v>0</v>
      </c>
      <c r="AE271" s="60">
        <v>0</v>
      </c>
      <c r="AI271" s="60">
        <v>0</v>
      </c>
      <c r="AJ271" s="60">
        <v>1</v>
      </c>
      <c r="AL271">
        <v>463</v>
      </c>
      <c r="AM271">
        <v>7</v>
      </c>
      <c r="AN271">
        <v>0</v>
      </c>
      <c r="AO271" s="67">
        <v>0</v>
      </c>
      <c r="AP271" s="67">
        <v>1.511879049676026E-2</v>
      </c>
      <c r="AQ271">
        <v>0</v>
      </c>
      <c r="AR271">
        <v>0</v>
      </c>
      <c r="AS271" s="67" t="s">
        <v>90</v>
      </c>
      <c r="AT271" s="67">
        <v>0</v>
      </c>
      <c r="AU271">
        <v>7</v>
      </c>
      <c r="AV271">
        <v>0</v>
      </c>
      <c r="AW271" s="67">
        <v>0</v>
      </c>
      <c r="AX271" s="53" t="str">
        <f t="shared" si="16"/>
        <v/>
      </c>
      <c r="AY271" t="s">
        <v>52</v>
      </c>
      <c r="AZ271" t="s">
        <v>52</v>
      </c>
      <c r="BA271" t="s">
        <v>52</v>
      </c>
      <c r="BB271" t="s">
        <v>52</v>
      </c>
      <c r="BC271" t="s">
        <v>52</v>
      </c>
      <c r="BD271" t="s">
        <v>52</v>
      </c>
      <c r="BE271" t="s">
        <v>52</v>
      </c>
      <c r="BF271" t="s">
        <v>52</v>
      </c>
      <c r="BG271" t="s">
        <v>52</v>
      </c>
      <c r="BH271" t="s">
        <v>52</v>
      </c>
      <c r="BI271" s="29">
        <v>1</v>
      </c>
      <c r="BJ271">
        <v>0</v>
      </c>
      <c r="BK271">
        <v>3</v>
      </c>
      <c r="BL271">
        <v>-3</v>
      </c>
      <c r="BM271">
        <v>0</v>
      </c>
      <c r="BN271" t="e">
        <f>IF(AL271&lt;VLOOKUP(K271,#REF!,6,0),"Low Volume",IF(AL271&gt;VLOOKUP(K271,#REF!,5,0),"High Volume","Average Volume"))</f>
        <v>#REF!</v>
      </c>
    </row>
    <row r="272" spans="1:66" x14ac:dyDescent="0.3">
      <c r="A272" s="32" t="str">
        <f t="shared" si="14"/>
        <v>NO</v>
      </c>
      <c r="B272" s="30" t="str">
        <f t="shared" si="15"/>
        <v>YES</v>
      </c>
      <c r="D272" t="s">
        <v>1559</v>
      </c>
      <c r="E272">
        <v>9494152</v>
      </c>
      <c r="F272" t="s">
        <v>1560</v>
      </c>
      <c r="G272" t="s">
        <v>1561</v>
      </c>
      <c r="H272" t="s">
        <v>1562</v>
      </c>
      <c r="I272">
        <v>74078</v>
      </c>
      <c r="J272" t="s">
        <v>1306</v>
      </c>
      <c r="K272" t="s">
        <v>742</v>
      </c>
      <c r="L272" t="s">
        <v>825</v>
      </c>
      <c r="M272" t="s">
        <v>825</v>
      </c>
      <c r="N272">
        <v>3</v>
      </c>
      <c r="O272" s="60">
        <v>0</v>
      </c>
      <c r="Q272" s="60">
        <v>0</v>
      </c>
      <c r="R272" s="60">
        <v>1</v>
      </c>
      <c r="S272" s="60">
        <v>0</v>
      </c>
      <c r="T272" s="60">
        <v>0</v>
      </c>
      <c r="U272" s="60">
        <v>0</v>
      </c>
      <c r="V272" s="60">
        <v>0</v>
      </c>
      <c r="X272" s="60">
        <v>1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1</v>
      </c>
      <c r="AI272" s="60">
        <v>0</v>
      </c>
      <c r="AJ272" s="60">
        <v>0</v>
      </c>
      <c r="AL272">
        <v>1194</v>
      </c>
      <c r="AM272">
        <v>186</v>
      </c>
      <c r="AN272">
        <v>5</v>
      </c>
      <c r="AO272" s="67">
        <v>2.6881720430107527E-2</v>
      </c>
      <c r="AP272" s="67">
        <v>0.15577889447236182</v>
      </c>
      <c r="AQ272">
        <v>29</v>
      </c>
      <c r="AR272">
        <v>20</v>
      </c>
      <c r="AS272" s="67">
        <v>0.68965517241379315</v>
      </c>
      <c r="AT272" s="67">
        <v>2.4288107202680067E-2</v>
      </c>
      <c r="AU272">
        <v>215</v>
      </c>
      <c r="AV272">
        <v>25</v>
      </c>
      <c r="AW272" s="67">
        <v>0.11627906976744186</v>
      </c>
      <c r="AX272" s="53" t="str">
        <f t="shared" si="16"/>
        <v/>
      </c>
      <c r="AY272" t="s">
        <v>52</v>
      </c>
      <c r="AZ272" t="s">
        <v>52</v>
      </c>
      <c r="BA272" t="s">
        <v>52</v>
      </c>
      <c r="BB272" t="s">
        <v>52</v>
      </c>
      <c r="BC272" t="s">
        <v>52</v>
      </c>
      <c r="BD272" t="s">
        <v>52</v>
      </c>
      <c r="BE272" t="s">
        <v>52</v>
      </c>
      <c r="BF272" t="s">
        <v>52</v>
      </c>
      <c r="BG272" t="s">
        <v>52</v>
      </c>
      <c r="BH272" t="s">
        <v>52</v>
      </c>
      <c r="BI272" s="29">
        <v>1</v>
      </c>
      <c r="BJ272">
        <v>0</v>
      </c>
      <c r="BK272">
        <v>0</v>
      </c>
      <c r="BL272">
        <v>35</v>
      </c>
      <c r="BM272">
        <v>3</v>
      </c>
      <c r="BN272" t="e">
        <f>IF(AL272&lt;VLOOKUP(K272,#REF!,6,0),"Low Volume",IF(AL272&gt;VLOOKUP(K272,#REF!,5,0),"High Volume","Average Volume"))</f>
        <v>#REF!</v>
      </c>
    </row>
    <row r="273" spans="1:66" x14ac:dyDescent="0.3">
      <c r="A273" s="32" t="str">
        <f t="shared" si="14"/>
        <v>NO</v>
      </c>
      <c r="B273" s="30" t="str">
        <f t="shared" si="15"/>
        <v>YES</v>
      </c>
      <c r="D273" t="s">
        <v>1563</v>
      </c>
      <c r="E273">
        <v>9494136</v>
      </c>
      <c r="F273" t="s">
        <v>1560</v>
      </c>
      <c r="G273" t="s">
        <v>1564</v>
      </c>
      <c r="H273" t="s">
        <v>1565</v>
      </c>
      <c r="I273">
        <v>74177</v>
      </c>
      <c r="J273" t="s">
        <v>1306</v>
      </c>
      <c r="K273" t="s">
        <v>742</v>
      </c>
      <c r="L273" t="s">
        <v>782</v>
      </c>
      <c r="M273" t="s">
        <v>782</v>
      </c>
      <c r="N273">
        <v>1</v>
      </c>
      <c r="O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X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1</v>
      </c>
      <c r="AI273" s="60">
        <v>0</v>
      </c>
      <c r="AJ273" s="60">
        <v>0</v>
      </c>
      <c r="AL273">
        <v>1064</v>
      </c>
      <c r="AM273">
        <v>41</v>
      </c>
      <c r="AN273">
        <v>0</v>
      </c>
      <c r="AO273" s="67">
        <v>0</v>
      </c>
      <c r="AP273" s="67">
        <v>3.8533834586466163E-2</v>
      </c>
      <c r="AQ273">
        <v>0</v>
      </c>
      <c r="AR273">
        <v>0</v>
      </c>
      <c r="AS273" s="67" t="s">
        <v>90</v>
      </c>
      <c r="AT273" s="67">
        <v>0</v>
      </c>
      <c r="AU273">
        <v>41</v>
      </c>
      <c r="AV273">
        <v>0</v>
      </c>
      <c r="AW273" s="67">
        <v>0</v>
      </c>
      <c r="AX273" s="53" t="str">
        <f t="shared" si="16"/>
        <v/>
      </c>
      <c r="AY273" t="s">
        <v>52</v>
      </c>
      <c r="AZ273" t="s">
        <v>52</v>
      </c>
      <c r="BA273" t="s">
        <v>52</v>
      </c>
      <c r="BB273" t="s">
        <v>52</v>
      </c>
      <c r="BC273" t="s">
        <v>52</v>
      </c>
      <c r="BD273" t="s">
        <v>52</v>
      </c>
      <c r="BE273" t="s">
        <v>52</v>
      </c>
      <c r="BF273" t="s">
        <v>52</v>
      </c>
      <c r="BG273" t="s">
        <v>52</v>
      </c>
      <c r="BH273" t="s">
        <v>52</v>
      </c>
      <c r="BI273" s="29">
        <v>1</v>
      </c>
      <c r="BJ273">
        <v>50</v>
      </c>
      <c r="BK273">
        <v>95</v>
      </c>
      <c r="BL273">
        <v>109</v>
      </c>
      <c r="BM273">
        <v>17</v>
      </c>
      <c r="BN273" t="e">
        <f>IF(AL273&lt;VLOOKUP(K273,#REF!,6,0),"Low Volume",IF(AL273&gt;VLOOKUP(K273,#REF!,5,0),"High Volume","Average Volume"))</f>
        <v>#REF!</v>
      </c>
    </row>
    <row r="274" spans="1:66" x14ac:dyDescent="0.3">
      <c r="A274" s="32" t="str">
        <f t="shared" si="14"/>
        <v>NO</v>
      </c>
      <c r="B274" s="30" t="str">
        <f t="shared" si="15"/>
        <v>YES</v>
      </c>
      <c r="D274" t="s">
        <v>1566</v>
      </c>
      <c r="E274">
        <v>9493016</v>
      </c>
      <c r="F274" t="s">
        <v>1567</v>
      </c>
      <c r="G274" t="s">
        <v>1568</v>
      </c>
      <c r="H274" t="s">
        <v>1569</v>
      </c>
      <c r="I274">
        <v>39114</v>
      </c>
      <c r="J274" t="s">
        <v>1101</v>
      </c>
      <c r="K274" t="s">
        <v>742</v>
      </c>
      <c r="L274" t="s">
        <v>921</v>
      </c>
      <c r="M274" t="s">
        <v>921</v>
      </c>
      <c r="N274">
        <v>4</v>
      </c>
      <c r="O274" s="60">
        <v>0</v>
      </c>
      <c r="Q274" s="60">
        <v>0</v>
      </c>
      <c r="R274" s="60">
        <v>2</v>
      </c>
      <c r="S274" s="60">
        <v>0</v>
      </c>
      <c r="T274" s="60">
        <v>0</v>
      </c>
      <c r="U274" s="60">
        <v>0</v>
      </c>
      <c r="V274" s="60">
        <v>0</v>
      </c>
      <c r="X274" s="60">
        <v>0</v>
      </c>
      <c r="Z274" s="60">
        <v>0</v>
      </c>
      <c r="AA274" s="60">
        <v>2</v>
      </c>
      <c r="AB274" s="60">
        <v>0</v>
      </c>
      <c r="AC274" s="60">
        <v>0</v>
      </c>
      <c r="AD274" s="60">
        <v>0</v>
      </c>
      <c r="AE274" s="60">
        <v>0</v>
      </c>
      <c r="AI274" s="60">
        <v>0</v>
      </c>
      <c r="AJ274" s="60">
        <v>0</v>
      </c>
      <c r="AL274">
        <v>203</v>
      </c>
      <c r="AM274">
        <v>27</v>
      </c>
      <c r="AN274">
        <v>0</v>
      </c>
      <c r="AO274" s="67">
        <v>0</v>
      </c>
      <c r="AP274" s="67">
        <v>0.13300492610837439</v>
      </c>
      <c r="AQ274">
        <v>0</v>
      </c>
      <c r="AR274">
        <v>0</v>
      </c>
      <c r="AS274" s="67" t="s">
        <v>90</v>
      </c>
      <c r="AT274" s="67">
        <v>0</v>
      </c>
      <c r="AU274">
        <v>27</v>
      </c>
      <c r="AV274">
        <v>0</v>
      </c>
      <c r="AW274" s="67">
        <v>0</v>
      </c>
      <c r="AX274" s="53" t="str">
        <f t="shared" si="16"/>
        <v/>
      </c>
      <c r="AY274" t="s">
        <v>52</v>
      </c>
      <c r="AZ274" t="s">
        <v>52</v>
      </c>
      <c r="BA274" t="s">
        <v>52</v>
      </c>
      <c r="BB274" t="s">
        <v>52</v>
      </c>
      <c r="BC274" t="s">
        <v>52</v>
      </c>
      <c r="BD274" t="s">
        <v>52</v>
      </c>
      <c r="BE274" t="s">
        <v>52</v>
      </c>
      <c r="BF274" t="s">
        <v>52</v>
      </c>
      <c r="BG274" t="s">
        <v>52</v>
      </c>
      <c r="BH274" t="s">
        <v>52</v>
      </c>
      <c r="BI274" s="29">
        <v>1</v>
      </c>
      <c r="BJ274">
        <v>135</v>
      </c>
      <c r="BK274">
        <v>110</v>
      </c>
      <c r="BL274">
        <v>86</v>
      </c>
      <c r="BM274">
        <v>20</v>
      </c>
      <c r="BN274" t="e">
        <f>IF(AL274&lt;VLOOKUP(K274,#REF!,6,0),"Low Volume",IF(AL274&gt;VLOOKUP(K274,#REF!,5,0),"High Volume","Average Volume"))</f>
        <v>#REF!</v>
      </c>
    </row>
    <row r="275" spans="1:66" x14ac:dyDescent="0.3">
      <c r="A275" s="32" t="str">
        <f t="shared" si="14"/>
        <v>NO</v>
      </c>
      <c r="B275" s="30" t="str">
        <f t="shared" si="15"/>
        <v>NO</v>
      </c>
      <c r="D275" t="s">
        <v>1570</v>
      </c>
      <c r="F275" t="s">
        <v>52</v>
      </c>
      <c r="G275" t="s">
        <v>52</v>
      </c>
      <c r="H275" t="s">
        <v>1571</v>
      </c>
      <c r="I275" t="s">
        <v>52</v>
      </c>
      <c r="J275" t="s">
        <v>52</v>
      </c>
      <c r="K275" t="s">
        <v>742</v>
      </c>
      <c r="M275" t="s">
        <v>52</v>
      </c>
      <c r="N275">
        <v>0</v>
      </c>
      <c r="O275" s="60" t="s">
        <v>52</v>
      </c>
      <c r="Q275" s="60" t="s">
        <v>52</v>
      </c>
      <c r="R275" s="60" t="s">
        <v>52</v>
      </c>
      <c r="S275" s="60" t="s">
        <v>52</v>
      </c>
      <c r="T275" s="60" t="s">
        <v>52</v>
      </c>
      <c r="U275" s="60" t="s">
        <v>52</v>
      </c>
      <c r="V275" s="60" t="s">
        <v>52</v>
      </c>
      <c r="X275" s="60" t="s">
        <v>52</v>
      </c>
      <c r="Z275" s="60" t="s">
        <v>52</v>
      </c>
      <c r="AA275" s="60" t="s">
        <v>52</v>
      </c>
      <c r="AB275" s="60" t="s">
        <v>52</v>
      </c>
      <c r="AC275" s="60" t="s">
        <v>52</v>
      </c>
      <c r="AD275" s="60" t="s">
        <v>52</v>
      </c>
      <c r="AE275" s="60" t="s">
        <v>52</v>
      </c>
      <c r="AI275" s="60" t="s">
        <v>52</v>
      </c>
      <c r="AJ275" s="60" t="s">
        <v>52</v>
      </c>
      <c r="AL275">
        <v>268</v>
      </c>
      <c r="AM275">
        <v>28</v>
      </c>
      <c r="AN275">
        <v>0</v>
      </c>
      <c r="AO275" s="67">
        <v>0</v>
      </c>
      <c r="AP275" s="67">
        <v>0.1044776119402985</v>
      </c>
      <c r="AQ275">
        <v>0</v>
      </c>
      <c r="AR275">
        <v>0</v>
      </c>
      <c r="AS275" s="67" t="s">
        <v>90</v>
      </c>
      <c r="AT275" s="67">
        <v>0</v>
      </c>
      <c r="AU275">
        <v>28</v>
      </c>
      <c r="AV275">
        <v>0</v>
      </c>
      <c r="AW275" s="67">
        <v>0</v>
      </c>
      <c r="AX275" s="53" t="str">
        <f t="shared" si="16"/>
        <v/>
      </c>
      <c r="AY275" t="s">
        <v>52</v>
      </c>
      <c r="AZ275" t="s">
        <v>52</v>
      </c>
      <c r="BA275" t="s">
        <v>52</v>
      </c>
      <c r="BB275" t="s">
        <v>52</v>
      </c>
      <c r="BC275" t="s">
        <v>52</v>
      </c>
      <c r="BD275" t="s">
        <v>52</v>
      </c>
      <c r="BE275" t="s">
        <v>52</v>
      </c>
      <c r="BF275" t="s">
        <v>52</v>
      </c>
      <c r="BG275" t="s">
        <v>52</v>
      </c>
      <c r="BH275" t="s">
        <v>52</v>
      </c>
      <c r="BI275" s="29">
        <v>1</v>
      </c>
      <c r="BN275" t="e">
        <f>IF(AL275&lt;VLOOKUP(K275,#REF!,6,0),"Low Volume",IF(AL275&gt;VLOOKUP(K275,#REF!,5,0),"High Volume","Average Volume"))</f>
        <v>#REF!</v>
      </c>
    </row>
    <row r="276" spans="1:66" x14ac:dyDescent="0.3">
      <c r="A276" s="32" t="str">
        <f t="shared" si="14"/>
        <v>NO</v>
      </c>
      <c r="B276" s="30" t="str">
        <f t="shared" si="15"/>
        <v>YES</v>
      </c>
      <c r="D276" t="s">
        <v>1572</v>
      </c>
      <c r="E276">
        <v>9492654</v>
      </c>
      <c r="F276" t="s">
        <v>1573</v>
      </c>
      <c r="G276" t="s">
        <v>1574</v>
      </c>
      <c r="H276" t="s">
        <v>1575</v>
      </c>
      <c r="I276">
        <v>46242</v>
      </c>
      <c r="J276" t="s">
        <v>1119</v>
      </c>
      <c r="K276" t="s">
        <v>742</v>
      </c>
      <c r="L276" t="s">
        <v>1061</v>
      </c>
      <c r="M276" t="s">
        <v>52</v>
      </c>
      <c r="N276">
        <v>2</v>
      </c>
      <c r="O276" s="60">
        <v>0</v>
      </c>
      <c r="Q276" s="60">
        <v>0</v>
      </c>
      <c r="R276" s="60">
        <v>1</v>
      </c>
      <c r="S276" s="60">
        <v>0</v>
      </c>
      <c r="T276" s="60">
        <v>0</v>
      </c>
      <c r="U276" s="60">
        <v>0</v>
      </c>
      <c r="V276" s="60">
        <v>0</v>
      </c>
      <c r="X276" s="60">
        <v>0</v>
      </c>
      <c r="Z276" s="60">
        <v>0</v>
      </c>
      <c r="AA276" s="60">
        <v>1</v>
      </c>
      <c r="AB276" s="60">
        <v>0</v>
      </c>
      <c r="AC276" s="60">
        <v>0</v>
      </c>
      <c r="AD276" s="60">
        <v>0</v>
      </c>
      <c r="AE276" s="60">
        <v>0</v>
      </c>
      <c r="AI276" s="60">
        <v>0</v>
      </c>
      <c r="AJ276" s="60">
        <v>0</v>
      </c>
      <c r="AL276">
        <v>0</v>
      </c>
      <c r="AM276">
        <v>2</v>
      </c>
      <c r="AN276">
        <v>0</v>
      </c>
      <c r="AO276" s="67">
        <v>0</v>
      </c>
      <c r="AP276" s="67" t="s">
        <v>90</v>
      </c>
      <c r="AQ276">
        <v>2</v>
      </c>
      <c r="AR276">
        <v>0</v>
      </c>
      <c r="AS276" s="67">
        <v>0</v>
      </c>
      <c r="AT276" s="67" t="s">
        <v>90</v>
      </c>
      <c r="AU276">
        <v>4</v>
      </c>
      <c r="AV276">
        <v>0</v>
      </c>
      <c r="AW276" s="67">
        <v>0</v>
      </c>
      <c r="AX276" s="53" t="str">
        <f t="shared" si="16"/>
        <v/>
      </c>
      <c r="AY276" t="s">
        <v>52</v>
      </c>
      <c r="AZ276" t="s">
        <v>52</v>
      </c>
      <c r="BA276" t="s">
        <v>52</v>
      </c>
      <c r="BB276" t="s">
        <v>52</v>
      </c>
      <c r="BC276" t="s">
        <v>52</v>
      </c>
      <c r="BD276" t="s">
        <v>52</v>
      </c>
      <c r="BE276" t="s">
        <v>52</v>
      </c>
      <c r="BF276" t="s">
        <v>52</v>
      </c>
      <c r="BG276" t="s">
        <v>52</v>
      </c>
      <c r="BH276" t="s">
        <v>52</v>
      </c>
      <c r="BI276" s="29">
        <v>1</v>
      </c>
      <c r="BJ276">
        <v>1</v>
      </c>
      <c r="BK276">
        <v>0</v>
      </c>
      <c r="BL276">
        <v>-1</v>
      </c>
      <c r="BM276">
        <v>0</v>
      </c>
      <c r="BN276" t="e">
        <f>IF(AL276&lt;VLOOKUP(K276,#REF!,6,0),"Low Volume",IF(AL276&gt;VLOOKUP(K276,#REF!,5,0),"High Volume","Average Volume"))</f>
        <v>#REF!</v>
      </c>
    </row>
    <row r="277" spans="1:66" x14ac:dyDescent="0.3">
      <c r="A277" s="32" t="str">
        <f t="shared" si="14"/>
        <v>NO</v>
      </c>
      <c r="B277" s="30" t="str">
        <f t="shared" si="15"/>
        <v>YES</v>
      </c>
      <c r="D277" t="s">
        <v>1576</v>
      </c>
      <c r="E277">
        <v>9494358</v>
      </c>
      <c r="F277" t="s">
        <v>815</v>
      </c>
      <c r="G277" t="s">
        <v>1577</v>
      </c>
      <c r="H277" t="s">
        <v>1578</v>
      </c>
      <c r="I277">
        <v>86551</v>
      </c>
      <c r="J277" t="s">
        <v>1472</v>
      </c>
      <c r="K277" t="s">
        <v>742</v>
      </c>
      <c r="L277" t="s">
        <v>1579</v>
      </c>
      <c r="M277" t="s">
        <v>52</v>
      </c>
      <c r="N277">
        <v>1</v>
      </c>
      <c r="O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X277" s="60">
        <v>1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I277" s="60">
        <v>0</v>
      </c>
      <c r="AJ277" s="60">
        <v>0</v>
      </c>
      <c r="AL277">
        <v>103</v>
      </c>
      <c r="AM277">
        <v>20</v>
      </c>
      <c r="AN277">
        <v>0</v>
      </c>
      <c r="AO277" s="67">
        <v>0</v>
      </c>
      <c r="AP277" s="67">
        <v>0.1941747572815534</v>
      </c>
      <c r="AQ277">
        <v>0</v>
      </c>
      <c r="AR277">
        <v>0</v>
      </c>
      <c r="AS277" s="67" t="s">
        <v>90</v>
      </c>
      <c r="AT277" s="67">
        <v>0</v>
      </c>
      <c r="AU277">
        <v>20</v>
      </c>
      <c r="AV277">
        <v>0</v>
      </c>
      <c r="AW277" s="67">
        <v>0</v>
      </c>
      <c r="AX277" s="53" t="str">
        <f t="shared" si="16"/>
        <v/>
      </c>
      <c r="AY277" t="s">
        <v>52</v>
      </c>
      <c r="AZ277" t="s">
        <v>52</v>
      </c>
      <c r="BA277" t="s">
        <v>52</v>
      </c>
      <c r="BB277" t="s">
        <v>52</v>
      </c>
      <c r="BC277" t="s">
        <v>52</v>
      </c>
      <c r="BD277" t="s">
        <v>52</v>
      </c>
      <c r="BE277" t="s">
        <v>52</v>
      </c>
      <c r="BF277" t="s">
        <v>52</v>
      </c>
      <c r="BG277" t="s">
        <v>52</v>
      </c>
      <c r="BH277" t="s">
        <v>52</v>
      </c>
      <c r="BI277" s="29">
        <v>1</v>
      </c>
      <c r="BN277" t="e">
        <f>IF(AL277&lt;VLOOKUP(K277,#REF!,6,0),"Low Volume",IF(AL277&gt;VLOOKUP(K277,#REF!,5,0),"High Volume","Average Volume"))</f>
        <v>#REF!</v>
      </c>
    </row>
    <row r="278" spans="1:66" x14ac:dyDescent="0.3">
      <c r="A278" s="32" t="str">
        <f t="shared" si="14"/>
        <v>NO</v>
      </c>
      <c r="B278" s="30" t="str">
        <f t="shared" si="15"/>
        <v>NO</v>
      </c>
      <c r="D278" t="s">
        <v>1580</v>
      </c>
      <c r="F278" t="s">
        <v>52</v>
      </c>
      <c r="G278" t="s">
        <v>52</v>
      </c>
      <c r="H278" t="s">
        <v>1581</v>
      </c>
      <c r="I278" t="s">
        <v>52</v>
      </c>
      <c r="J278" t="s">
        <v>52</v>
      </c>
      <c r="K278" t="s">
        <v>742</v>
      </c>
      <c r="L278" t="s">
        <v>860</v>
      </c>
      <c r="M278" t="s">
        <v>860</v>
      </c>
      <c r="N278">
        <v>0</v>
      </c>
      <c r="O278" s="60" t="s">
        <v>52</v>
      </c>
      <c r="Q278" s="60" t="s">
        <v>52</v>
      </c>
      <c r="R278" s="60" t="s">
        <v>52</v>
      </c>
      <c r="S278" s="60" t="s">
        <v>52</v>
      </c>
      <c r="T278" s="60" t="s">
        <v>52</v>
      </c>
      <c r="U278" s="60" t="s">
        <v>52</v>
      </c>
      <c r="V278" s="60" t="s">
        <v>52</v>
      </c>
      <c r="X278" s="60" t="s">
        <v>52</v>
      </c>
      <c r="Z278" s="60" t="s">
        <v>52</v>
      </c>
      <c r="AA278" s="60" t="s">
        <v>52</v>
      </c>
      <c r="AB278" s="60" t="s">
        <v>52</v>
      </c>
      <c r="AC278" s="60" t="s">
        <v>52</v>
      </c>
      <c r="AD278" s="60" t="s">
        <v>52</v>
      </c>
      <c r="AE278" s="60" t="s">
        <v>52</v>
      </c>
      <c r="AI278" s="60" t="s">
        <v>52</v>
      </c>
      <c r="AJ278" s="60" t="s">
        <v>52</v>
      </c>
      <c r="AL278">
        <v>0</v>
      </c>
      <c r="AM278">
        <v>0</v>
      </c>
      <c r="AN278">
        <v>0</v>
      </c>
      <c r="AO278" s="67" t="s">
        <v>90</v>
      </c>
      <c r="AP278" s="67" t="s">
        <v>90</v>
      </c>
      <c r="AQ278">
        <v>2</v>
      </c>
      <c r="AR278">
        <v>0</v>
      </c>
      <c r="AS278" s="67">
        <v>0</v>
      </c>
      <c r="AT278" s="67" t="s">
        <v>90</v>
      </c>
      <c r="AU278">
        <v>2</v>
      </c>
      <c r="AV278">
        <v>0</v>
      </c>
      <c r="AW278" s="67">
        <v>0</v>
      </c>
      <c r="AX278" s="53" t="str">
        <f t="shared" si="16"/>
        <v/>
      </c>
      <c r="AY278" t="s">
        <v>52</v>
      </c>
      <c r="AZ278" t="s">
        <v>52</v>
      </c>
      <c r="BA278" t="s">
        <v>52</v>
      </c>
      <c r="BB278" t="s">
        <v>52</v>
      </c>
      <c r="BC278" t="s">
        <v>52</v>
      </c>
      <c r="BD278" t="s">
        <v>52</v>
      </c>
      <c r="BE278" t="s">
        <v>52</v>
      </c>
      <c r="BF278" t="s">
        <v>52</v>
      </c>
      <c r="BG278" t="s">
        <v>52</v>
      </c>
      <c r="BH278" t="s">
        <v>52</v>
      </c>
      <c r="BI278" s="29">
        <v>1</v>
      </c>
      <c r="BJ278">
        <v>154</v>
      </c>
      <c r="BK278">
        <v>197</v>
      </c>
      <c r="BL278">
        <v>153</v>
      </c>
      <c r="BM278">
        <v>35</v>
      </c>
      <c r="BN278" t="e">
        <f>IF(AL278&lt;VLOOKUP(K278,#REF!,6,0),"Low Volume",IF(AL278&gt;VLOOKUP(K278,#REF!,5,0),"High Volume","Average Volume"))</f>
        <v>#REF!</v>
      </c>
    </row>
    <row r="279" spans="1:66" x14ac:dyDescent="0.3">
      <c r="A279" s="32" t="str">
        <f t="shared" si="14"/>
        <v>NO</v>
      </c>
      <c r="B279" s="30" t="str">
        <f t="shared" si="15"/>
        <v>YES</v>
      </c>
      <c r="D279" t="s">
        <v>1582</v>
      </c>
      <c r="E279">
        <v>9494155</v>
      </c>
      <c r="F279" t="s">
        <v>1583</v>
      </c>
      <c r="G279" t="s">
        <v>1584</v>
      </c>
      <c r="H279" t="s">
        <v>1585</v>
      </c>
      <c r="I279">
        <v>74321</v>
      </c>
      <c r="J279" t="s">
        <v>1306</v>
      </c>
      <c r="K279" t="s">
        <v>742</v>
      </c>
      <c r="L279" t="s">
        <v>1586</v>
      </c>
      <c r="M279" t="s">
        <v>52</v>
      </c>
      <c r="N279">
        <v>2</v>
      </c>
      <c r="O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X279" s="60">
        <v>0</v>
      </c>
      <c r="Z279" s="60">
        <v>0</v>
      </c>
      <c r="AA279" s="60">
        <v>0</v>
      </c>
      <c r="AB279" s="60">
        <v>1</v>
      </c>
      <c r="AC279" s="60">
        <v>0</v>
      </c>
      <c r="AD279" s="60">
        <v>0</v>
      </c>
      <c r="AE279" s="60">
        <v>1</v>
      </c>
      <c r="AI279" s="60">
        <v>0</v>
      </c>
      <c r="AJ279" s="60">
        <v>0</v>
      </c>
      <c r="AL279">
        <v>0</v>
      </c>
      <c r="AM279">
        <v>6</v>
      </c>
      <c r="AN279">
        <v>0</v>
      </c>
      <c r="AO279" s="67">
        <v>0</v>
      </c>
      <c r="AP279" s="67" t="s">
        <v>90</v>
      </c>
      <c r="AQ279">
        <v>2</v>
      </c>
      <c r="AR279">
        <v>0</v>
      </c>
      <c r="AS279" s="67">
        <v>0</v>
      </c>
      <c r="AT279" s="67" t="s">
        <v>90</v>
      </c>
      <c r="AU279">
        <v>8</v>
      </c>
      <c r="AV279">
        <v>0</v>
      </c>
      <c r="AW279" s="67">
        <v>0</v>
      </c>
      <c r="AX279" s="53" t="str">
        <f t="shared" si="16"/>
        <v/>
      </c>
      <c r="AY279" t="s">
        <v>52</v>
      </c>
      <c r="AZ279" t="s">
        <v>52</v>
      </c>
      <c r="BA279" t="s">
        <v>52</v>
      </c>
      <c r="BB279" t="s">
        <v>52</v>
      </c>
      <c r="BC279" t="s">
        <v>52</v>
      </c>
      <c r="BD279" t="s">
        <v>52</v>
      </c>
      <c r="BE279" t="s">
        <v>52</v>
      </c>
      <c r="BF279" t="s">
        <v>52</v>
      </c>
      <c r="BG279" t="s">
        <v>52</v>
      </c>
      <c r="BH279" t="s">
        <v>52</v>
      </c>
      <c r="BI279" s="29">
        <v>1</v>
      </c>
      <c r="BN279" t="e">
        <f>IF(AL279&lt;VLOOKUP(K279,#REF!,6,0),"Low Volume",IF(AL279&gt;VLOOKUP(K279,#REF!,5,0),"High Volume","Average Volume"))</f>
        <v>#REF!</v>
      </c>
    </row>
    <row r="280" spans="1:66" x14ac:dyDescent="0.3">
      <c r="A280" s="32" t="str">
        <f t="shared" si="14"/>
        <v>NO</v>
      </c>
      <c r="B280" s="30" t="str">
        <f t="shared" si="15"/>
        <v>YES</v>
      </c>
      <c r="D280" t="s">
        <v>1587</v>
      </c>
      <c r="E280">
        <v>9493187</v>
      </c>
      <c r="F280" t="s">
        <v>1588</v>
      </c>
      <c r="G280" t="s">
        <v>1589</v>
      </c>
      <c r="H280" t="s">
        <v>1590</v>
      </c>
      <c r="I280">
        <v>21244</v>
      </c>
      <c r="J280" t="s">
        <v>1084</v>
      </c>
      <c r="K280" t="s">
        <v>742</v>
      </c>
      <c r="L280" t="s">
        <v>807</v>
      </c>
      <c r="M280" t="s">
        <v>52</v>
      </c>
      <c r="N280">
        <v>1</v>
      </c>
      <c r="O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X280" s="60">
        <v>0</v>
      </c>
      <c r="Z280" s="60">
        <v>0</v>
      </c>
      <c r="AA280" s="60">
        <v>1</v>
      </c>
      <c r="AB280" s="60">
        <v>0</v>
      </c>
      <c r="AC280" s="60">
        <v>0</v>
      </c>
      <c r="AD280" s="60">
        <v>0</v>
      </c>
      <c r="AE280" s="60">
        <v>0</v>
      </c>
      <c r="AI280" s="60">
        <v>0</v>
      </c>
      <c r="AJ280" s="60">
        <v>0</v>
      </c>
      <c r="AL280">
        <v>448</v>
      </c>
      <c r="AM280">
        <v>37</v>
      </c>
      <c r="AN280">
        <v>0</v>
      </c>
      <c r="AO280" s="67">
        <v>0</v>
      </c>
      <c r="AP280" s="67">
        <v>8.2589285714285712E-2</v>
      </c>
      <c r="AQ280">
        <v>10</v>
      </c>
      <c r="AR280">
        <v>0</v>
      </c>
      <c r="AS280" s="67">
        <v>0</v>
      </c>
      <c r="AT280" s="67">
        <v>2.2321428571428572E-2</v>
      </c>
      <c r="AU280">
        <v>47</v>
      </c>
      <c r="AV280">
        <v>0</v>
      </c>
      <c r="AW280" s="67">
        <v>0</v>
      </c>
      <c r="AX280" s="53" t="str">
        <f t="shared" si="16"/>
        <v/>
      </c>
      <c r="AY280" t="s">
        <v>52</v>
      </c>
      <c r="AZ280" t="s">
        <v>52</v>
      </c>
      <c r="BA280" t="s">
        <v>52</v>
      </c>
      <c r="BB280" t="s">
        <v>52</v>
      </c>
      <c r="BC280" t="s">
        <v>52</v>
      </c>
      <c r="BD280" t="s">
        <v>52</v>
      </c>
      <c r="BE280" t="s">
        <v>52</v>
      </c>
      <c r="BF280" t="s">
        <v>52</v>
      </c>
      <c r="BG280" t="s">
        <v>52</v>
      </c>
      <c r="BH280" t="s">
        <v>52</v>
      </c>
      <c r="BI280" s="29">
        <v>1</v>
      </c>
      <c r="BJ280">
        <v>5</v>
      </c>
      <c r="BK280">
        <v>0</v>
      </c>
      <c r="BL280">
        <v>4</v>
      </c>
      <c r="BM280">
        <v>0</v>
      </c>
      <c r="BN280" t="e">
        <f>IF(AL280&lt;VLOOKUP(K280,#REF!,6,0),"Low Volume",IF(AL280&gt;VLOOKUP(K280,#REF!,5,0),"High Volume","Average Volume"))</f>
        <v>#REF!</v>
      </c>
    </row>
    <row r="281" spans="1:66" x14ac:dyDescent="0.3">
      <c r="A281" s="32" t="str">
        <f t="shared" si="14"/>
        <v>NO</v>
      </c>
      <c r="B281" s="30" t="str">
        <f t="shared" si="15"/>
        <v>NO</v>
      </c>
      <c r="D281" t="s">
        <v>1591</v>
      </c>
      <c r="F281" t="s">
        <v>52</v>
      </c>
      <c r="G281" t="s">
        <v>52</v>
      </c>
      <c r="H281" t="s">
        <v>1592</v>
      </c>
      <c r="I281" t="s">
        <v>52</v>
      </c>
      <c r="J281" t="s">
        <v>52</v>
      </c>
      <c r="K281" t="s">
        <v>742</v>
      </c>
      <c r="L281" t="s">
        <v>913</v>
      </c>
      <c r="M281" t="s">
        <v>52</v>
      </c>
      <c r="N281">
        <v>0</v>
      </c>
      <c r="O281" s="60" t="s">
        <v>52</v>
      </c>
      <c r="Q281" s="60" t="s">
        <v>52</v>
      </c>
      <c r="R281" s="60" t="s">
        <v>52</v>
      </c>
      <c r="S281" s="60" t="s">
        <v>52</v>
      </c>
      <c r="T281" s="60" t="s">
        <v>52</v>
      </c>
      <c r="U281" s="60" t="s">
        <v>52</v>
      </c>
      <c r="V281" s="60" t="s">
        <v>52</v>
      </c>
      <c r="X281" s="60" t="s">
        <v>52</v>
      </c>
      <c r="Z281" s="60" t="s">
        <v>52</v>
      </c>
      <c r="AA281" s="60" t="s">
        <v>52</v>
      </c>
      <c r="AB281" s="60" t="s">
        <v>52</v>
      </c>
      <c r="AC281" s="60" t="s">
        <v>52</v>
      </c>
      <c r="AD281" s="60" t="s">
        <v>52</v>
      </c>
      <c r="AE281" s="60" t="s">
        <v>52</v>
      </c>
      <c r="AI281" s="60" t="s">
        <v>52</v>
      </c>
      <c r="AJ281" s="60" t="s">
        <v>52</v>
      </c>
      <c r="AL281">
        <v>199</v>
      </c>
      <c r="AM281">
        <v>35</v>
      </c>
      <c r="AN281">
        <v>0</v>
      </c>
      <c r="AO281" s="67">
        <v>0</v>
      </c>
      <c r="AP281" s="67">
        <v>0.17587939698492464</v>
      </c>
      <c r="AQ281">
        <v>0</v>
      </c>
      <c r="AR281">
        <v>0</v>
      </c>
      <c r="AS281" s="67" t="s">
        <v>90</v>
      </c>
      <c r="AT281" s="67">
        <v>0</v>
      </c>
      <c r="AU281">
        <v>35</v>
      </c>
      <c r="AV281">
        <v>0</v>
      </c>
      <c r="AW281" s="67">
        <v>0</v>
      </c>
      <c r="AX281" s="53" t="str">
        <f t="shared" si="16"/>
        <v/>
      </c>
      <c r="AY281" t="s">
        <v>52</v>
      </c>
      <c r="AZ281" t="s">
        <v>52</v>
      </c>
      <c r="BA281" t="s">
        <v>52</v>
      </c>
      <c r="BB281" t="s">
        <v>52</v>
      </c>
      <c r="BC281" t="s">
        <v>52</v>
      </c>
      <c r="BD281" t="s">
        <v>52</v>
      </c>
      <c r="BE281" t="s">
        <v>52</v>
      </c>
      <c r="BF281" t="s">
        <v>52</v>
      </c>
      <c r="BG281" t="s">
        <v>52</v>
      </c>
      <c r="BH281" t="s">
        <v>52</v>
      </c>
      <c r="BI281" s="29">
        <v>1</v>
      </c>
      <c r="BJ281">
        <v>10</v>
      </c>
      <c r="BK281">
        <v>7</v>
      </c>
      <c r="BL281">
        <v>8</v>
      </c>
      <c r="BM281">
        <v>5</v>
      </c>
      <c r="BN281" t="e">
        <f>IF(AL281&lt;VLOOKUP(K281,#REF!,6,0),"Low Volume",IF(AL281&gt;VLOOKUP(K281,#REF!,5,0),"High Volume","Average Volume"))</f>
        <v>#REF!</v>
      </c>
    </row>
    <row r="282" spans="1:66" x14ac:dyDescent="0.3">
      <c r="A282" s="32" t="str">
        <f t="shared" si="14"/>
        <v>NO</v>
      </c>
      <c r="B282" s="30" t="str">
        <f t="shared" si="15"/>
        <v>NO</v>
      </c>
      <c r="D282" t="s">
        <v>1593</v>
      </c>
      <c r="F282" t="s">
        <v>52</v>
      </c>
      <c r="G282" t="s">
        <v>52</v>
      </c>
      <c r="H282" t="s">
        <v>1594</v>
      </c>
      <c r="I282" t="s">
        <v>52</v>
      </c>
      <c r="J282" t="s">
        <v>52</v>
      </c>
      <c r="K282" t="s">
        <v>742</v>
      </c>
      <c r="L282" t="s">
        <v>804</v>
      </c>
      <c r="M282" t="s">
        <v>804</v>
      </c>
      <c r="N282">
        <v>0</v>
      </c>
      <c r="O282" s="60" t="s">
        <v>52</v>
      </c>
      <c r="Q282" s="60" t="s">
        <v>52</v>
      </c>
      <c r="R282" s="60" t="s">
        <v>52</v>
      </c>
      <c r="S282" s="60" t="s">
        <v>52</v>
      </c>
      <c r="T282" s="60" t="s">
        <v>52</v>
      </c>
      <c r="U282" s="60" t="s">
        <v>52</v>
      </c>
      <c r="V282" s="60" t="s">
        <v>52</v>
      </c>
      <c r="X282" s="60" t="s">
        <v>52</v>
      </c>
      <c r="Z282" s="60" t="s">
        <v>52</v>
      </c>
      <c r="AA282" s="60" t="s">
        <v>52</v>
      </c>
      <c r="AB282" s="60" t="s">
        <v>52</v>
      </c>
      <c r="AC282" s="60" t="s">
        <v>52</v>
      </c>
      <c r="AD282" s="60" t="s">
        <v>52</v>
      </c>
      <c r="AE282" s="60" t="s">
        <v>52</v>
      </c>
      <c r="AI282" s="60" t="s">
        <v>52</v>
      </c>
      <c r="AJ282" s="60" t="s">
        <v>52</v>
      </c>
      <c r="AL282">
        <v>546</v>
      </c>
      <c r="AM282">
        <v>48</v>
      </c>
      <c r="AN282">
        <v>0</v>
      </c>
      <c r="AO282" s="67">
        <v>0</v>
      </c>
      <c r="AP282" s="67">
        <v>8.7912087912087919E-2</v>
      </c>
      <c r="AQ282">
        <v>0</v>
      </c>
      <c r="AR282">
        <v>0</v>
      </c>
      <c r="AS282" s="67" t="s">
        <v>90</v>
      </c>
      <c r="AT282" s="67">
        <v>0</v>
      </c>
      <c r="AU282">
        <v>48</v>
      </c>
      <c r="AV282">
        <v>0</v>
      </c>
      <c r="AW282" s="67">
        <v>0</v>
      </c>
      <c r="AX282" s="53" t="str">
        <f t="shared" si="16"/>
        <v/>
      </c>
      <c r="AY282" t="s">
        <v>52</v>
      </c>
      <c r="AZ282" t="s">
        <v>52</v>
      </c>
      <c r="BA282" t="s">
        <v>52</v>
      </c>
      <c r="BB282" t="s">
        <v>52</v>
      </c>
      <c r="BC282" t="s">
        <v>52</v>
      </c>
      <c r="BD282" t="s">
        <v>52</v>
      </c>
      <c r="BE282" t="s">
        <v>52</v>
      </c>
      <c r="BF282" t="s">
        <v>52</v>
      </c>
      <c r="BG282" t="s">
        <v>52</v>
      </c>
      <c r="BH282" t="s">
        <v>52</v>
      </c>
      <c r="BI282" s="29">
        <v>1</v>
      </c>
      <c r="BJ282">
        <v>20</v>
      </c>
      <c r="BK282">
        <v>34</v>
      </c>
      <c r="BL282">
        <v>42</v>
      </c>
      <c r="BM282">
        <v>15</v>
      </c>
      <c r="BN282" t="e">
        <f>IF(AL282&lt;VLOOKUP(K282,#REF!,6,0),"Low Volume",IF(AL282&gt;VLOOKUP(K282,#REF!,5,0),"High Volume","Average Volume"))</f>
        <v>#REF!</v>
      </c>
    </row>
    <row r="283" spans="1:66" x14ac:dyDescent="0.3">
      <c r="A283" s="32" t="str">
        <f t="shared" si="14"/>
        <v>NO</v>
      </c>
      <c r="B283" s="30" t="str">
        <f t="shared" si="15"/>
        <v>NO</v>
      </c>
      <c r="D283" t="s">
        <v>1595</v>
      </c>
      <c r="E283">
        <v>94099878</v>
      </c>
      <c r="F283" t="s">
        <v>1596</v>
      </c>
      <c r="G283" t="s">
        <v>1597</v>
      </c>
      <c r="H283" t="s">
        <v>1598</v>
      </c>
      <c r="I283">
        <v>61169</v>
      </c>
      <c r="J283" t="s">
        <v>1077</v>
      </c>
      <c r="K283" t="s">
        <v>742</v>
      </c>
      <c r="L283" t="s">
        <v>783</v>
      </c>
      <c r="M283" t="s">
        <v>783</v>
      </c>
      <c r="N283">
        <v>0</v>
      </c>
      <c r="O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X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I283" s="60">
        <v>0</v>
      </c>
      <c r="AJ283" s="60">
        <v>0</v>
      </c>
      <c r="AL283">
        <v>0</v>
      </c>
      <c r="AM283">
        <v>2</v>
      </c>
      <c r="AN283">
        <v>0</v>
      </c>
      <c r="AO283" s="67">
        <v>0</v>
      </c>
      <c r="AP283" s="67" t="s">
        <v>90</v>
      </c>
      <c r="AQ283">
        <v>0</v>
      </c>
      <c r="AR283">
        <v>0</v>
      </c>
      <c r="AS283" s="67" t="s">
        <v>90</v>
      </c>
      <c r="AT283" s="67" t="s">
        <v>90</v>
      </c>
      <c r="AU283">
        <v>2</v>
      </c>
      <c r="AV283">
        <v>0</v>
      </c>
      <c r="AW283" s="67">
        <v>0</v>
      </c>
      <c r="AX283" s="53" t="str">
        <f t="shared" si="16"/>
        <v/>
      </c>
      <c r="AY283" t="s">
        <v>52</v>
      </c>
      <c r="AZ283" t="s">
        <v>52</v>
      </c>
      <c r="BA283" t="s">
        <v>52</v>
      </c>
      <c r="BB283" t="s">
        <v>52</v>
      </c>
      <c r="BC283" t="s">
        <v>52</v>
      </c>
      <c r="BD283" t="s">
        <v>52</v>
      </c>
      <c r="BE283" t="s">
        <v>52</v>
      </c>
      <c r="BF283" t="s">
        <v>52</v>
      </c>
      <c r="BG283" t="s">
        <v>52</v>
      </c>
      <c r="BH283" t="s">
        <v>52</v>
      </c>
      <c r="BI283" s="29">
        <v>1</v>
      </c>
      <c r="BJ283">
        <v>26</v>
      </c>
      <c r="BK283">
        <v>110</v>
      </c>
      <c r="BL283">
        <v>91</v>
      </c>
      <c r="BM283">
        <v>7</v>
      </c>
      <c r="BN283" t="e">
        <f>IF(AL283&lt;VLOOKUP(K283,#REF!,6,0),"Low Volume",IF(AL283&gt;VLOOKUP(K283,#REF!,5,0),"High Volume","Average Volume"))</f>
        <v>#REF!</v>
      </c>
    </row>
    <row r="284" spans="1:66" x14ac:dyDescent="0.3">
      <c r="A284" s="32" t="str">
        <f t="shared" si="14"/>
        <v>NO</v>
      </c>
      <c r="B284" s="30" t="str">
        <f t="shared" si="15"/>
        <v>YES</v>
      </c>
      <c r="D284" t="s">
        <v>1599</v>
      </c>
      <c r="E284">
        <v>9493855</v>
      </c>
      <c r="F284" t="s">
        <v>1600</v>
      </c>
      <c r="G284" t="s">
        <v>1601</v>
      </c>
      <c r="H284" t="s">
        <v>1602</v>
      </c>
      <c r="I284">
        <v>63571</v>
      </c>
      <c r="J284" t="s">
        <v>1077</v>
      </c>
      <c r="K284" t="s">
        <v>742</v>
      </c>
      <c r="L284" t="s">
        <v>856</v>
      </c>
      <c r="M284" t="s">
        <v>856</v>
      </c>
      <c r="N284">
        <v>2</v>
      </c>
      <c r="O284" s="60">
        <v>0</v>
      </c>
      <c r="Q284" s="60">
        <v>1</v>
      </c>
      <c r="R284" s="60">
        <v>0</v>
      </c>
      <c r="S284" s="60">
        <v>0</v>
      </c>
      <c r="T284" s="60">
        <v>0</v>
      </c>
      <c r="U284" s="60">
        <v>0</v>
      </c>
      <c r="V284" s="60">
        <v>1</v>
      </c>
      <c r="X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I284" s="60">
        <v>0</v>
      </c>
      <c r="AJ284" s="60">
        <v>0</v>
      </c>
      <c r="AL284">
        <v>388</v>
      </c>
      <c r="AM284">
        <v>24</v>
      </c>
      <c r="AN284">
        <v>0</v>
      </c>
      <c r="AO284" s="67">
        <v>0</v>
      </c>
      <c r="AP284" s="67">
        <v>6.1855670103092786E-2</v>
      </c>
      <c r="AQ284">
        <v>0</v>
      </c>
      <c r="AR284">
        <v>0</v>
      </c>
      <c r="AS284" s="67" t="s">
        <v>90</v>
      </c>
      <c r="AT284" s="67">
        <v>0</v>
      </c>
      <c r="AU284">
        <v>24</v>
      </c>
      <c r="AV284">
        <v>0</v>
      </c>
      <c r="AW284" s="67">
        <v>0</v>
      </c>
      <c r="AX284" s="53" t="str">
        <f t="shared" si="16"/>
        <v/>
      </c>
      <c r="AY284" t="s">
        <v>52</v>
      </c>
      <c r="AZ284" t="s">
        <v>52</v>
      </c>
      <c r="BA284" t="s">
        <v>52</v>
      </c>
      <c r="BB284" t="s">
        <v>52</v>
      </c>
      <c r="BC284" t="s">
        <v>52</v>
      </c>
      <c r="BD284" t="s">
        <v>52</v>
      </c>
      <c r="BE284" t="s">
        <v>52</v>
      </c>
      <c r="BF284" t="s">
        <v>52</v>
      </c>
      <c r="BG284" t="s">
        <v>52</v>
      </c>
      <c r="BH284" t="s">
        <v>52</v>
      </c>
      <c r="BI284" s="29">
        <v>1</v>
      </c>
      <c r="BJ284">
        <v>35</v>
      </c>
      <c r="BK284">
        <v>20</v>
      </c>
      <c r="BL284">
        <v>40</v>
      </c>
      <c r="BM284">
        <v>11</v>
      </c>
      <c r="BN284" t="e">
        <f>IF(AL284&lt;VLOOKUP(K284,#REF!,6,0),"Low Volume",IF(AL284&gt;VLOOKUP(K284,#REF!,5,0),"High Volume","Average Volume"))</f>
        <v>#REF!</v>
      </c>
    </row>
    <row r="285" spans="1:66" x14ac:dyDescent="0.3">
      <c r="A285" s="32" t="str">
        <f t="shared" si="14"/>
        <v>NO</v>
      </c>
      <c r="B285" s="30" t="str">
        <f t="shared" si="15"/>
        <v>YES</v>
      </c>
      <c r="D285" t="s">
        <v>1603</v>
      </c>
      <c r="E285">
        <v>9494156</v>
      </c>
      <c r="F285" t="s">
        <v>1604</v>
      </c>
      <c r="G285" t="s">
        <v>1605</v>
      </c>
      <c r="H285" t="s">
        <v>1606</v>
      </c>
      <c r="I285">
        <v>71229</v>
      </c>
      <c r="J285" t="s">
        <v>1306</v>
      </c>
      <c r="K285" t="s">
        <v>742</v>
      </c>
      <c r="L285" t="s">
        <v>1607</v>
      </c>
      <c r="M285" t="s">
        <v>52</v>
      </c>
      <c r="N285">
        <v>2</v>
      </c>
      <c r="O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1</v>
      </c>
      <c r="X285" s="60">
        <v>0</v>
      </c>
      <c r="Z285" s="60">
        <v>0</v>
      </c>
      <c r="AA285" s="60">
        <v>1</v>
      </c>
      <c r="AB285" s="60">
        <v>0</v>
      </c>
      <c r="AC285" s="60">
        <v>0</v>
      </c>
      <c r="AD285" s="60">
        <v>0</v>
      </c>
      <c r="AE285" s="60">
        <v>0</v>
      </c>
      <c r="AI285" s="60">
        <v>0</v>
      </c>
      <c r="AJ285" s="60">
        <v>0</v>
      </c>
      <c r="AL285">
        <v>162</v>
      </c>
      <c r="AM285">
        <v>16</v>
      </c>
      <c r="AN285">
        <v>0</v>
      </c>
      <c r="AO285" s="67">
        <v>0</v>
      </c>
      <c r="AP285" s="67">
        <v>9.8765432098765427E-2</v>
      </c>
      <c r="AQ285">
        <v>2</v>
      </c>
      <c r="AR285">
        <v>0</v>
      </c>
      <c r="AS285" s="67">
        <v>0</v>
      </c>
      <c r="AT285" s="67">
        <v>1.2345679012345678E-2</v>
      </c>
      <c r="AU285">
        <v>18</v>
      </c>
      <c r="AV285">
        <v>0</v>
      </c>
      <c r="AW285" s="67">
        <v>0</v>
      </c>
      <c r="AX285" s="53" t="str">
        <f t="shared" si="16"/>
        <v/>
      </c>
      <c r="AY285" t="s">
        <v>52</v>
      </c>
      <c r="AZ285" t="s">
        <v>52</v>
      </c>
      <c r="BA285" t="s">
        <v>52</v>
      </c>
      <c r="BB285" t="s">
        <v>52</v>
      </c>
      <c r="BC285" t="s">
        <v>52</v>
      </c>
      <c r="BD285" t="s">
        <v>52</v>
      </c>
      <c r="BE285" t="s">
        <v>52</v>
      </c>
      <c r="BF285" t="s">
        <v>52</v>
      </c>
      <c r="BG285" t="s">
        <v>52</v>
      </c>
      <c r="BH285" t="s">
        <v>52</v>
      </c>
      <c r="BI285" s="29">
        <v>1</v>
      </c>
      <c r="BN285" t="e">
        <f>IF(AL285&lt;VLOOKUP(K285,#REF!,6,0),"Low Volume",IF(AL285&gt;VLOOKUP(K285,#REF!,5,0),"High Volume","Average Volume"))</f>
        <v>#REF!</v>
      </c>
    </row>
    <row r="286" spans="1:66" x14ac:dyDescent="0.3">
      <c r="A286" s="32" t="str">
        <f t="shared" si="14"/>
        <v>NO</v>
      </c>
      <c r="B286" s="30" t="str">
        <f t="shared" si="15"/>
        <v>NO</v>
      </c>
      <c r="D286" t="s">
        <v>1608</v>
      </c>
      <c r="F286" t="s">
        <v>52</v>
      </c>
      <c r="G286" t="s">
        <v>52</v>
      </c>
      <c r="H286" t="s">
        <v>1609</v>
      </c>
      <c r="I286" t="s">
        <v>52</v>
      </c>
      <c r="J286" t="s">
        <v>52</v>
      </c>
      <c r="K286" t="s">
        <v>742</v>
      </c>
      <c r="L286" t="s">
        <v>802</v>
      </c>
      <c r="M286" t="s">
        <v>52</v>
      </c>
      <c r="N286">
        <v>0</v>
      </c>
      <c r="O286" s="60" t="s">
        <v>52</v>
      </c>
      <c r="Q286" s="60" t="s">
        <v>52</v>
      </c>
      <c r="R286" s="60" t="s">
        <v>52</v>
      </c>
      <c r="S286" s="60" t="s">
        <v>52</v>
      </c>
      <c r="T286" s="60" t="s">
        <v>52</v>
      </c>
      <c r="U286" s="60" t="s">
        <v>52</v>
      </c>
      <c r="V286" s="60" t="s">
        <v>52</v>
      </c>
      <c r="X286" s="60" t="s">
        <v>52</v>
      </c>
      <c r="Z286" s="60" t="s">
        <v>52</v>
      </c>
      <c r="AA286" s="60" t="s">
        <v>52</v>
      </c>
      <c r="AB286" s="60" t="s">
        <v>52</v>
      </c>
      <c r="AC286" s="60" t="s">
        <v>52</v>
      </c>
      <c r="AD286" s="60" t="s">
        <v>52</v>
      </c>
      <c r="AE286" s="60" t="s">
        <v>52</v>
      </c>
      <c r="AI286" s="60" t="s">
        <v>52</v>
      </c>
      <c r="AJ286" s="60" t="s">
        <v>52</v>
      </c>
      <c r="AL286">
        <v>0</v>
      </c>
      <c r="AM286">
        <v>0</v>
      </c>
      <c r="AN286">
        <v>0</v>
      </c>
      <c r="AO286" s="67" t="s">
        <v>90</v>
      </c>
      <c r="AP286" s="67" t="s">
        <v>90</v>
      </c>
      <c r="AQ286">
        <v>2</v>
      </c>
      <c r="AR286">
        <v>0</v>
      </c>
      <c r="AS286" s="67">
        <v>0</v>
      </c>
      <c r="AT286" s="67" t="s">
        <v>90</v>
      </c>
      <c r="AU286">
        <v>2</v>
      </c>
      <c r="AV286">
        <v>0</v>
      </c>
      <c r="AW286" s="67">
        <v>0</v>
      </c>
      <c r="AX286" s="53" t="str">
        <f t="shared" si="16"/>
        <v/>
      </c>
      <c r="AY286" t="s">
        <v>52</v>
      </c>
      <c r="AZ286" t="s">
        <v>52</v>
      </c>
      <c r="BA286" t="s">
        <v>52</v>
      </c>
      <c r="BB286" t="s">
        <v>52</v>
      </c>
      <c r="BC286" t="s">
        <v>52</v>
      </c>
      <c r="BD286" t="s">
        <v>52</v>
      </c>
      <c r="BE286" t="s">
        <v>52</v>
      </c>
      <c r="BF286" t="s">
        <v>52</v>
      </c>
      <c r="BG286" t="s">
        <v>52</v>
      </c>
      <c r="BH286" t="s">
        <v>52</v>
      </c>
      <c r="BI286" s="29">
        <v>1</v>
      </c>
      <c r="BJ286">
        <v>26</v>
      </c>
      <c r="BK286">
        <v>19</v>
      </c>
      <c r="BL286">
        <v>27</v>
      </c>
      <c r="BM286">
        <v>9</v>
      </c>
      <c r="BN286" t="e">
        <f>IF(AL286&lt;VLOOKUP(K286,#REF!,6,0),"Low Volume",IF(AL286&gt;VLOOKUP(K286,#REF!,5,0),"High Volume","Average Volume"))</f>
        <v>#REF!</v>
      </c>
    </row>
    <row r="287" spans="1:66" x14ac:dyDescent="0.3">
      <c r="A287" s="32" t="str">
        <f t="shared" si="14"/>
        <v>NO</v>
      </c>
      <c r="B287" s="30" t="str">
        <f t="shared" si="15"/>
        <v>NO</v>
      </c>
      <c r="D287" t="s">
        <v>1610</v>
      </c>
      <c r="F287" t="s">
        <v>52</v>
      </c>
      <c r="G287" t="s">
        <v>52</v>
      </c>
      <c r="H287" t="s">
        <v>1611</v>
      </c>
      <c r="I287" t="s">
        <v>52</v>
      </c>
      <c r="J287" t="s">
        <v>52</v>
      </c>
      <c r="K287" t="s">
        <v>742</v>
      </c>
      <c r="M287" t="s">
        <v>52</v>
      </c>
      <c r="N287">
        <v>0</v>
      </c>
      <c r="O287" s="60" t="s">
        <v>52</v>
      </c>
      <c r="Q287" s="60" t="s">
        <v>52</v>
      </c>
      <c r="R287" s="60" t="s">
        <v>52</v>
      </c>
      <c r="S287" s="60" t="s">
        <v>52</v>
      </c>
      <c r="T287" s="60" t="s">
        <v>52</v>
      </c>
      <c r="U287" s="60" t="s">
        <v>52</v>
      </c>
      <c r="V287" s="60" t="s">
        <v>52</v>
      </c>
      <c r="X287" s="60" t="s">
        <v>52</v>
      </c>
      <c r="Z287" s="60" t="s">
        <v>52</v>
      </c>
      <c r="AA287" s="60" t="s">
        <v>52</v>
      </c>
      <c r="AB287" s="60" t="s">
        <v>52</v>
      </c>
      <c r="AC287" s="60" t="s">
        <v>52</v>
      </c>
      <c r="AD287" s="60" t="s">
        <v>52</v>
      </c>
      <c r="AE287" s="60" t="s">
        <v>52</v>
      </c>
      <c r="AI287" s="60" t="s">
        <v>52</v>
      </c>
      <c r="AJ287" s="60" t="s">
        <v>52</v>
      </c>
      <c r="AL287">
        <v>143</v>
      </c>
      <c r="AM287">
        <v>38</v>
      </c>
      <c r="AN287">
        <v>0</v>
      </c>
      <c r="AO287" s="67">
        <v>0</v>
      </c>
      <c r="AP287" s="67">
        <v>0.26573426573426573</v>
      </c>
      <c r="AQ287">
        <v>0</v>
      </c>
      <c r="AR287">
        <v>0</v>
      </c>
      <c r="AS287" s="67" t="s">
        <v>90</v>
      </c>
      <c r="AT287" s="67">
        <v>0</v>
      </c>
      <c r="AU287">
        <v>38</v>
      </c>
      <c r="AV287">
        <v>0</v>
      </c>
      <c r="AW287" s="67">
        <v>0</v>
      </c>
      <c r="AX287" s="53" t="str">
        <f t="shared" si="16"/>
        <v/>
      </c>
      <c r="AY287" t="s">
        <v>52</v>
      </c>
      <c r="AZ287" t="s">
        <v>52</v>
      </c>
      <c r="BA287" t="s">
        <v>52</v>
      </c>
      <c r="BB287" t="s">
        <v>52</v>
      </c>
      <c r="BC287" t="s">
        <v>52</v>
      </c>
      <c r="BD287" t="s">
        <v>52</v>
      </c>
      <c r="BE287" t="s">
        <v>52</v>
      </c>
      <c r="BF287" t="s">
        <v>52</v>
      </c>
      <c r="BG287" t="s">
        <v>52</v>
      </c>
      <c r="BH287" t="s">
        <v>52</v>
      </c>
      <c r="BI287" s="29">
        <v>1</v>
      </c>
      <c r="BN287" t="e">
        <f>IF(AL287&lt;VLOOKUP(K287,#REF!,6,0),"Low Volume",IF(AL287&gt;VLOOKUP(K287,#REF!,5,0),"High Volume","Average Volume"))</f>
        <v>#REF!</v>
      </c>
    </row>
    <row r="288" spans="1:66" x14ac:dyDescent="0.3">
      <c r="A288" s="32" t="str">
        <f t="shared" si="14"/>
        <v>NO</v>
      </c>
      <c r="B288" s="30" t="str">
        <f t="shared" si="15"/>
        <v>YES</v>
      </c>
      <c r="D288" t="s">
        <v>779</v>
      </c>
      <c r="E288">
        <v>9493464</v>
      </c>
      <c r="F288" t="s">
        <v>1612</v>
      </c>
      <c r="G288" t="s">
        <v>1613</v>
      </c>
      <c r="H288" t="s">
        <v>1414</v>
      </c>
      <c r="I288">
        <v>41061</v>
      </c>
      <c r="J288" t="s">
        <v>1119</v>
      </c>
      <c r="K288" t="s">
        <v>742</v>
      </c>
      <c r="L288" t="s">
        <v>1614</v>
      </c>
      <c r="M288" t="s">
        <v>52</v>
      </c>
      <c r="N288">
        <v>1</v>
      </c>
      <c r="O288" s="60">
        <v>0</v>
      </c>
      <c r="Q288" s="60">
        <v>0</v>
      </c>
      <c r="R288" s="60">
        <v>1</v>
      </c>
      <c r="S288" s="60">
        <v>0</v>
      </c>
      <c r="T288" s="60">
        <v>0</v>
      </c>
      <c r="U288" s="60">
        <v>0</v>
      </c>
      <c r="V288" s="60">
        <v>0</v>
      </c>
      <c r="X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I288" s="60">
        <v>0</v>
      </c>
      <c r="AJ288" s="60">
        <v>0</v>
      </c>
      <c r="AL288">
        <v>1200</v>
      </c>
      <c r="AM288">
        <v>17</v>
      </c>
      <c r="AN288">
        <v>17</v>
      </c>
      <c r="AO288" s="67">
        <v>1</v>
      </c>
      <c r="AP288" s="67">
        <v>1.4166666666666666E-2</v>
      </c>
      <c r="AQ288">
        <v>56</v>
      </c>
      <c r="AR288">
        <v>56</v>
      </c>
      <c r="AS288" s="67">
        <v>1</v>
      </c>
      <c r="AT288" s="67">
        <v>4.6666666666666669E-2</v>
      </c>
      <c r="AU288">
        <v>73</v>
      </c>
      <c r="AV288">
        <v>73</v>
      </c>
      <c r="AW288" s="67">
        <v>1</v>
      </c>
      <c r="AX288" s="53" t="str">
        <f t="shared" si="16"/>
        <v/>
      </c>
      <c r="AY288" t="s">
        <v>52</v>
      </c>
      <c r="AZ288" t="s">
        <v>52</v>
      </c>
      <c r="BA288" t="s">
        <v>52</v>
      </c>
      <c r="BB288" t="s">
        <v>52</v>
      </c>
      <c r="BC288" t="s">
        <v>52</v>
      </c>
      <c r="BD288" t="s">
        <v>52</v>
      </c>
      <c r="BE288" t="s">
        <v>52</v>
      </c>
      <c r="BF288" t="s">
        <v>52</v>
      </c>
      <c r="BG288" t="s">
        <v>52</v>
      </c>
      <c r="BH288" t="s">
        <v>52</v>
      </c>
      <c r="BI288" s="29">
        <v>1</v>
      </c>
      <c r="BJ288">
        <v>-1</v>
      </c>
      <c r="BK288">
        <v>1</v>
      </c>
      <c r="BL288">
        <v>1</v>
      </c>
      <c r="BM288">
        <v>0</v>
      </c>
      <c r="BN288" t="e">
        <f>IF(AL288&lt;VLOOKUP(K288,#REF!,6,0),"Low Volume",IF(AL288&gt;VLOOKUP(K288,#REF!,5,0),"High Volume","Average Volume"))</f>
        <v>#REF!</v>
      </c>
    </row>
    <row r="289" spans="1:66" x14ac:dyDescent="0.3">
      <c r="A289" s="32" t="str">
        <f t="shared" si="14"/>
        <v>NO</v>
      </c>
      <c r="B289" s="30" t="str">
        <f t="shared" si="15"/>
        <v>NO</v>
      </c>
      <c r="D289" t="s">
        <v>1615</v>
      </c>
      <c r="E289">
        <v>94144338</v>
      </c>
      <c r="F289" t="s">
        <v>1616</v>
      </c>
      <c r="G289" t="s">
        <v>1617</v>
      </c>
      <c r="H289" t="s">
        <v>1618</v>
      </c>
      <c r="I289">
        <v>97440</v>
      </c>
      <c r="J289" t="s">
        <v>1472</v>
      </c>
      <c r="K289" t="s">
        <v>742</v>
      </c>
      <c r="M289" t="s">
        <v>52</v>
      </c>
      <c r="N289">
        <v>0</v>
      </c>
      <c r="O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X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I289" s="60">
        <v>0</v>
      </c>
      <c r="AJ289" s="60">
        <v>0</v>
      </c>
      <c r="AL289">
        <v>0</v>
      </c>
      <c r="AM289">
        <v>8</v>
      </c>
      <c r="AN289">
        <v>0</v>
      </c>
      <c r="AO289" s="67">
        <v>0</v>
      </c>
      <c r="AP289" s="67" t="s">
        <v>90</v>
      </c>
      <c r="AQ289">
        <v>0</v>
      </c>
      <c r="AR289">
        <v>0</v>
      </c>
      <c r="AS289" s="67" t="s">
        <v>90</v>
      </c>
      <c r="AT289" s="67" t="s">
        <v>90</v>
      </c>
      <c r="AU289">
        <v>8</v>
      </c>
      <c r="AV289">
        <v>0</v>
      </c>
      <c r="AW289" s="67">
        <v>0</v>
      </c>
      <c r="AX289" s="53" t="str">
        <f t="shared" si="16"/>
        <v/>
      </c>
      <c r="AY289" t="s">
        <v>52</v>
      </c>
      <c r="AZ289" t="s">
        <v>52</v>
      </c>
      <c r="BA289" t="s">
        <v>52</v>
      </c>
      <c r="BB289" t="s">
        <v>52</v>
      </c>
      <c r="BC289" t="s">
        <v>52</v>
      </c>
      <c r="BD289" t="s">
        <v>52</v>
      </c>
      <c r="BE289" t="s">
        <v>52</v>
      </c>
      <c r="BF289" t="s">
        <v>52</v>
      </c>
      <c r="BG289" t="s">
        <v>52</v>
      </c>
      <c r="BH289" t="s">
        <v>52</v>
      </c>
      <c r="BI289" s="29">
        <v>1</v>
      </c>
      <c r="BN289" t="e">
        <f>IF(AL289&lt;VLOOKUP(K289,#REF!,6,0),"Low Volume",IF(AL289&gt;VLOOKUP(K289,#REF!,5,0),"High Volume","Average Volume"))</f>
        <v>#REF!</v>
      </c>
    </row>
    <row r="290" spans="1:66" x14ac:dyDescent="0.3">
      <c r="A290" s="32" t="str">
        <f t="shared" si="14"/>
        <v>NO</v>
      </c>
      <c r="B290" s="30" t="str">
        <f t="shared" si="15"/>
        <v>NO</v>
      </c>
      <c r="D290" t="s">
        <v>1619</v>
      </c>
      <c r="E290">
        <v>94167628</v>
      </c>
      <c r="F290" t="s">
        <v>1620</v>
      </c>
      <c r="G290" t="s">
        <v>1621</v>
      </c>
      <c r="H290" t="s">
        <v>1622</v>
      </c>
      <c r="I290">
        <v>6110</v>
      </c>
      <c r="J290" t="s">
        <v>1101</v>
      </c>
      <c r="K290" t="s">
        <v>742</v>
      </c>
      <c r="L290" t="s">
        <v>859</v>
      </c>
      <c r="M290" t="s">
        <v>859</v>
      </c>
      <c r="N290">
        <v>0</v>
      </c>
      <c r="O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X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I290" s="60">
        <v>0</v>
      </c>
      <c r="AJ290" s="60">
        <v>0</v>
      </c>
      <c r="AL290">
        <v>359</v>
      </c>
      <c r="AM290">
        <v>16</v>
      </c>
      <c r="AN290">
        <v>0</v>
      </c>
      <c r="AO290" s="67">
        <v>0</v>
      </c>
      <c r="AP290" s="67">
        <v>4.456824512534819E-2</v>
      </c>
      <c r="AQ290">
        <v>0</v>
      </c>
      <c r="AR290">
        <v>0</v>
      </c>
      <c r="AS290" s="67" t="s">
        <v>90</v>
      </c>
      <c r="AT290" s="67">
        <v>0</v>
      </c>
      <c r="AU290">
        <v>16</v>
      </c>
      <c r="AV290">
        <v>0</v>
      </c>
      <c r="AW290" s="67">
        <v>0</v>
      </c>
      <c r="AX290" s="53" t="str">
        <f t="shared" si="16"/>
        <v/>
      </c>
      <c r="AY290" t="s">
        <v>52</v>
      </c>
      <c r="AZ290" t="s">
        <v>52</v>
      </c>
      <c r="BA290" t="s">
        <v>52</v>
      </c>
      <c r="BB290" t="s">
        <v>52</v>
      </c>
      <c r="BC290" t="s">
        <v>52</v>
      </c>
      <c r="BD290" t="s">
        <v>52</v>
      </c>
      <c r="BE290" t="s">
        <v>52</v>
      </c>
      <c r="BF290" t="s">
        <v>52</v>
      </c>
      <c r="BG290" t="s">
        <v>52</v>
      </c>
      <c r="BH290" t="s">
        <v>52</v>
      </c>
      <c r="BI290" s="29">
        <v>1</v>
      </c>
      <c r="BJ290">
        <v>31</v>
      </c>
      <c r="BK290">
        <v>23</v>
      </c>
      <c r="BL290">
        <v>15</v>
      </c>
      <c r="BM290">
        <v>12</v>
      </c>
      <c r="BN290" t="e">
        <f>IF(AL290&lt;VLOOKUP(K290,#REF!,6,0),"Low Volume",IF(AL290&gt;VLOOKUP(K290,#REF!,5,0),"High Volume","Average Volume"))</f>
        <v>#REF!</v>
      </c>
    </row>
    <row r="291" spans="1:66" x14ac:dyDescent="0.3">
      <c r="A291" s="32" t="str">
        <f t="shared" si="14"/>
        <v>NO</v>
      </c>
      <c r="B291" s="30" t="str">
        <f t="shared" si="15"/>
        <v>YES</v>
      </c>
      <c r="D291" t="s">
        <v>1623</v>
      </c>
      <c r="E291">
        <v>9497352</v>
      </c>
      <c r="F291" t="s">
        <v>1624</v>
      </c>
      <c r="G291" t="s">
        <v>1625</v>
      </c>
      <c r="H291" t="s">
        <v>1076</v>
      </c>
      <c r="I291">
        <v>60488</v>
      </c>
      <c r="J291" t="s">
        <v>1077</v>
      </c>
      <c r="K291" t="s">
        <v>742</v>
      </c>
      <c r="L291" t="s">
        <v>918</v>
      </c>
      <c r="M291" t="s">
        <v>918</v>
      </c>
      <c r="N291">
        <v>5</v>
      </c>
      <c r="O291" s="60">
        <v>0</v>
      </c>
      <c r="Q291" s="60">
        <v>1</v>
      </c>
      <c r="R291" s="60">
        <v>2</v>
      </c>
      <c r="S291" s="60">
        <v>0</v>
      </c>
      <c r="T291" s="60">
        <v>0</v>
      </c>
      <c r="U291" s="60">
        <v>0</v>
      </c>
      <c r="V291" s="60">
        <v>0</v>
      </c>
      <c r="X291" s="60">
        <v>0</v>
      </c>
      <c r="Z291" s="60">
        <v>0</v>
      </c>
      <c r="AA291" s="60">
        <v>1</v>
      </c>
      <c r="AB291" s="60">
        <v>0</v>
      </c>
      <c r="AC291" s="60">
        <v>0</v>
      </c>
      <c r="AD291" s="60">
        <v>1</v>
      </c>
      <c r="AE291" s="60">
        <v>0</v>
      </c>
      <c r="AI291" s="60">
        <v>0</v>
      </c>
      <c r="AJ291" s="60">
        <v>0</v>
      </c>
      <c r="AL291">
        <v>179</v>
      </c>
      <c r="AM291">
        <v>5</v>
      </c>
      <c r="AN291">
        <v>0</v>
      </c>
      <c r="AO291" s="67">
        <v>0</v>
      </c>
      <c r="AP291" s="67">
        <v>2.7932960893854747E-2</v>
      </c>
      <c r="AQ291">
        <v>0</v>
      </c>
      <c r="AR291">
        <v>0</v>
      </c>
      <c r="AS291" s="67" t="s">
        <v>90</v>
      </c>
      <c r="AT291" s="67">
        <v>0</v>
      </c>
      <c r="AU291">
        <v>5</v>
      </c>
      <c r="AV291">
        <v>0</v>
      </c>
      <c r="AW291" s="67">
        <v>0</v>
      </c>
      <c r="AX291" s="53" t="str">
        <f t="shared" si="16"/>
        <v/>
      </c>
      <c r="AY291" t="s">
        <v>52</v>
      </c>
      <c r="AZ291" t="s">
        <v>52</v>
      </c>
      <c r="BA291" t="s">
        <v>52</v>
      </c>
      <c r="BB291" t="s">
        <v>52</v>
      </c>
      <c r="BC291" t="s">
        <v>52</v>
      </c>
      <c r="BD291" t="s">
        <v>52</v>
      </c>
      <c r="BE291" t="s">
        <v>52</v>
      </c>
      <c r="BF291" t="s">
        <v>52</v>
      </c>
      <c r="BG291" t="s">
        <v>52</v>
      </c>
      <c r="BH291" t="s">
        <v>52</v>
      </c>
      <c r="BI291" s="29">
        <v>1</v>
      </c>
      <c r="BJ291">
        <v>393</v>
      </c>
      <c r="BK291">
        <v>390</v>
      </c>
      <c r="BL291">
        <v>303</v>
      </c>
      <c r="BM291">
        <v>47</v>
      </c>
      <c r="BN291" t="e">
        <f>IF(AL291&lt;VLOOKUP(K291,#REF!,6,0),"Low Volume",IF(AL291&gt;VLOOKUP(K291,#REF!,5,0),"High Volume","Average Volume"))</f>
        <v>#REF!</v>
      </c>
    </row>
    <row r="292" spans="1:66" x14ac:dyDescent="0.3">
      <c r="A292" s="32" t="str">
        <f t="shared" si="14"/>
        <v>NO</v>
      </c>
      <c r="B292" s="30" t="str">
        <f t="shared" si="15"/>
        <v>NO</v>
      </c>
      <c r="D292" t="s">
        <v>1626</v>
      </c>
      <c r="F292" t="s">
        <v>52</v>
      </c>
      <c r="G292" t="s">
        <v>52</v>
      </c>
      <c r="H292" t="s">
        <v>1627</v>
      </c>
      <c r="I292" t="s">
        <v>52</v>
      </c>
      <c r="J292" t="s">
        <v>52</v>
      </c>
      <c r="K292" t="s">
        <v>742</v>
      </c>
      <c r="M292" t="s">
        <v>52</v>
      </c>
      <c r="N292">
        <v>0</v>
      </c>
      <c r="O292" s="60" t="s">
        <v>52</v>
      </c>
      <c r="Q292" s="60" t="s">
        <v>52</v>
      </c>
      <c r="R292" s="60" t="s">
        <v>52</v>
      </c>
      <c r="S292" s="60" t="s">
        <v>52</v>
      </c>
      <c r="T292" s="60" t="s">
        <v>52</v>
      </c>
      <c r="U292" s="60" t="s">
        <v>52</v>
      </c>
      <c r="V292" s="60" t="s">
        <v>52</v>
      </c>
      <c r="X292" s="60" t="s">
        <v>52</v>
      </c>
      <c r="Z292" s="60" t="s">
        <v>52</v>
      </c>
      <c r="AA292" s="60" t="s">
        <v>52</v>
      </c>
      <c r="AB292" s="60" t="s">
        <v>52</v>
      </c>
      <c r="AC292" s="60" t="s">
        <v>52</v>
      </c>
      <c r="AD292" s="60" t="s">
        <v>52</v>
      </c>
      <c r="AE292" s="60" t="s">
        <v>52</v>
      </c>
      <c r="AI292" s="60" t="s">
        <v>52</v>
      </c>
      <c r="AJ292" s="60" t="s">
        <v>52</v>
      </c>
      <c r="AL292">
        <v>0</v>
      </c>
      <c r="AM292">
        <v>2</v>
      </c>
      <c r="AN292">
        <v>0</v>
      </c>
      <c r="AO292" s="67">
        <v>0</v>
      </c>
      <c r="AP292" s="67" t="s">
        <v>90</v>
      </c>
      <c r="AQ292">
        <v>0</v>
      </c>
      <c r="AR292">
        <v>0</v>
      </c>
      <c r="AS292" s="67" t="s">
        <v>90</v>
      </c>
      <c r="AT292" s="67" t="s">
        <v>90</v>
      </c>
      <c r="AU292">
        <v>2</v>
      </c>
      <c r="AV292">
        <v>0</v>
      </c>
      <c r="AW292" s="67">
        <v>0</v>
      </c>
      <c r="AX292" s="53" t="str">
        <f t="shared" si="16"/>
        <v/>
      </c>
      <c r="AY292" t="s">
        <v>52</v>
      </c>
      <c r="AZ292" t="s">
        <v>52</v>
      </c>
      <c r="BA292" t="s">
        <v>52</v>
      </c>
      <c r="BB292" t="s">
        <v>52</v>
      </c>
      <c r="BC292" t="s">
        <v>52</v>
      </c>
      <c r="BD292" t="s">
        <v>52</v>
      </c>
      <c r="BE292" t="s">
        <v>52</v>
      </c>
      <c r="BF292" t="s">
        <v>52</v>
      </c>
      <c r="BG292" t="s">
        <v>52</v>
      </c>
      <c r="BH292" t="s">
        <v>52</v>
      </c>
      <c r="BI292" s="29">
        <v>1</v>
      </c>
      <c r="BN292" t="e">
        <f>IF(AL292&lt;VLOOKUP(K292,#REF!,6,0),"Low Volume",IF(AL292&gt;VLOOKUP(K292,#REF!,5,0),"High Volume","Average Volume"))</f>
        <v>#REF!</v>
      </c>
    </row>
    <row r="293" spans="1:66" x14ac:dyDescent="0.3">
      <c r="A293" s="32" t="str">
        <f t="shared" si="14"/>
        <v>NO</v>
      </c>
      <c r="B293" s="30" t="str">
        <f t="shared" si="15"/>
        <v>NO</v>
      </c>
      <c r="D293" t="s">
        <v>1628</v>
      </c>
      <c r="F293" t="s">
        <v>52</v>
      </c>
      <c r="G293" t="s">
        <v>52</v>
      </c>
      <c r="H293" t="s">
        <v>1629</v>
      </c>
      <c r="I293" t="s">
        <v>52</v>
      </c>
      <c r="J293" t="s">
        <v>52</v>
      </c>
      <c r="K293" t="s">
        <v>742</v>
      </c>
      <c r="M293" t="s">
        <v>52</v>
      </c>
      <c r="N293">
        <v>0</v>
      </c>
      <c r="O293" s="60" t="s">
        <v>52</v>
      </c>
      <c r="Q293" s="60" t="s">
        <v>52</v>
      </c>
      <c r="R293" s="60" t="s">
        <v>52</v>
      </c>
      <c r="S293" s="60" t="s">
        <v>52</v>
      </c>
      <c r="T293" s="60" t="s">
        <v>52</v>
      </c>
      <c r="U293" s="60" t="s">
        <v>52</v>
      </c>
      <c r="V293" s="60" t="s">
        <v>52</v>
      </c>
      <c r="X293" s="60" t="s">
        <v>52</v>
      </c>
      <c r="Z293" s="60" t="s">
        <v>52</v>
      </c>
      <c r="AA293" s="60" t="s">
        <v>52</v>
      </c>
      <c r="AB293" s="60" t="s">
        <v>52</v>
      </c>
      <c r="AC293" s="60" t="s">
        <v>52</v>
      </c>
      <c r="AD293" s="60" t="s">
        <v>52</v>
      </c>
      <c r="AE293" s="60" t="s">
        <v>52</v>
      </c>
      <c r="AI293" s="60" t="s">
        <v>52</v>
      </c>
      <c r="AJ293" s="60" t="s">
        <v>52</v>
      </c>
      <c r="AL293">
        <v>202</v>
      </c>
      <c r="AM293">
        <v>16</v>
      </c>
      <c r="AN293">
        <v>0</v>
      </c>
      <c r="AO293" s="67">
        <v>0</v>
      </c>
      <c r="AP293" s="67">
        <v>7.9207920792079209E-2</v>
      </c>
      <c r="AQ293">
        <v>0</v>
      </c>
      <c r="AR293">
        <v>0</v>
      </c>
      <c r="AS293" s="67" t="s">
        <v>90</v>
      </c>
      <c r="AT293" s="67">
        <v>0</v>
      </c>
      <c r="AU293">
        <v>16</v>
      </c>
      <c r="AV293">
        <v>0</v>
      </c>
      <c r="AW293" s="67">
        <v>0</v>
      </c>
      <c r="AX293" s="53" t="str">
        <f t="shared" si="16"/>
        <v/>
      </c>
      <c r="AY293" t="s">
        <v>52</v>
      </c>
      <c r="AZ293" t="s">
        <v>52</v>
      </c>
      <c r="BA293" t="s">
        <v>52</v>
      </c>
      <c r="BB293" t="s">
        <v>52</v>
      </c>
      <c r="BC293" t="s">
        <v>52</v>
      </c>
      <c r="BD293" t="s">
        <v>52</v>
      </c>
      <c r="BE293" t="s">
        <v>52</v>
      </c>
      <c r="BF293" t="s">
        <v>52</v>
      </c>
      <c r="BG293" t="s">
        <v>52</v>
      </c>
      <c r="BH293" t="s">
        <v>52</v>
      </c>
      <c r="BI293" s="29">
        <v>1</v>
      </c>
      <c r="BN293" t="e">
        <f>IF(AL293&lt;VLOOKUP(K293,#REF!,6,0),"Low Volume",IF(AL293&gt;VLOOKUP(K293,#REF!,5,0),"High Volume","Average Volume"))</f>
        <v>#REF!</v>
      </c>
    </row>
    <row r="294" spans="1:66" x14ac:dyDescent="0.3">
      <c r="A294" s="32" t="str">
        <f t="shared" si="14"/>
        <v>NO</v>
      </c>
      <c r="B294" s="30" t="str">
        <f t="shared" si="15"/>
        <v>YES</v>
      </c>
      <c r="D294" t="s">
        <v>1630</v>
      </c>
      <c r="E294">
        <v>9492497</v>
      </c>
      <c r="F294" t="s">
        <v>1631</v>
      </c>
      <c r="G294" t="s">
        <v>1632</v>
      </c>
      <c r="H294" t="s">
        <v>1633</v>
      </c>
      <c r="I294">
        <v>88212</v>
      </c>
      <c r="J294" t="s">
        <v>1306</v>
      </c>
      <c r="K294" t="s">
        <v>742</v>
      </c>
      <c r="L294" t="s">
        <v>889</v>
      </c>
      <c r="M294" t="s">
        <v>889</v>
      </c>
      <c r="N294">
        <v>1</v>
      </c>
      <c r="O294" s="60">
        <v>0</v>
      </c>
      <c r="Q294" s="60">
        <v>0</v>
      </c>
      <c r="R294" s="60">
        <v>1</v>
      </c>
      <c r="S294" s="60">
        <v>0</v>
      </c>
      <c r="T294" s="60">
        <v>0</v>
      </c>
      <c r="U294" s="60">
        <v>0</v>
      </c>
      <c r="V294" s="60">
        <v>0</v>
      </c>
      <c r="X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I294" s="60">
        <v>0</v>
      </c>
      <c r="AJ294" s="60">
        <v>0</v>
      </c>
      <c r="AL294">
        <v>736</v>
      </c>
      <c r="AM294">
        <v>98</v>
      </c>
      <c r="AN294">
        <v>0</v>
      </c>
      <c r="AO294" s="67">
        <v>0</v>
      </c>
      <c r="AP294" s="67">
        <v>0.13315217391304349</v>
      </c>
      <c r="AQ294">
        <v>42</v>
      </c>
      <c r="AR294">
        <v>0</v>
      </c>
      <c r="AS294" s="67">
        <v>0</v>
      </c>
      <c r="AT294" s="67">
        <v>5.7065217391304345E-2</v>
      </c>
      <c r="AU294">
        <v>140</v>
      </c>
      <c r="AV294">
        <v>0</v>
      </c>
      <c r="AW294" s="67">
        <v>0</v>
      </c>
      <c r="AX294" s="53" t="str">
        <f t="shared" si="16"/>
        <v/>
      </c>
      <c r="AY294" t="s">
        <v>52</v>
      </c>
      <c r="AZ294" t="s">
        <v>52</v>
      </c>
      <c r="BA294" t="s">
        <v>52</v>
      </c>
      <c r="BB294" t="s">
        <v>52</v>
      </c>
      <c r="BC294" t="s">
        <v>52</v>
      </c>
      <c r="BD294" t="s">
        <v>52</v>
      </c>
      <c r="BE294" t="s">
        <v>52</v>
      </c>
      <c r="BF294" t="s">
        <v>52</v>
      </c>
      <c r="BG294" t="s">
        <v>52</v>
      </c>
      <c r="BH294" t="s">
        <v>52</v>
      </c>
      <c r="BI294" s="29">
        <v>1</v>
      </c>
      <c r="BJ294">
        <v>40</v>
      </c>
      <c r="BK294">
        <v>54</v>
      </c>
      <c r="BL294">
        <v>67</v>
      </c>
      <c r="BM294">
        <v>16</v>
      </c>
      <c r="BN294" t="e">
        <f>IF(AL294&lt;VLOOKUP(K294,#REF!,6,0),"Low Volume",IF(AL294&gt;VLOOKUP(K294,#REF!,5,0),"High Volume","Average Volume"))</f>
        <v>#REF!</v>
      </c>
    </row>
    <row r="295" spans="1:66" x14ac:dyDescent="0.3">
      <c r="A295" s="32" t="str">
        <f t="shared" si="14"/>
        <v>NO</v>
      </c>
      <c r="B295" s="30" t="str">
        <f t="shared" si="15"/>
        <v>NO</v>
      </c>
      <c r="D295" t="s">
        <v>1634</v>
      </c>
      <c r="F295" t="s">
        <v>52</v>
      </c>
      <c r="G295" t="s">
        <v>52</v>
      </c>
      <c r="H295" t="s">
        <v>1635</v>
      </c>
      <c r="I295" t="s">
        <v>52</v>
      </c>
      <c r="J295" t="s">
        <v>52</v>
      </c>
      <c r="K295" t="s">
        <v>742</v>
      </c>
      <c r="L295" t="s">
        <v>991</v>
      </c>
      <c r="M295" t="s">
        <v>991</v>
      </c>
      <c r="N295">
        <v>0</v>
      </c>
      <c r="O295" s="60" t="s">
        <v>52</v>
      </c>
      <c r="Q295" s="60" t="s">
        <v>52</v>
      </c>
      <c r="R295" s="60" t="s">
        <v>52</v>
      </c>
      <c r="S295" s="60" t="s">
        <v>52</v>
      </c>
      <c r="T295" s="60" t="s">
        <v>52</v>
      </c>
      <c r="U295" s="60" t="s">
        <v>52</v>
      </c>
      <c r="V295" s="60" t="s">
        <v>52</v>
      </c>
      <c r="X295" s="60" t="s">
        <v>52</v>
      </c>
      <c r="Z295" s="60" t="s">
        <v>52</v>
      </c>
      <c r="AA295" s="60" t="s">
        <v>52</v>
      </c>
      <c r="AB295" s="60" t="s">
        <v>52</v>
      </c>
      <c r="AC295" s="60" t="s">
        <v>52</v>
      </c>
      <c r="AD295" s="60" t="s">
        <v>52</v>
      </c>
      <c r="AE295" s="60" t="s">
        <v>52</v>
      </c>
      <c r="AI295" s="60" t="s">
        <v>52</v>
      </c>
      <c r="AJ295" s="60" t="s">
        <v>52</v>
      </c>
      <c r="AL295">
        <v>0</v>
      </c>
      <c r="AM295">
        <v>4</v>
      </c>
      <c r="AN295">
        <v>0</v>
      </c>
      <c r="AO295" s="67">
        <v>0</v>
      </c>
      <c r="AP295" s="67" t="s">
        <v>90</v>
      </c>
      <c r="AQ295">
        <v>0</v>
      </c>
      <c r="AR295">
        <v>0</v>
      </c>
      <c r="AS295" s="67" t="s">
        <v>90</v>
      </c>
      <c r="AT295" s="67" t="s">
        <v>90</v>
      </c>
      <c r="AU295">
        <v>4</v>
      </c>
      <c r="AV295">
        <v>0</v>
      </c>
      <c r="AW295" s="67">
        <v>0</v>
      </c>
      <c r="AX295" s="53" t="str">
        <f t="shared" si="16"/>
        <v/>
      </c>
      <c r="AY295" t="s">
        <v>52</v>
      </c>
      <c r="AZ295" t="s">
        <v>52</v>
      </c>
      <c r="BA295" t="s">
        <v>52</v>
      </c>
      <c r="BB295" t="s">
        <v>52</v>
      </c>
      <c r="BC295" t="s">
        <v>52</v>
      </c>
      <c r="BD295" t="s">
        <v>52</v>
      </c>
      <c r="BE295" t="s">
        <v>52</v>
      </c>
      <c r="BF295" t="s">
        <v>52</v>
      </c>
      <c r="BG295" t="s">
        <v>52</v>
      </c>
      <c r="BH295" t="s">
        <v>52</v>
      </c>
      <c r="BI295" s="29">
        <v>1</v>
      </c>
      <c r="BJ295">
        <v>161</v>
      </c>
      <c r="BK295">
        <v>235</v>
      </c>
      <c r="BL295">
        <v>218</v>
      </c>
      <c r="BM295">
        <v>49</v>
      </c>
      <c r="BN295" t="e">
        <f>IF(AL295&lt;VLOOKUP(K295,#REF!,6,0),"Low Volume",IF(AL295&gt;VLOOKUP(K295,#REF!,5,0),"High Volume","Average Volume"))</f>
        <v>#REF!</v>
      </c>
    </row>
    <row r="296" spans="1:66" x14ac:dyDescent="0.3">
      <c r="A296" s="32" t="str">
        <f t="shared" si="14"/>
        <v>NO</v>
      </c>
      <c r="B296" s="30" t="str">
        <f t="shared" si="15"/>
        <v>NO</v>
      </c>
      <c r="D296" t="s">
        <v>1636</v>
      </c>
      <c r="F296" t="s">
        <v>52</v>
      </c>
      <c r="G296" t="s">
        <v>52</v>
      </c>
      <c r="H296" t="s">
        <v>1622</v>
      </c>
      <c r="I296" t="s">
        <v>52</v>
      </c>
      <c r="J296" t="s">
        <v>52</v>
      </c>
      <c r="K296" t="s">
        <v>742</v>
      </c>
      <c r="L296" t="s">
        <v>775</v>
      </c>
      <c r="M296" t="s">
        <v>775</v>
      </c>
      <c r="N296">
        <v>0</v>
      </c>
      <c r="O296" s="60" t="s">
        <v>52</v>
      </c>
      <c r="Q296" s="60" t="s">
        <v>52</v>
      </c>
      <c r="R296" s="60" t="s">
        <v>52</v>
      </c>
      <c r="S296" s="60" t="s">
        <v>52</v>
      </c>
      <c r="T296" s="60" t="s">
        <v>52</v>
      </c>
      <c r="U296" s="60" t="s">
        <v>52</v>
      </c>
      <c r="V296" s="60" t="s">
        <v>52</v>
      </c>
      <c r="X296" s="60" t="s">
        <v>52</v>
      </c>
      <c r="Z296" s="60" t="s">
        <v>52</v>
      </c>
      <c r="AA296" s="60" t="s">
        <v>52</v>
      </c>
      <c r="AB296" s="60" t="s">
        <v>52</v>
      </c>
      <c r="AC296" s="60" t="s">
        <v>52</v>
      </c>
      <c r="AD296" s="60" t="s">
        <v>52</v>
      </c>
      <c r="AE296" s="60" t="s">
        <v>52</v>
      </c>
      <c r="AI296" s="60" t="s">
        <v>52</v>
      </c>
      <c r="AJ296" s="60" t="s">
        <v>52</v>
      </c>
      <c r="AL296">
        <v>1488</v>
      </c>
      <c r="AM296">
        <v>236</v>
      </c>
      <c r="AN296">
        <v>0</v>
      </c>
      <c r="AO296" s="67">
        <v>0</v>
      </c>
      <c r="AP296" s="67">
        <v>0.15860215053763441</v>
      </c>
      <c r="AQ296">
        <v>0</v>
      </c>
      <c r="AR296">
        <v>0</v>
      </c>
      <c r="AS296" s="67" t="s">
        <v>90</v>
      </c>
      <c r="AT296" s="67">
        <v>0</v>
      </c>
      <c r="AU296">
        <v>236</v>
      </c>
      <c r="AV296">
        <v>0</v>
      </c>
      <c r="AW296" s="67">
        <v>0</v>
      </c>
      <c r="AX296" s="53" t="str">
        <f t="shared" si="16"/>
        <v/>
      </c>
      <c r="AY296" t="s">
        <v>52</v>
      </c>
      <c r="AZ296" t="s">
        <v>52</v>
      </c>
      <c r="BA296" t="s">
        <v>52</v>
      </c>
      <c r="BB296" t="s">
        <v>52</v>
      </c>
      <c r="BC296" t="s">
        <v>52</v>
      </c>
      <c r="BD296" t="s">
        <v>52</v>
      </c>
      <c r="BE296" t="s">
        <v>52</v>
      </c>
      <c r="BF296" t="s">
        <v>52</v>
      </c>
      <c r="BG296" t="s">
        <v>52</v>
      </c>
      <c r="BH296" t="s">
        <v>52</v>
      </c>
      <c r="BI296" s="29">
        <v>1</v>
      </c>
      <c r="BJ296">
        <v>16</v>
      </c>
      <c r="BK296">
        <v>49</v>
      </c>
      <c r="BL296">
        <v>184</v>
      </c>
      <c r="BM296">
        <v>68</v>
      </c>
      <c r="BN296" t="e">
        <f>IF(AL296&lt;VLOOKUP(K296,#REF!,6,0),"Low Volume",IF(AL296&gt;VLOOKUP(K296,#REF!,5,0),"High Volume","Average Volume"))</f>
        <v>#REF!</v>
      </c>
    </row>
    <row r="297" spans="1:66" x14ac:dyDescent="0.3">
      <c r="A297" s="32" t="str">
        <f t="shared" si="14"/>
        <v>NO</v>
      </c>
      <c r="B297" s="30" t="str">
        <f t="shared" si="15"/>
        <v>NO</v>
      </c>
      <c r="D297" t="s">
        <v>1637</v>
      </c>
      <c r="F297" t="s">
        <v>52</v>
      </c>
      <c r="G297" t="s">
        <v>52</v>
      </c>
      <c r="H297" t="s">
        <v>1414</v>
      </c>
      <c r="I297" t="s">
        <v>52</v>
      </c>
      <c r="J297" t="s">
        <v>52</v>
      </c>
      <c r="K297" t="s">
        <v>742</v>
      </c>
      <c r="L297" t="s">
        <v>901</v>
      </c>
      <c r="M297" t="s">
        <v>901</v>
      </c>
      <c r="N297">
        <v>0</v>
      </c>
      <c r="O297" s="60" t="s">
        <v>52</v>
      </c>
      <c r="Q297" s="60" t="s">
        <v>52</v>
      </c>
      <c r="R297" s="60" t="s">
        <v>52</v>
      </c>
      <c r="S297" s="60" t="s">
        <v>52</v>
      </c>
      <c r="T297" s="60" t="s">
        <v>52</v>
      </c>
      <c r="U297" s="60" t="s">
        <v>52</v>
      </c>
      <c r="V297" s="60" t="s">
        <v>52</v>
      </c>
      <c r="X297" s="60" t="s">
        <v>52</v>
      </c>
      <c r="Z297" s="60" t="s">
        <v>52</v>
      </c>
      <c r="AA297" s="60" t="s">
        <v>52</v>
      </c>
      <c r="AB297" s="60" t="s">
        <v>52</v>
      </c>
      <c r="AC297" s="60" t="s">
        <v>52</v>
      </c>
      <c r="AD297" s="60" t="s">
        <v>52</v>
      </c>
      <c r="AE297" s="60" t="s">
        <v>52</v>
      </c>
      <c r="AI297" s="60" t="s">
        <v>52</v>
      </c>
      <c r="AJ297" s="60" t="s">
        <v>52</v>
      </c>
      <c r="AL297">
        <v>568</v>
      </c>
      <c r="AM297">
        <v>94</v>
      </c>
      <c r="AN297">
        <v>0</v>
      </c>
      <c r="AO297" s="67">
        <v>0</v>
      </c>
      <c r="AP297" s="67">
        <v>0.16549295774647887</v>
      </c>
      <c r="AQ297">
        <v>55</v>
      </c>
      <c r="AR297">
        <v>0</v>
      </c>
      <c r="AS297" s="67">
        <v>0</v>
      </c>
      <c r="AT297" s="67">
        <v>9.6830985915492954E-2</v>
      </c>
      <c r="AU297">
        <v>149</v>
      </c>
      <c r="AV297">
        <v>0</v>
      </c>
      <c r="AW297" s="67">
        <v>0</v>
      </c>
      <c r="AX297" s="53" t="str">
        <f t="shared" si="16"/>
        <v/>
      </c>
      <c r="AY297" t="s">
        <v>52</v>
      </c>
      <c r="AZ297" t="s">
        <v>52</v>
      </c>
      <c r="BA297" t="s">
        <v>52</v>
      </c>
      <c r="BB297" t="s">
        <v>52</v>
      </c>
      <c r="BC297" t="s">
        <v>52</v>
      </c>
      <c r="BD297" t="s">
        <v>52</v>
      </c>
      <c r="BE297" t="s">
        <v>52</v>
      </c>
      <c r="BF297" t="s">
        <v>52</v>
      </c>
      <c r="BG297" t="s">
        <v>52</v>
      </c>
      <c r="BH297" t="s">
        <v>52</v>
      </c>
      <c r="BI297" s="29">
        <v>1</v>
      </c>
      <c r="BJ297">
        <v>175</v>
      </c>
      <c r="BK297">
        <v>219</v>
      </c>
      <c r="BL297">
        <v>213</v>
      </c>
      <c r="BM297">
        <v>43</v>
      </c>
      <c r="BN297" t="e">
        <f>IF(AL297&lt;VLOOKUP(K297,#REF!,6,0),"Low Volume",IF(AL297&gt;VLOOKUP(K297,#REF!,5,0),"High Volume","Average Volume"))</f>
        <v>#REF!</v>
      </c>
    </row>
    <row r="298" spans="1:66" x14ac:dyDescent="0.3">
      <c r="A298" s="32" t="str">
        <f t="shared" si="14"/>
        <v>NO</v>
      </c>
      <c r="B298" s="30" t="str">
        <f t="shared" si="15"/>
        <v>NO</v>
      </c>
      <c r="D298" t="s">
        <v>1638</v>
      </c>
      <c r="F298" t="s">
        <v>52</v>
      </c>
      <c r="G298" t="s">
        <v>52</v>
      </c>
      <c r="H298" t="s">
        <v>1639</v>
      </c>
      <c r="I298" t="s">
        <v>52</v>
      </c>
      <c r="J298" t="s">
        <v>52</v>
      </c>
      <c r="K298" t="s">
        <v>742</v>
      </c>
      <c r="L298" t="s">
        <v>834</v>
      </c>
      <c r="M298" t="s">
        <v>52</v>
      </c>
      <c r="N298">
        <v>0</v>
      </c>
      <c r="O298" s="60" t="s">
        <v>52</v>
      </c>
      <c r="Q298" s="60" t="s">
        <v>52</v>
      </c>
      <c r="R298" s="60" t="s">
        <v>52</v>
      </c>
      <c r="S298" s="60" t="s">
        <v>52</v>
      </c>
      <c r="T298" s="60" t="s">
        <v>52</v>
      </c>
      <c r="U298" s="60" t="s">
        <v>52</v>
      </c>
      <c r="V298" s="60" t="s">
        <v>52</v>
      </c>
      <c r="X298" s="60" t="s">
        <v>52</v>
      </c>
      <c r="Z298" s="60" t="s">
        <v>52</v>
      </c>
      <c r="AA298" s="60" t="s">
        <v>52</v>
      </c>
      <c r="AB298" s="60" t="s">
        <v>52</v>
      </c>
      <c r="AC298" s="60" t="s">
        <v>52</v>
      </c>
      <c r="AD298" s="60" t="s">
        <v>52</v>
      </c>
      <c r="AE298" s="60" t="s">
        <v>52</v>
      </c>
      <c r="AI298" s="60" t="s">
        <v>52</v>
      </c>
      <c r="AJ298" s="60" t="s">
        <v>52</v>
      </c>
      <c r="AL298">
        <v>267</v>
      </c>
      <c r="AM298">
        <v>30</v>
      </c>
      <c r="AN298">
        <v>0</v>
      </c>
      <c r="AO298" s="67">
        <v>0</v>
      </c>
      <c r="AP298" s="67">
        <v>0.11235955056179775</v>
      </c>
      <c r="AQ298">
        <v>0</v>
      </c>
      <c r="AR298">
        <v>0</v>
      </c>
      <c r="AS298" s="67" t="s">
        <v>90</v>
      </c>
      <c r="AT298" s="67">
        <v>0</v>
      </c>
      <c r="AU298">
        <v>30</v>
      </c>
      <c r="AV298">
        <v>0</v>
      </c>
      <c r="AW298" s="67">
        <v>0</v>
      </c>
      <c r="AX298" s="53" t="str">
        <f t="shared" si="16"/>
        <v/>
      </c>
      <c r="AY298" t="s">
        <v>52</v>
      </c>
      <c r="AZ298" t="s">
        <v>52</v>
      </c>
      <c r="BA298" t="s">
        <v>52</v>
      </c>
      <c r="BB298" t="s">
        <v>52</v>
      </c>
      <c r="BC298" t="s">
        <v>52</v>
      </c>
      <c r="BD298" t="s">
        <v>52</v>
      </c>
      <c r="BE298" t="s">
        <v>52</v>
      </c>
      <c r="BF298" t="s">
        <v>52</v>
      </c>
      <c r="BG298" t="s">
        <v>52</v>
      </c>
      <c r="BH298" t="s">
        <v>52</v>
      </c>
      <c r="BI298" s="29">
        <v>1</v>
      </c>
      <c r="BJ298">
        <v>106</v>
      </c>
      <c r="BK298">
        <v>56</v>
      </c>
      <c r="BL298">
        <v>15</v>
      </c>
      <c r="BM298">
        <v>5</v>
      </c>
      <c r="BN298" t="e">
        <f>IF(AL298&lt;VLOOKUP(K298,#REF!,6,0),"Low Volume",IF(AL298&gt;VLOOKUP(K298,#REF!,5,0),"High Volume","Average Volume"))</f>
        <v>#REF!</v>
      </c>
    </row>
    <row r="299" spans="1:66" x14ac:dyDescent="0.3">
      <c r="A299" s="32" t="str">
        <f t="shared" si="14"/>
        <v>NO</v>
      </c>
      <c r="B299" s="30" t="str">
        <f t="shared" si="15"/>
        <v>NO</v>
      </c>
      <c r="D299" t="s">
        <v>1640</v>
      </c>
      <c r="F299" t="s">
        <v>52</v>
      </c>
      <c r="G299" t="s">
        <v>52</v>
      </c>
      <c r="H299" t="s">
        <v>1641</v>
      </c>
      <c r="I299" t="s">
        <v>52</v>
      </c>
      <c r="J299" t="s">
        <v>52</v>
      </c>
      <c r="K299" t="s">
        <v>742</v>
      </c>
      <c r="L299" t="s">
        <v>878</v>
      </c>
      <c r="M299" t="s">
        <v>878</v>
      </c>
      <c r="N299">
        <v>0</v>
      </c>
      <c r="O299" s="60" t="s">
        <v>52</v>
      </c>
      <c r="Q299" s="60" t="s">
        <v>52</v>
      </c>
      <c r="R299" s="60" t="s">
        <v>52</v>
      </c>
      <c r="S299" s="60" t="s">
        <v>52</v>
      </c>
      <c r="T299" s="60" t="s">
        <v>52</v>
      </c>
      <c r="U299" s="60" t="s">
        <v>52</v>
      </c>
      <c r="V299" s="60" t="s">
        <v>52</v>
      </c>
      <c r="X299" s="60" t="s">
        <v>52</v>
      </c>
      <c r="Z299" s="60" t="s">
        <v>52</v>
      </c>
      <c r="AA299" s="60" t="s">
        <v>52</v>
      </c>
      <c r="AB299" s="60" t="s">
        <v>52</v>
      </c>
      <c r="AC299" s="60" t="s">
        <v>52</v>
      </c>
      <c r="AD299" s="60" t="s">
        <v>52</v>
      </c>
      <c r="AE299" s="60" t="s">
        <v>52</v>
      </c>
      <c r="AI299" s="60" t="s">
        <v>52</v>
      </c>
      <c r="AJ299" s="60" t="s">
        <v>52</v>
      </c>
      <c r="AL299">
        <v>0</v>
      </c>
      <c r="AM299">
        <v>2</v>
      </c>
      <c r="AN299">
        <v>0</v>
      </c>
      <c r="AO299" s="67">
        <v>0</v>
      </c>
      <c r="AP299" s="67" t="s">
        <v>90</v>
      </c>
      <c r="AQ299">
        <v>0</v>
      </c>
      <c r="AR299">
        <v>0</v>
      </c>
      <c r="AS299" s="67" t="s">
        <v>90</v>
      </c>
      <c r="AT299" s="67" t="s">
        <v>90</v>
      </c>
      <c r="AU299">
        <v>2</v>
      </c>
      <c r="AV299">
        <v>0</v>
      </c>
      <c r="AW299" s="67">
        <v>0</v>
      </c>
      <c r="AX299" s="53" t="str">
        <f t="shared" si="16"/>
        <v/>
      </c>
      <c r="AY299" t="s">
        <v>52</v>
      </c>
      <c r="AZ299" t="s">
        <v>52</v>
      </c>
      <c r="BA299" t="s">
        <v>52</v>
      </c>
      <c r="BB299" t="s">
        <v>52</v>
      </c>
      <c r="BC299" t="s">
        <v>52</v>
      </c>
      <c r="BD299" t="s">
        <v>52</v>
      </c>
      <c r="BE299" t="s">
        <v>52</v>
      </c>
      <c r="BF299" t="s">
        <v>52</v>
      </c>
      <c r="BG299" t="s">
        <v>52</v>
      </c>
      <c r="BH299" t="s">
        <v>52</v>
      </c>
      <c r="BI299" s="29">
        <v>1</v>
      </c>
      <c r="BJ299">
        <v>88</v>
      </c>
      <c r="BK299">
        <v>112</v>
      </c>
      <c r="BL299">
        <v>47</v>
      </c>
      <c r="BM299">
        <v>21</v>
      </c>
      <c r="BN299" t="e">
        <f>IF(AL299&lt;VLOOKUP(K299,#REF!,6,0),"Low Volume",IF(AL299&gt;VLOOKUP(K299,#REF!,5,0),"High Volume","Average Volume"))</f>
        <v>#REF!</v>
      </c>
    </row>
    <row r="300" spans="1:66" x14ac:dyDescent="0.3">
      <c r="A300" s="32" t="str">
        <f t="shared" si="14"/>
        <v>NO</v>
      </c>
      <c r="B300" s="30" t="str">
        <f t="shared" si="15"/>
        <v>NO</v>
      </c>
      <c r="D300" t="s">
        <v>1642</v>
      </c>
      <c r="F300" t="s">
        <v>52</v>
      </c>
      <c r="G300" t="s">
        <v>52</v>
      </c>
      <c r="H300" t="s">
        <v>1643</v>
      </c>
      <c r="I300" t="s">
        <v>52</v>
      </c>
      <c r="J300" t="s">
        <v>52</v>
      </c>
      <c r="K300" t="s">
        <v>742</v>
      </c>
      <c r="L300" t="s">
        <v>1644</v>
      </c>
      <c r="M300" t="s">
        <v>52</v>
      </c>
      <c r="N300">
        <v>0</v>
      </c>
      <c r="O300" s="60" t="s">
        <v>52</v>
      </c>
      <c r="Q300" s="60" t="s">
        <v>52</v>
      </c>
      <c r="R300" s="60" t="s">
        <v>52</v>
      </c>
      <c r="S300" s="60" t="s">
        <v>52</v>
      </c>
      <c r="T300" s="60" t="s">
        <v>52</v>
      </c>
      <c r="U300" s="60" t="s">
        <v>52</v>
      </c>
      <c r="V300" s="60" t="s">
        <v>52</v>
      </c>
      <c r="X300" s="60" t="s">
        <v>52</v>
      </c>
      <c r="Z300" s="60" t="s">
        <v>52</v>
      </c>
      <c r="AA300" s="60" t="s">
        <v>52</v>
      </c>
      <c r="AB300" s="60" t="s">
        <v>52</v>
      </c>
      <c r="AC300" s="60" t="s">
        <v>52</v>
      </c>
      <c r="AD300" s="60" t="s">
        <v>52</v>
      </c>
      <c r="AE300" s="60" t="s">
        <v>52</v>
      </c>
      <c r="AI300" s="60" t="s">
        <v>52</v>
      </c>
      <c r="AJ300" s="60" t="s">
        <v>52</v>
      </c>
      <c r="AL300">
        <v>0</v>
      </c>
      <c r="AM300">
        <v>2</v>
      </c>
      <c r="AN300">
        <v>0</v>
      </c>
      <c r="AO300" s="67">
        <v>0</v>
      </c>
      <c r="AP300" s="67" t="s">
        <v>90</v>
      </c>
      <c r="AQ300">
        <v>0</v>
      </c>
      <c r="AR300">
        <v>0</v>
      </c>
      <c r="AS300" s="67" t="s">
        <v>90</v>
      </c>
      <c r="AT300" s="67" t="s">
        <v>90</v>
      </c>
      <c r="AU300">
        <v>2</v>
      </c>
      <c r="AV300">
        <v>0</v>
      </c>
      <c r="AW300" s="67">
        <v>0</v>
      </c>
      <c r="AX300" s="53" t="str">
        <f t="shared" si="16"/>
        <v/>
      </c>
      <c r="AY300" t="s">
        <v>52</v>
      </c>
      <c r="AZ300" t="s">
        <v>52</v>
      </c>
      <c r="BA300" t="s">
        <v>52</v>
      </c>
      <c r="BB300" t="s">
        <v>52</v>
      </c>
      <c r="BC300" t="s">
        <v>52</v>
      </c>
      <c r="BD300" t="s">
        <v>52</v>
      </c>
      <c r="BE300" t="s">
        <v>52</v>
      </c>
      <c r="BF300" t="s">
        <v>52</v>
      </c>
      <c r="BG300" t="s">
        <v>52</v>
      </c>
      <c r="BH300" t="s">
        <v>52</v>
      </c>
      <c r="BI300" s="29">
        <v>1</v>
      </c>
      <c r="BN300" t="e">
        <f>IF(AL300&lt;VLOOKUP(K300,#REF!,6,0),"Low Volume",IF(AL300&gt;VLOOKUP(K300,#REF!,5,0),"High Volume","Average Volume"))</f>
        <v>#REF!</v>
      </c>
    </row>
    <row r="301" spans="1:66" x14ac:dyDescent="0.3">
      <c r="A301" s="32" t="str">
        <f t="shared" si="14"/>
        <v>NO</v>
      </c>
      <c r="B301" s="30" t="str">
        <f t="shared" si="15"/>
        <v>NO</v>
      </c>
      <c r="D301" t="s">
        <v>1645</v>
      </c>
      <c r="F301" t="s">
        <v>52</v>
      </c>
      <c r="G301" t="s">
        <v>52</v>
      </c>
      <c r="H301" t="s">
        <v>1646</v>
      </c>
      <c r="I301" t="s">
        <v>52</v>
      </c>
      <c r="J301" t="s">
        <v>52</v>
      </c>
      <c r="K301" t="s">
        <v>742</v>
      </c>
      <c r="L301" t="s">
        <v>792</v>
      </c>
      <c r="M301" t="s">
        <v>792</v>
      </c>
      <c r="N301">
        <v>0</v>
      </c>
      <c r="O301" s="60" t="s">
        <v>52</v>
      </c>
      <c r="Q301" s="60" t="s">
        <v>52</v>
      </c>
      <c r="R301" s="60" t="s">
        <v>52</v>
      </c>
      <c r="S301" s="60" t="s">
        <v>52</v>
      </c>
      <c r="T301" s="60" t="s">
        <v>52</v>
      </c>
      <c r="U301" s="60" t="s">
        <v>52</v>
      </c>
      <c r="V301" s="60" t="s">
        <v>52</v>
      </c>
      <c r="X301" s="60" t="s">
        <v>52</v>
      </c>
      <c r="Z301" s="60" t="s">
        <v>52</v>
      </c>
      <c r="AA301" s="60" t="s">
        <v>52</v>
      </c>
      <c r="AB301" s="60" t="s">
        <v>52</v>
      </c>
      <c r="AC301" s="60" t="s">
        <v>52</v>
      </c>
      <c r="AD301" s="60" t="s">
        <v>52</v>
      </c>
      <c r="AE301" s="60" t="s">
        <v>52</v>
      </c>
      <c r="AI301" s="60" t="s">
        <v>52</v>
      </c>
      <c r="AJ301" s="60" t="s">
        <v>52</v>
      </c>
      <c r="AL301">
        <v>0</v>
      </c>
      <c r="AM301">
        <v>13</v>
      </c>
      <c r="AN301">
        <v>0</v>
      </c>
      <c r="AO301" s="67">
        <v>0</v>
      </c>
      <c r="AP301" s="67" t="s">
        <v>90</v>
      </c>
      <c r="AQ301">
        <v>0</v>
      </c>
      <c r="AR301">
        <v>0</v>
      </c>
      <c r="AS301" s="67" t="s">
        <v>90</v>
      </c>
      <c r="AT301" s="67" t="s">
        <v>90</v>
      </c>
      <c r="AU301">
        <v>13</v>
      </c>
      <c r="AV301">
        <v>0</v>
      </c>
      <c r="AW301" s="67">
        <v>0</v>
      </c>
      <c r="AX301" s="53" t="str">
        <f t="shared" si="16"/>
        <v/>
      </c>
      <c r="AY301" t="s">
        <v>52</v>
      </c>
      <c r="AZ301" t="s">
        <v>52</v>
      </c>
      <c r="BA301" t="s">
        <v>52</v>
      </c>
      <c r="BB301" t="s">
        <v>52</v>
      </c>
      <c r="BC301" t="s">
        <v>52</v>
      </c>
      <c r="BD301" t="s">
        <v>52</v>
      </c>
      <c r="BE301" t="s">
        <v>52</v>
      </c>
      <c r="BF301" t="s">
        <v>52</v>
      </c>
      <c r="BG301" t="s">
        <v>52</v>
      </c>
      <c r="BH301" t="s">
        <v>52</v>
      </c>
      <c r="BI301" s="29">
        <v>1</v>
      </c>
      <c r="BJ301">
        <v>111</v>
      </c>
      <c r="BK301">
        <v>223</v>
      </c>
      <c r="BL301">
        <v>224</v>
      </c>
      <c r="BM301">
        <v>35</v>
      </c>
      <c r="BN301" t="e">
        <f>IF(AL301&lt;VLOOKUP(K301,#REF!,6,0),"Low Volume",IF(AL301&gt;VLOOKUP(K301,#REF!,5,0),"High Volume","Average Volume"))</f>
        <v>#REF!</v>
      </c>
    </row>
    <row r="302" spans="1:66" x14ac:dyDescent="0.3">
      <c r="A302" s="32" t="str">
        <f t="shared" si="14"/>
        <v>NO</v>
      </c>
      <c r="B302" s="30" t="str">
        <f t="shared" si="15"/>
        <v>NO</v>
      </c>
      <c r="D302" t="s">
        <v>1647</v>
      </c>
      <c r="F302" t="s">
        <v>52</v>
      </c>
      <c r="G302" t="s">
        <v>52</v>
      </c>
      <c r="H302" t="s">
        <v>1648</v>
      </c>
      <c r="I302" t="s">
        <v>52</v>
      </c>
      <c r="J302" t="s">
        <v>52</v>
      </c>
      <c r="K302" t="s">
        <v>742</v>
      </c>
      <c r="L302" t="s">
        <v>1649</v>
      </c>
      <c r="M302" t="s">
        <v>52</v>
      </c>
      <c r="N302">
        <v>0</v>
      </c>
      <c r="O302" s="60" t="s">
        <v>52</v>
      </c>
      <c r="Q302" s="60" t="s">
        <v>52</v>
      </c>
      <c r="R302" s="60" t="s">
        <v>52</v>
      </c>
      <c r="S302" s="60" t="s">
        <v>52</v>
      </c>
      <c r="T302" s="60" t="s">
        <v>52</v>
      </c>
      <c r="U302" s="60" t="s">
        <v>52</v>
      </c>
      <c r="V302" s="60" t="s">
        <v>52</v>
      </c>
      <c r="X302" s="60" t="s">
        <v>52</v>
      </c>
      <c r="Z302" s="60" t="s">
        <v>52</v>
      </c>
      <c r="AA302" s="60" t="s">
        <v>52</v>
      </c>
      <c r="AB302" s="60" t="s">
        <v>52</v>
      </c>
      <c r="AC302" s="60" t="s">
        <v>52</v>
      </c>
      <c r="AD302" s="60" t="s">
        <v>52</v>
      </c>
      <c r="AE302" s="60" t="s">
        <v>52</v>
      </c>
      <c r="AI302" s="60" t="s">
        <v>52</v>
      </c>
      <c r="AJ302" s="60" t="s">
        <v>52</v>
      </c>
      <c r="AL302">
        <v>0</v>
      </c>
      <c r="AM302">
        <v>2</v>
      </c>
      <c r="AN302">
        <v>0</v>
      </c>
      <c r="AO302" s="67">
        <v>0</v>
      </c>
      <c r="AP302" s="67" t="s">
        <v>90</v>
      </c>
      <c r="AQ302">
        <v>0</v>
      </c>
      <c r="AR302">
        <v>0</v>
      </c>
      <c r="AS302" s="67" t="s">
        <v>90</v>
      </c>
      <c r="AT302" s="67" t="s">
        <v>90</v>
      </c>
      <c r="AU302">
        <v>2</v>
      </c>
      <c r="AV302">
        <v>0</v>
      </c>
      <c r="AW302" s="67">
        <v>0</v>
      </c>
      <c r="AX302" s="53" t="str">
        <f t="shared" si="16"/>
        <v/>
      </c>
      <c r="AY302" t="s">
        <v>52</v>
      </c>
      <c r="AZ302" t="s">
        <v>52</v>
      </c>
      <c r="BA302" t="s">
        <v>52</v>
      </c>
      <c r="BB302" t="s">
        <v>52</v>
      </c>
      <c r="BC302" t="s">
        <v>52</v>
      </c>
      <c r="BD302" t="s">
        <v>52</v>
      </c>
      <c r="BE302" t="s">
        <v>52</v>
      </c>
      <c r="BF302" t="s">
        <v>52</v>
      </c>
      <c r="BG302" t="s">
        <v>52</v>
      </c>
      <c r="BH302" t="s">
        <v>52</v>
      </c>
      <c r="BI302" s="29">
        <v>1</v>
      </c>
      <c r="BN302" t="e">
        <f>IF(AL302&lt;VLOOKUP(K302,#REF!,6,0),"Low Volume",IF(AL302&gt;VLOOKUP(K302,#REF!,5,0),"High Volume","Average Volume"))</f>
        <v>#REF!</v>
      </c>
    </row>
    <row r="303" spans="1:66" x14ac:dyDescent="0.3">
      <c r="A303" s="32" t="str">
        <f t="shared" si="14"/>
        <v>NO</v>
      </c>
      <c r="B303" s="30" t="str">
        <f t="shared" si="15"/>
        <v>NO</v>
      </c>
      <c r="D303" t="s">
        <v>1650</v>
      </c>
      <c r="F303" t="s">
        <v>52</v>
      </c>
      <c r="G303" t="s">
        <v>52</v>
      </c>
      <c r="H303" t="s">
        <v>1651</v>
      </c>
      <c r="I303" t="s">
        <v>52</v>
      </c>
      <c r="J303" t="s">
        <v>52</v>
      </c>
      <c r="K303" t="s">
        <v>742</v>
      </c>
      <c r="L303" t="s">
        <v>1652</v>
      </c>
      <c r="M303" t="s">
        <v>1024</v>
      </c>
      <c r="N303">
        <v>0</v>
      </c>
      <c r="O303" s="60" t="s">
        <v>52</v>
      </c>
      <c r="Q303" s="60" t="s">
        <v>52</v>
      </c>
      <c r="R303" s="60" t="s">
        <v>52</v>
      </c>
      <c r="S303" s="60" t="s">
        <v>52</v>
      </c>
      <c r="T303" s="60" t="s">
        <v>52</v>
      </c>
      <c r="U303" s="60" t="s">
        <v>52</v>
      </c>
      <c r="V303" s="60" t="s">
        <v>52</v>
      </c>
      <c r="X303" s="60" t="s">
        <v>52</v>
      </c>
      <c r="Z303" s="60" t="s">
        <v>52</v>
      </c>
      <c r="AA303" s="60" t="s">
        <v>52</v>
      </c>
      <c r="AB303" s="60" t="s">
        <v>52</v>
      </c>
      <c r="AC303" s="60" t="s">
        <v>52</v>
      </c>
      <c r="AD303" s="60" t="s">
        <v>52</v>
      </c>
      <c r="AE303" s="60" t="s">
        <v>52</v>
      </c>
      <c r="AI303" s="60" t="s">
        <v>52</v>
      </c>
      <c r="AJ303" s="60" t="s">
        <v>52</v>
      </c>
      <c r="AL303">
        <v>0</v>
      </c>
      <c r="AM303">
        <v>2</v>
      </c>
      <c r="AN303">
        <v>0</v>
      </c>
      <c r="AO303" s="67">
        <v>0</v>
      </c>
      <c r="AP303" s="67" t="s">
        <v>90</v>
      </c>
      <c r="AQ303">
        <v>0</v>
      </c>
      <c r="AR303">
        <v>0</v>
      </c>
      <c r="AS303" s="67" t="s">
        <v>90</v>
      </c>
      <c r="AT303" s="67" t="s">
        <v>90</v>
      </c>
      <c r="AU303">
        <v>2</v>
      </c>
      <c r="AV303">
        <v>0</v>
      </c>
      <c r="AW303" s="67">
        <v>0</v>
      </c>
      <c r="AX303" s="53" t="str">
        <f t="shared" si="16"/>
        <v/>
      </c>
      <c r="AY303" t="s">
        <v>52</v>
      </c>
      <c r="AZ303" t="s">
        <v>52</v>
      </c>
      <c r="BA303" t="s">
        <v>52</v>
      </c>
      <c r="BB303" t="s">
        <v>52</v>
      </c>
      <c r="BC303" t="s">
        <v>52</v>
      </c>
      <c r="BD303" t="s">
        <v>52</v>
      </c>
      <c r="BE303" t="s">
        <v>52</v>
      </c>
      <c r="BF303" t="s">
        <v>52</v>
      </c>
      <c r="BG303" t="s">
        <v>52</v>
      </c>
      <c r="BH303" t="s">
        <v>52</v>
      </c>
      <c r="BI303" s="29">
        <v>1</v>
      </c>
      <c r="BJ303">
        <v>7</v>
      </c>
      <c r="BK303">
        <v>15</v>
      </c>
      <c r="BL303">
        <v>5</v>
      </c>
      <c r="BM303">
        <v>5</v>
      </c>
      <c r="BN303" t="e">
        <f>IF(AL303&lt;VLOOKUP(K303,#REF!,6,0),"Low Volume",IF(AL303&gt;VLOOKUP(K303,#REF!,5,0),"High Volume","Average Volume"))</f>
        <v>#REF!</v>
      </c>
    </row>
    <row r="304" spans="1:66" x14ac:dyDescent="0.3">
      <c r="A304" s="32" t="str">
        <f t="shared" si="14"/>
        <v>NO</v>
      </c>
      <c r="B304" s="30" t="str">
        <f t="shared" si="15"/>
        <v>NO</v>
      </c>
      <c r="D304" t="s">
        <v>1653</v>
      </c>
      <c r="F304" t="s">
        <v>52</v>
      </c>
      <c r="G304" t="s">
        <v>52</v>
      </c>
      <c r="H304" t="s">
        <v>1654</v>
      </c>
      <c r="I304" t="s">
        <v>52</v>
      </c>
      <c r="J304" t="s">
        <v>52</v>
      </c>
      <c r="K304" t="s">
        <v>742</v>
      </c>
      <c r="L304" t="s">
        <v>789</v>
      </c>
      <c r="M304" t="s">
        <v>789</v>
      </c>
      <c r="N304">
        <v>0</v>
      </c>
      <c r="O304" s="60" t="s">
        <v>52</v>
      </c>
      <c r="Q304" s="60" t="s">
        <v>52</v>
      </c>
      <c r="R304" s="60" t="s">
        <v>52</v>
      </c>
      <c r="S304" s="60" t="s">
        <v>52</v>
      </c>
      <c r="T304" s="60" t="s">
        <v>52</v>
      </c>
      <c r="U304" s="60" t="s">
        <v>52</v>
      </c>
      <c r="V304" s="60" t="s">
        <v>52</v>
      </c>
      <c r="X304" s="60" t="s">
        <v>52</v>
      </c>
      <c r="Z304" s="60" t="s">
        <v>52</v>
      </c>
      <c r="AA304" s="60" t="s">
        <v>52</v>
      </c>
      <c r="AB304" s="60" t="s">
        <v>52</v>
      </c>
      <c r="AC304" s="60" t="s">
        <v>52</v>
      </c>
      <c r="AD304" s="60" t="s">
        <v>52</v>
      </c>
      <c r="AE304" s="60" t="s">
        <v>52</v>
      </c>
      <c r="AI304" s="60" t="s">
        <v>52</v>
      </c>
      <c r="AJ304" s="60" t="s">
        <v>52</v>
      </c>
      <c r="AL304">
        <v>1404</v>
      </c>
      <c r="AM304">
        <v>36</v>
      </c>
      <c r="AN304">
        <v>0</v>
      </c>
      <c r="AO304" s="67">
        <v>0</v>
      </c>
      <c r="AP304" s="67">
        <v>2.564102564102564E-2</v>
      </c>
      <c r="AQ304">
        <v>12</v>
      </c>
      <c r="AR304">
        <v>0</v>
      </c>
      <c r="AS304" s="67">
        <v>0</v>
      </c>
      <c r="AT304" s="67">
        <v>8.5470085470085479E-3</v>
      </c>
      <c r="AU304">
        <v>48</v>
      </c>
      <c r="AV304">
        <v>0</v>
      </c>
      <c r="AW304" s="67">
        <v>0</v>
      </c>
      <c r="AX304" s="53" t="str">
        <f t="shared" si="16"/>
        <v/>
      </c>
      <c r="AY304" t="s">
        <v>52</v>
      </c>
      <c r="AZ304" t="s">
        <v>52</v>
      </c>
      <c r="BA304" t="s">
        <v>52</v>
      </c>
      <c r="BB304" t="s">
        <v>52</v>
      </c>
      <c r="BC304" t="s">
        <v>52</v>
      </c>
      <c r="BD304" t="s">
        <v>52</v>
      </c>
      <c r="BE304" t="s">
        <v>52</v>
      </c>
      <c r="BF304" t="s">
        <v>52</v>
      </c>
      <c r="BG304" t="s">
        <v>52</v>
      </c>
      <c r="BH304" t="s">
        <v>52</v>
      </c>
      <c r="BI304" s="29">
        <v>1</v>
      </c>
      <c r="BJ304">
        <v>151</v>
      </c>
      <c r="BK304">
        <v>263</v>
      </c>
      <c r="BL304">
        <v>182</v>
      </c>
      <c r="BM304">
        <v>29</v>
      </c>
      <c r="BN304" t="e">
        <f>IF(AL304&lt;VLOOKUP(K304,#REF!,6,0),"Low Volume",IF(AL304&gt;VLOOKUP(K304,#REF!,5,0),"High Volume","Average Volume"))</f>
        <v>#REF!</v>
      </c>
    </row>
    <row r="305" spans="1:66" x14ac:dyDescent="0.3">
      <c r="A305" s="32" t="str">
        <f t="shared" si="14"/>
        <v>NO</v>
      </c>
      <c r="B305" s="30" t="str">
        <f t="shared" si="15"/>
        <v>NO</v>
      </c>
      <c r="D305" t="s">
        <v>1655</v>
      </c>
      <c r="F305" t="s">
        <v>52</v>
      </c>
      <c r="G305" t="s">
        <v>52</v>
      </c>
      <c r="H305" t="s">
        <v>1656</v>
      </c>
      <c r="I305" t="s">
        <v>52</v>
      </c>
      <c r="J305" t="s">
        <v>52</v>
      </c>
      <c r="K305" t="s">
        <v>742</v>
      </c>
      <c r="L305" t="s">
        <v>881</v>
      </c>
      <c r="M305" t="s">
        <v>881</v>
      </c>
      <c r="N305">
        <v>0</v>
      </c>
      <c r="O305" s="60" t="s">
        <v>52</v>
      </c>
      <c r="Q305" s="60" t="s">
        <v>52</v>
      </c>
      <c r="R305" s="60" t="s">
        <v>52</v>
      </c>
      <c r="S305" s="60" t="s">
        <v>52</v>
      </c>
      <c r="T305" s="60" t="s">
        <v>52</v>
      </c>
      <c r="U305" s="60" t="s">
        <v>52</v>
      </c>
      <c r="V305" s="60" t="s">
        <v>52</v>
      </c>
      <c r="X305" s="60" t="s">
        <v>52</v>
      </c>
      <c r="Z305" s="60" t="s">
        <v>52</v>
      </c>
      <c r="AA305" s="60" t="s">
        <v>52</v>
      </c>
      <c r="AB305" s="60" t="s">
        <v>52</v>
      </c>
      <c r="AC305" s="60" t="s">
        <v>52</v>
      </c>
      <c r="AD305" s="60" t="s">
        <v>52</v>
      </c>
      <c r="AE305" s="60" t="s">
        <v>52</v>
      </c>
      <c r="AI305" s="60" t="s">
        <v>52</v>
      </c>
      <c r="AJ305" s="60" t="s">
        <v>52</v>
      </c>
      <c r="AL305">
        <v>0</v>
      </c>
      <c r="AM305">
        <v>13</v>
      </c>
      <c r="AN305">
        <v>0</v>
      </c>
      <c r="AO305" s="67">
        <v>0</v>
      </c>
      <c r="AP305" s="67" t="s">
        <v>90</v>
      </c>
      <c r="AQ305">
        <v>0</v>
      </c>
      <c r="AR305">
        <v>0</v>
      </c>
      <c r="AS305" s="67" t="s">
        <v>90</v>
      </c>
      <c r="AT305" s="67" t="s">
        <v>90</v>
      </c>
      <c r="AU305">
        <v>13</v>
      </c>
      <c r="AV305">
        <v>0</v>
      </c>
      <c r="AW305" s="67">
        <v>0</v>
      </c>
      <c r="AX305" s="53" t="str">
        <f t="shared" si="16"/>
        <v/>
      </c>
      <c r="AY305" t="s">
        <v>52</v>
      </c>
      <c r="AZ305" t="s">
        <v>52</v>
      </c>
      <c r="BA305" t="s">
        <v>52</v>
      </c>
      <c r="BB305" t="s">
        <v>52</v>
      </c>
      <c r="BC305" t="s">
        <v>52</v>
      </c>
      <c r="BD305" t="s">
        <v>52</v>
      </c>
      <c r="BE305" t="s">
        <v>52</v>
      </c>
      <c r="BF305" t="s">
        <v>52</v>
      </c>
      <c r="BG305" t="s">
        <v>52</v>
      </c>
      <c r="BH305" t="s">
        <v>52</v>
      </c>
      <c r="BI305" s="29">
        <v>1</v>
      </c>
      <c r="BJ305">
        <v>220</v>
      </c>
      <c r="BK305">
        <v>239</v>
      </c>
      <c r="BL305">
        <v>285</v>
      </c>
      <c r="BM305">
        <v>70</v>
      </c>
      <c r="BN305" t="e">
        <f>IF(AL305&lt;VLOOKUP(K305,#REF!,6,0),"Low Volume",IF(AL305&gt;VLOOKUP(K305,#REF!,5,0),"High Volume","Average Volume"))</f>
        <v>#REF!</v>
      </c>
    </row>
    <row r="306" spans="1:66" x14ac:dyDescent="0.3">
      <c r="A306" s="32" t="str">
        <f t="shared" si="14"/>
        <v>NO</v>
      </c>
      <c r="B306" s="30" t="str">
        <f t="shared" si="15"/>
        <v>NO</v>
      </c>
      <c r="D306" t="s">
        <v>1657</v>
      </c>
      <c r="F306" t="s">
        <v>52</v>
      </c>
      <c r="G306" t="s">
        <v>52</v>
      </c>
      <c r="H306" t="s">
        <v>1658</v>
      </c>
      <c r="I306" t="s">
        <v>52</v>
      </c>
      <c r="J306" t="s">
        <v>52</v>
      </c>
      <c r="K306" t="s">
        <v>742</v>
      </c>
      <c r="L306" t="s">
        <v>1058</v>
      </c>
      <c r="M306" t="s">
        <v>52</v>
      </c>
      <c r="N306">
        <v>0</v>
      </c>
      <c r="O306" s="60" t="s">
        <v>52</v>
      </c>
      <c r="Q306" s="60" t="s">
        <v>52</v>
      </c>
      <c r="R306" s="60" t="s">
        <v>52</v>
      </c>
      <c r="S306" s="60" t="s">
        <v>52</v>
      </c>
      <c r="T306" s="60" t="s">
        <v>52</v>
      </c>
      <c r="U306" s="60" t="s">
        <v>52</v>
      </c>
      <c r="V306" s="60" t="s">
        <v>52</v>
      </c>
      <c r="X306" s="60" t="s">
        <v>52</v>
      </c>
      <c r="Z306" s="60" t="s">
        <v>52</v>
      </c>
      <c r="AA306" s="60" t="s">
        <v>52</v>
      </c>
      <c r="AB306" s="60" t="s">
        <v>52</v>
      </c>
      <c r="AC306" s="60" t="s">
        <v>52</v>
      </c>
      <c r="AD306" s="60" t="s">
        <v>52</v>
      </c>
      <c r="AE306" s="60" t="s">
        <v>52</v>
      </c>
      <c r="AI306" s="60" t="s">
        <v>52</v>
      </c>
      <c r="AJ306" s="60" t="s">
        <v>52</v>
      </c>
      <c r="AL306">
        <v>0</v>
      </c>
      <c r="AM306">
        <v>4</v>
      </c>
      <c r="AN306">
        <v>0</v>
      </c>
      <c r="AO306" s="67">
        <v>0</v>
      </c>
      <c r="AP306" s="67" t="s">
        <v>90</v>
      </c>
      <c r="AQ306">
        <v>0</v>
      </c>
      <c r="AR306">
        <v>0</v>
      </c>
      <c r="AS306" s="67" t="s">
        <v>90</v>
      </c>
      <c r="AT306" s="67" t="s">
        <v>90</v>
      </c>
      <c r="AU306">
        <v>4</v>
      </c>
      <c r="AV306">
        <v>0</v>
      </c>
      <c r="AW306" s="67">
        <v>0</v>
      </c>
      <c r="AX306" s="53" t="str">
        <f t="shared" si="16"/>
        <v/>
      </c>
      <c r="AY306" t="s">
        <v>52</v>
      </c>
      <c r="AZ306" t="s">
        <v>52</v>
      </c>
      <c r="BA306" t="s">
        <v>52</v>
      </c>
      <c r="BB306" t="s">
        <v>52</v>
      </c>
      <c r="BC306" t="s">
        <v>52</v>
      </c>
      <c r="BD306" t="s">
        <v>52</v>
      </c>
      <c r="BE306" t="s">
        <v>52</v>
      </c>
      <c r="BF306" t="s">
        <v>52</v>
      </c>
      <c r="BG306" t="s">
        <v>52</v>
      </c>
      <c r="BH306" t="s">
        <v>52</v>
      </c>
      <c r="BI306" s="29">
        <v>1</v>
      </c>
      <c r="BJ306">
        <v>0</v>
      </c>
      <c r="BK306">
        <v>5</v>
      </c>
      <c r="BL306">
        <v>0</v>
      </c>
      <c r="BM306">
        <v>0</v>
      </c>
      <c r="BN306" t="e">
        <f>IF(AL306&lt;VLOOKUP(K306,#REF!,6,0),"Low Volume",IF(AL306&gt;VLOOKUP(K306,#REF!,5,0),"High Volume","Average Volume"))</f>
        <v>#REF!</v>
      </c>
    </row>
    <row r="307" spans="1:66" x14ac:dyDescent="0.3">
      <c r="A307" s="32" t="str">
        <f t="shared" si="14"/>
        <v>NO</v>
      </c>
      <c r="B307" s="30" t="str">
        <f t="shared" si="15"/>
        <v>NO</v>
      </c>
      <c r="D307" t="s">
        <v>1659</v>
      </c>
      <c r="F307" t="s">
        <v>52</v>
      </c>
      <c r="G307" t="s">
        <v>52</v>
      </c>
      <c r="H307" t="s">
        <v>1660</v>
      </c>
      <c r="I307" t="s">
        <v>52</v>
      </c>
      <c r="J307" t="s">
        <v>52</v>
      </c>
      <c r="K307" t="s">
        <v>742</v>
      </c>
      <c r="L307" t="s">
        <v>845</v>
      </c>
      <c r="M307" t="s">
        <v>845</v>
      </c>
      <c r="N307">
        <v>0</v>
      </c>
      <c r="O307" s="60" t="s">
        <v>52</v>
      </c>
      <c r="Q307" s="60" t="s">
        <v>52</v>
      </c>
      <c r="R307" s="60" t="s">
        <v>52</v>
      </c>
      <c r="S307" s="60" t="s">
        <v>52</v>
      </c>
      <c r="T307" s="60" t="s">
        <v>52</v>
      </c>
      <c r="U307" s="60" t="s">
        <v>52</v>
      </c>
      <c r="V307" s="60" t="s">
        <v>52</v>
      </c>
      <c r="X307" s="60" t="s">
        <v>52</v>
      </c>
      <c r="Z307" s="60" t="s">
        <v>52</v>
      </c>
      <c r="AA307" s="60" t="s">
        <v>52</v>
      </c>
      <c r="AB307" s="60" t="s">
        <v>52</v>
      </c>
      <c r="AC307" s="60" t="s">
        <v>52</v>
      </c>
      <c r="AD307" s="60" t="s">
        <v>52</v>
      </c>
      <c r="AE307" s="60" t="s">
        <v>52</v>
      </c>
      <c r="AI307" s="60" t="s">
        <v>52</v>
      </c>
      <c r="AJ307" s="60" t="s">
        <v>52</v>
      </c>
      <c r="AL307">
        <v>0</v>
      </c>
      <c r="AM307">
        <v>2</v>
      </c>
      <c r="AN307">
        <v>0</v>
      </c>
      <c r="AO307" s="67">
        <v>0</v>
      </c>
      <c r="AP307" s="67" t="s">
        <v>90</v>
      </c>
      <c r="AQ307">
        <v>0</v>
      </c>
      <c r="AR307">
        <v>0</v>
      </c>
      <c r="AS307" s="67" t="s">
        <v>90</v>
      </c>
      <c r="AT307" s="67" t="s">
        <v>90</v>
      </c>
      <c r="AU307">
        <v>2</v>
      </c>
      <c r="AV307">
        <v>0</v>
      </c>
      <c r="AW307" s="67">
        <v>0</v>
      </c>
      <c r="AX307" s="53" t="str">
        <f t="shared" si="16"/>
        <v/>
      </c>
      <c r="AY307" t="s">
        <v>52</v>
      </c>
      <c r="AZ307" t="s">
        <v>52</v>
      </c>
      <c r="BA307" t="s">
        <v>52</v>
      </c>
      <c r="BB307" t="s">
        <v>52</v>
      </c>
      <c r="BC307" t="s">
        <v>52</v>
      </c>
      <c r="BD307" t="s">
        <v>52</v>
      </c>
      <c r="BE307" t="s">
        <v>52</v>
      </c>
      <c r="BF307" t="s">
        <v>52</v>
      </c>
      <c r="BG307" t="s">
        <v>52</v>
      </c>
      <c r="BH307" t="s">
        <v>52</v>
      </c>
      <c r="BI307" s="29">
        <v>1</v>
      </c>
      <c r="BJ307">
        <v>32</v>
      </c>
      <c r="BK307">
        <v>60</v>
      </c>
      <c r="BL307">
        <v>48</v>
      </c>
      <c r="BM307">
        <v>0</v>
      </c>
      <c r="BN307" t="e">
        <f>IF(AL307&lt;VLOOKUP(K307,#REF!,6,0),"Low Volume",IF(AL307&gt;VLOOKUP(K307,#REF!,5,0),"High Volume","Average Volume"))</f>
        <v>#REF!</v>
      </c>
    </row>
    <row r="308" spans="1:66" x14ac:dyDescent="0.3">
      <c r="A308" s="32" t="str">
        <f t="shared" si="14"/>
        <v>NO</v>
      </c>
      <c r="B308" s="30" t="str">
        <f t="shared" si="15"/>
        <v>NO</v>
      </c>
      <c r="D308" t="s">
        <v>1661</v>
      </c>
      <c r="F308" t="s">
        <v>52</v>
      </c>
      <c r="G308" t="s">
        <v>52</v>
      </c>
      <c r="H308" t="s">
        <v>1662</v>
      </c>
      <c r="I308" t="s">
        <v>52</v>
      </c>
      <c r="J308" t="s">
        <v>52</v>
      </c>
      <c r="K308" t="s">
        <v>742</v>
      </c>
      <c r="L308" t="s">
        <v>1663</v>
      </c>
      <c r="M308" t="s">
        <v>52</v>
      </c>
      <c r="N308">
        <v>0</v>
      </c>
      <c r="O308" s="60" t="s">
        <v>52</v>
      </c>
      <c r="Q308" s="60" t="s">
        <v>52</v>
      </c>
      <c r="R308" s="60" t="s">
        <v>52</v>
      </c>
      <c r="S308" s="60" t="s">
        <v>52</v>
      </c>
      <c r="T308" s="60" t="s">
        <v>52</v>
      </c>
      <c r="U308" s="60" t="s">
        <v>52</v>
      </c>
      <c r="V308" s="60" t="s">
        <v>52</v>
      </c>
      <c r="X308" s="60" t="s">
        <v>52</v>
      </c>
      <c r="Z308" s="60" t="s">
        <v>52</v>
      </c>
      <c r="AA308" s="60" t="s">
        <v>52</v>
      </c>
      <c r="AB308" s="60" t="s">
        <v>52</v>
      </c>
      <c r="AC308" s="60" t="s">
        <v>52</v>
      </c>
      <c r="AD308" s="60" t="s">
        <v>52</v>
      </c>
      <c r="AE308" s="60" t="s">
        <v>52</v>
      </c>
      <c r="AI308" s="60" t="s">
        <v>52</v>
      </c>
      <c r="AJ308" s="60" t="s">
        <v>52</v>
      </c>
      <c r="AL308">
        <v>0</v>
      </c>
      <c r="AM308">
        <v>2</v>
      </c>
      <c r="AN308">
        <v>0</v>
      </c>
      <c r="AO308" s="67">
        <v>0</v>
      </c>
      <c r="AP308" s="67" t="s">
        <v>90</v>
      </c>
      <c r="AQ308">
        <v>0</v>
      </c>
      <c r="AR308">
        <v>0</v>
      </c>
      <c r="AS308" s="67" t="s">
        <v>90</v>
      </c>
      <c r="AT308" s="67" t="s">
        <v>90</v>
      </c>
      <c r="AU308">
        <v>2</v>
      </c>
      <c r="AV308">
        <v>0</v>
      </c>
      <c r="AW308" s="67">
        <v>0</v>
      </c>
      <c r="AX308" s="53" t="str">
        <f t="shared" si="16"/>
        <v/>
      </c>
      <c r="AY308" t="s">
        <v>52</v>
      </c>
      <c r="AZ308" t="s">
        <v>52</v>
      </c>
      <c r="BA308" t="s">
        <v>52</v>
      </c>
      <c r="BB308" t="s">
        <v>52</v>
      </c>
      <c r="BC308" t="s">
        <v>52</v>
      </c>
      <c r="BD308" t="s">
        <v>52</v>
      </c>
      <c r="BE308" t="s">
        <v>52</v>
      </c>
      <c r="BF308" t="s">
        <v>52</v>
      </c>
      <c r="BG308" t="s">
        <v>52</v>
      </c>
      <c r="BH308" t="s">
        <v>52</v>
      </c>
      <c r="BI308" s="29">
        <v>1</v>
      </c>
      <c r="BN308" t="e">
        <f>IF(AL308&lt;VLOOKUP(K308,#REF!,6,0),"Low Volume",IF(AL308&gt;VLOOKUP(K308,#REF!,5,0),"High Volume","Average Volume"))</f>
        <v>#REF!</v>
      </c>
    </row>
    <row r="309" spans="1:66" x14ac:dyDescent="0.3">
      <c r="A309" s="32" t="str">
        <f t="shared" si="14"/>
        <v>NO</v>
      </c>
      <c r="B309" s="30" t="str">
        <f t="shared" si="15"/>
        <v>NO</v>
      </c>
      <c r="D309" t="s">
        <v>1664</v>
      </c>
      <c r="E309">
        <v>9494361</v>
      </c>
      <c r="F309" t="s">
        <v>1665</v>
      </c>
      <c r="G309" t="s">
        <v>1666</v>
      </c>
      <c r="H309" t="s">
        <v>1667</v>
      </c>
      <c r="I309">
        <v>84489</v>
      </c>
      <c r="J309" t="s">
        <v>1472</v>
      </c>
      <c r="K309" t="s">
        <v>742</v>
      </c>
      <c r="L309" t="s">
        <v>788</v>
      </c>
      <c r="M309" t="s">
        <v>788</v>
      </c>
      <c r="N309">
        <v>0</v>
      </c>
      <c r="O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X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I309" s="60">
        <v>0</v>
      </c>
      <c r="AJ309" s="60">
        <v>0</v>
      </c>
      <c r="AL309">
        <v>0</v>
      </c>
      <c r="AM309">
        <v>2</v>
      </c>
      <c r="AN309">
        <v>0</v>
      </c>
      <c r="AO309" s="67">
        <v>0</v>
      </c>
      <c r="AP309" s="67" t="s">
        <v>90</v>
      </c>
      <c r="AQ309">
        <v>0</v>
      </c>
      <c r="AR309">
        <v>0</v>
      </c>
      <c r="AS309" s="67" t="s">
        <v>90</v>
      </c>
      <c r="AT309" s="67" t="s">
        <v>90</v>
      </c>
      <c r="AU309">
        <v>2</v>
      </c>
      <c r="AV309">
        <v>0</v>
      </c>
      <c r="AW309" s="67">
        <v>0</v>
      </c>
      <c r="AX309" s="53" t="str">
        <f t="shared" si="16"/>
        <v/>
      </c>
      <c r="AY309" t="s">
        <v>52</v>
      </c>
      <c r="AZ309" t="s">
        <v>52</v>
      </c>
      <c r="BA309" t="s">
        <v>52</v>
      </c>
      <c r="BB309" t="s">
        <v>52</v>
      </c>
      <c r="BC309" t="s">
        <v>52</v>
      </c>
      <c r="BD309" t="s">
        <v>52</v>
      </c>
      <c r="BE309" t="s">
        <v>52</v>
      </c>
      <c r="BF309" t="s">
        <v>52</v>
      </c>
      <c r="BG309" t="s">
        <v>52</v>
      </c>
      <c r="BH309" t="s">
        <v>52</v>
      </c>
      <c r="BI309" s="29">
        <v>1</v>
      </c>
      <c r="BJ309">
        <v>0</v>
      </c>
      <c r="BK309">
        <v>24</v>
      </c>
      <c r="BL309">
        <v>35</v>
      </c>
      <c r="BM309">
        <v>40</v>
      </c>
      <c r="BN309" t="e">
        <f>IF(AL309&lt;VLOOKUP(K309,#REF!,6,0),"Low Volume",IF(AL309&gt;VLOOKUP(K309,#REF!,5,0),"High Volume","Average Volume"))</f>
        <v>#REF!</v>
      </c>
    </row>
    <row r="310" spans="1:66" x14ac:dyDescent="0.3">
      <c r="A310" s="32" t="str">
        <f t="shared" si="14"/>
        <v>NO</v>
      </c>
      <c r="B310" s="30" t="str">
        <f t="shared" si="15"/>
        <v>YES</v>
      </c>
      <c r="D310" t="s">
        <v>1668</v>
      </c>
      <c r="E310">
        <v>9494368</v>
      </c>
      <c r="F310" t="s">
        <v>1669</v>
      </c>
      <c r="G310" t="s">
        <v>1670</v>
      </c>
      <c r="H310" t="s">
        <v>1671</v>
      </c>
      <c r="I310">
        <v>85560</v>
      </c>
      <c r="J310" t="s">
        <v>1472</v>
      </c>
      <c r="K310" t="s">
        <v>742</v>
      </c>
      <c r="L310" t="s">
        <v>981</v>
      </c>
      <c r="M310" t="s">
        <v>52</v>
      </c>
      <c r="N310">
        <v>3</v>
      </c>
      <c r="O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1</v>
      </c>
      <c r="X310" s="60">
        <v>0</v>
      </c>
      <c r="Z310" s="60">
        <v>0</v>
      </c>
      <c r="AA310" s="60">
        <v>1</v>
      </c>
      <c r="AB310" s="60">
        <v>1</v>
      </c>
      <c r="AC310" s="60">
        <v>0</v>
      </c>
      <c r="AD310" s="60">
        <v>0</v>
      </c>
      <c r="AE310" s="60">
        <v>0</v>
      </c>
      <c r="AI310" s="60">
        <v>0</v>
      </c>
      <c r="AJ310" s="60">
        <v>0</v>
      </c>
      <c r="AL310">
        <v>186</v>
      </c>
      <c r="AM310">
        <v>6</v>
      </c>
      <c r="AN310">
        <v>0</v>
      </c>
      <c r="AO310" s="67">
        <v>0</v>
      </c>
      <c r="AP310" s="67">
        <v>3.2258064516129031E-2</v>
      </c>
      <c r="AQ310">
        <v>0</v>
      </c>
      <c r="AR310">
        <v>0</v>
      </c>
      <c r="AS310" s="67" t="s">
        <v>90</v>
      </c>
      <c r="AT310" s="67">
        <v>0</v>
      </c>
      <c r="AU310">
        <v>6</v>
      </c>
      <c r="AV310">
        <v>0</v>
      </c>
      <c r="AW310" s="67">
        <v>0</v>
      </c>
      <c r="AX310" s="53" t="str">
        <f t="shared" si="16"/>
        <v/>
      </c>
      <c r="AY310" t="s">
        <v>52</v>
      </c>
      <c r="AZ310" t="s">
        <v>52</v>
      </c>
      <c r="BA310" t="s">
        <v>52</v>
      </c>
      <c r="BB310" t="s">
        <v>52</v>
      </c>
      <c r="BC310" t="s">
        <v>52</v>
      </c>
      <c r="BD310" t="s">
        <v>52</v>
      </c>
      <c r="BE310" t="s">
        <v>52</v>
      </c>
      <c r="BF310" t="s">
        <v>52</v>
      </c>
      <c r="BG310" t="s">
        <v>52</v>
      </c>
      <c r="BH310" t="s">
        <v>52</v>
      </c>
      <c r="BI310" s="29">
        <v>1</v>
      </c>
      <c r="BJ310">
        <v>27</v>
      </c>
      <c r="BK310">
        <v>71</v>
      </c>
      <c r="BL310">
        <v>136</v>
      </c>
      <c r="BM310">
        <v>30</v>
      </c>
      <c r="BN310" t="e">
        <f>IF(AL310&lt;VLOOKUP(K310,#REF!,6,0),"Low Volume",IF(AL310&gt;VLOOKUP(K310,#REF!,5,0),"High Volume","Average Volume"))</f>
        <v>#REF!</v>
      </c>
    </row>
    <row r="311" spans="1:66" x14ac:dyDescent="0.3">
      <c r="A311" s="32" t="str">
        <f t="shared" si="14"/>
        <v>NO</v>
      </c>
      <c r="B311" s="30" t="str">
        <f t="shared" si="15"/>
        <v>NO</v>
      </c>
      <c r="D311" t="s">
        <v>1672</v>
      </c>
      <c r="F311" t="s">
        <v>52</v>
      </c>
      <c r="G311" t="s">
        <v>52</v>
      </c>
      <c r="H311" t="s">
        <v>1673</v>
      </c>
      <c r="I311" t="s">
        <v>52</v>
      </c>
      <c r="J311" t="s">
        <v>52</v>
      </c>
      <c r="K311" t="s">
        <v>742</v>
      </c>
      <c r="L311" t="s">
        <v>920</v>
      </c>
      <c r="M311" t="s">
        <v>920</v>
      </c>
      <c r="N311">
        <v>0</v>
      </c>
      <c r="O311" s="60" t="s">
        <v>52</v>
      </c>
      <c r="Q311" s="60" t="s">
        <v>52</v>
      </c>
      <c r="R311" s="60" t="s">
        <v>52</v>
      </c>
      <c r="S311" s="60" t="s">
        <v>52</v>
      </c>
      <c r="T311" s="60" t="s">
        <v>52</v>
      </c>
      <c r="U311" s="60" t="s">
        <v>52</v>
      </c>
      <c r="V311" s="60" t="s">
        <v>52</v>
      </c>
      <c r="X311" s="60" t="s">
        <v>52</v>
      </c>
      <c r="Z311" s="60" t="s">
        <v>52</v>
      </c>
      <c r="AA311" s="60" t="s">
        <v>52</v>
      </c>
      <c r="AB311" s="60" t="s">
        <v>52</v>
      </c>
      <c r="AC311" s="60" t="s">
        <v>52</v>
      </c>
      <c r="AD311" s="60" t="s">
        <v>52</v>
      </c>
      <c r="AE311" s="60" t="s">
        <v>52</v>
      </c>
      <c r="AI311" s="60" t="s">
        <v>52</v>
      </c>
      <c r="AJ311" s="60" t="s">
        <v>52</v>
      </c>
      <c r="AL311">
        <v>0</v>
      </c>
      <c r="AM311">
        <v>2</v>
      </c>
      <c r="AN311">
        <v>0</v>
      </c>
      <c r="AO311" s="67">
        <v>0</v>
      </c>
      <c r="AP311" s="67" t="s">
        <v>90</v>
      </c>
      <c r="AQ311">
        <v>2</v>
      </c>
      <c r="AR311">
        <v>0</v>
      </c>
      <c r="AS311" s="67">
        <v>0</v>
      </c>
      <c r="AT311" s="67" t="s">
        <v>90</v>
      </c>
      <c r="AU311">
        <v>4</v>
      </c>
      <c r="AV311">
        <v>0</v>
      </c>
      <c r="AW311" s="67">
        <v>0</v>
      </c>
      <c r="AX311" s="53" t="str">
        <f t="shared" si="16"/>
        <v/>
      </c>
      <c r="AY311" t="s">
        <v>52</v>
      </c>
      <c r="AZ311" t="s">
        <v>52</v>
      </c>
      <c r="BA311" t="s">
        <v>52</v>
      </c>
      <c r="BB311" t="s">
        <v>52</v>
      </c>
      <c r="BC311" t="s">
        <v>52</v>
      </c>
      <c r="BD311" t="s">
        <v>52</v>
      </c>
      <c r="BE311" t="s">
        <v>52</v>
      </c>
      <c r="BF311" t="s">
        <v>52</v>
      </c>
      <c r="BG311" t="s">
        <v>52</v>
      </c>
      <c r="BH311" t="s">
        <v>52</v>
      </c>
      <c r="BI311" s="29">
        <v>1</v>
      </c>
      <c r="BJ311">
        <v>53</v>
      </c>
      <c r="BK311">
        <v>113</v>
      </c>
      <c r="BL311">
        <v>100</v>
      </c>
      <c r="BM311">
        <v>30</v>
      </c>
      <c r="BN311" t="e">
        <f>IF(AL311&lt;VLOOKUP(K311,#REF!,6,0),"Low Volume",IF(AL311&gt;VLOOKUP(K311,#REF!,5,0),"High Volume","Average Volume"))</f>
        <v>#REF!</v>
      </c>
    </row>
    <row r="312" spans="1:66" x14ac:dyDescent="0.3">
      <c r="A312" s="32" t="str">
        <f t="shared" si="14"/>
        <v>NO</v>
      </c>
      <c r="B312" s="30" t="str">
        <f t="shared" si="15"/>
        <v>NO</v>
      </c>
      <c r="D312" t="s">
        <v>1674</v>
      </c>
      <c r="F312" t="s">
        <v>52</v>
      </c>
      <c r="G312" t="s">
        <v>52</v>
      </c>
      <c r="H312" t="s">
        <v>1675</v>
      </c>
      <c r="I312" t="s">
        <v>52</v>
      </c>
      <c r="J312" t="s">
        <v>52</v>
      </c>
      <c r="K312" t="s">
        <v>742</v>
      </c>
      <c r="M312" t="s">
        <v>52</v>
      </c>
      <c r="N312">
        <v>0</v>
      </c>
      <c r="O312" s="60" t="s">
        <v>52</v>
      </c>
      <c r="Q312" s="60" t="s">
        <v>52</v>
      </c>
      <c r="R312" s="60" t="s">
        <v>52</v>
      </c>
      <c r="S312" s="60" t="s">
        <v>52</v>
      </c>
      <c r="T312" s="60" t="s">
        <v>52</v>
      </c>
      <c r="U312" s="60" t="s">
        <v>52</v>
      </c>
      <c r="V312" s="60" t="s">
        <v>52</v>
      </c>
      <c r="X312" s="60" t="s">
        <v>52</v>
      </c>
      <c r="Z312" s="60" t="s">
        <v>52</v>
      </c>
      <c r="AA312" s="60" t="s">
        <v>52</v>
      </c>
      <c r="AB312" s="60" t="s">
        <v>52</v>
      </c>
      <c r="AC312" s="60" t="s">
        <v>52</v>
      </c>
      <c r="AD312" s="60" t="s">
        <v>52</v>
      </c>
      <c r="AE312" s="60" t="s">
        <v>52</v>
      </c>
      <c r="AI312" s="60" t="s">
        <v>52</v>
      </c>
      <c r="AJ312" s="60" t="s">
        <v>52</v>
      </c>
      <c r="AL312">
        <v>0</v>
      </c>
      <c r="AM312">
        <v>2</v>
      </c>
      <c r="AN312">
        <v>0</v>
      </c>
      <c r="AO312" s="67">
        <v>0</v>
      </c>
      <c r="AP312" s="67" t="s">
        <v>90</v>
      </c>
      <c r="AQ312">
        <v>0</v>
      </c>
      <c r="AR312">
        <v>0</v>
      </c>
      <c r="AS312" s="67" t="s">
        <v>90</v>
      </c>
      <c r="AT312" s="67" t="s">
        <v>90</v>
      </c>
      <c r="AU312">
        <v>2</v>
      </c>
      <c r="AV312">
        <v>0</v>
      </c>
      <c r="AW312" s="67">
        <v>0</v>
      </c>
      <c r="AX312" s="53" t="str">
        <f t="shared" si="16"/>
        <v/>
      </c>
      <c r="AY312" t="s">
        <v>52</v>
      </c>
      <c r="AZ312" t="s">
        <v>52</v>
      </c>
      <c r="BA312" t="s">
        <v>52</v>
      </c>
      <c r="BB312" t="s">
        <v>52</v>
      </c>
      <c r="BC312" t="s">
        <v>52</v>
      </c>
      <c r="BD312" t="s">
        <v>52</v>
      </c>
      <c r="BE312" t="s">
        <v>52</v>
      </c>
      <c r="BF312" t="s">
        <v>52</v>
      </c>
      <c r="BG312" t="s">
        <v>52</v>
      </c>
      <c r="BH312" t="s">
        <v>52</v>
      </c>
      <c r="BI312" s="29">
        <v>1</v>
      </c>
      <c r="BN312" t="e">
        <f>IF(AL312&lt;VLOOKUP(K312,#REF!,6,0),"Low Volume",IF(AL312&gt;VLOOKUP(K312,#REF!,5,0),"High Volume","Average Volume"))</f>
        <v>#REF!</v>
      </c>
    </row>
    <row r="313" spans="1:66" x14ac:dyDescent="0.3">
      <c r="A313" s="32" t="str">
        <f t="shared" ref="A313:A376" si="17">IF(OR(AX313="",AX313=0),"NO","YES")</f>
        <v>NO</v>
      </c>
      <c r="B313" s="30" t="str">
        <f t="shared" ref="B313:B376" si="18">IF(N313&gt;0,"YES","NO")</f>
        <v>NO</v>
      </c>
      <c r="D313" t="s">
        <v>1676</v>
      </c>
      <c r="F313" t="s">
        <v>52</v>
      </c>
      <c r="G313" t="s">
        <v>52</v>
      </c>
      <c r="H313" t="s">
        <v>1677</v>
      </c>
      <c r="I313" t="s">
        <v>52</v>
      </c>
      <c r="J313" t="s">
        <v>52</v>
      </c>
      <c r="K313" t="s">
        <v>742</v>
      </c>
      <c r="M313" t="s">
        <v>52</v>
      </c>
      <c r="N313">
        <v>0</v>
      </c>
      <c r="O313" s="60" t="s">
        <v>52</v>
      </c>
      <c r="Q313" s="60" t="s">
        <v>52</v>
      </c>
      <c r="R313" s="60" t="s">
        <v>52</v>
      </c>
      <c r="S313" s="60" t="s">
        <v>52</v>
      </c>
      <c r="T313" s="60" t="s">
        <v>52</v>
      </c>
      <c r="U313" s="60" t="s">
        <v>52</v>
      </c>
      <c r="V313" s="60" t="s">
        <v>52</v>
      </c>
      <c r="X313" s="60" t="s">
        <v>52</v>
      </c>
      <c r="Z313" s="60" t="s">
        <v>52</v>
      </c>
      <c r="AA313" s="60" t="s">
        <v>52</v>
      </c>
      <c r="AB313" s="60" t="s">
        <v>52</v>
      </c>
      <c r="AC313" s="60" t="s">
        <v>52</v>
      </c>
      <c r="AD313" s="60" t="s">
        <v>52</v>
      </c>
      <c r="AE313" s="60" t="s">
        <v>52</v>
      </c>
      <c r="AI313" s="60" t="s">
        <v>52</v>
      </c>
      <c r="AJ313" s="60" t="s">
        <v>52</v>
      </c>
      <c r="AL313">
        <v>0</v>
      </c>
      <c r="AM313">
        <v>2</v>
      </c>
      <c r="AN313">
        <v>0</v>
      </c>
      <c r="AO313" s="67">
        <v>0</v>
      </c>
      <c r="AP313" s="67" t="s">
        <v>90</v>
      </c>
      <c r="AQ313">
        <v>2</v>
      </c>
      <c r="AR313">
        <v>0</v>
      </c>
      <c r="AS313" s="67">
        <v>0</v>
      </c>
      <c r="AT313" s="67" t="s">
        <v>90</v>
      </c>
      <c r="AU313">
        <v>4</v>
      </c>
      <c r="AV313">
        <v>0</v>
      </c>
      <c r="AW313" s="67">
        <v>0</v>
      </c>
      <c r="AX313" s="53" t="str">
        <f t="shared" si="16"/>
        <v/>
      </c>
      <c r="AY313" t="s">
        <v>52</v>
      </c>
      <c r="AZ313" t="s">
        <v>52</v>
      </c>
      <c r="BA313" t="s">
        <v>52</v>
      </c>
      <c r="BB313" t="s">
        <v>52</v>
      </c>
      <c r="BC313" t="s">
        <v>52</v>
      </c>
      <c r="BD313" t="s">
        <v>52</v>
      </c>
      <c r="BE313" t="s">
        <v>52</v>
      </c>
      <c r="BF313" t="s">
        <v>52</v>
      </c>
      <c r="BG313" t="s">
        <v>52</v>
      </c>
      <c r="BH313" t="s">
        <v>52</v>
      </c>
      <c r="BI313" s="29">
        <v>1</v>
      </c>
      <c r="BN313" t="e">
        <f>IF(AL313&lt;VLOOKUP(K313,#REF!,6,0),"Low Volume",IF(AL313&gt;VLOOKUP(K313,#REF!,5,0),"High Volume","Average Volume"))</f>
        <v>#REF!</v>
      </c>
    </row>
    <row r="314" spans="1:66" x14ac:dyDescent="0.3">
      <c r="A314" s="32" t="str">
        <f t="shared" si="17"/>
        <v>NO</v>
      </c>
      <c r="B314" s="30" t="str">
        <f t="shared" si="18"/>
        <v>NO</v>
      </c>
      <c r="D314" t="s">
        <v>1678</v>
      </c>
      <c r="F314" t="s">
        <v>52</v>
      </c>
      <c r="G314" t="s">
        <v>52</v>
      </c>
      <c r="H314" t="s">
        <v>1679</v>
      </c>
      <c r="I314" t="s">
        <v>52</v>
      </c>
      <c r="J314" t="s">
        <v>52</v>
      </c>
      <c r="K314" t="s">
        <v>742</v>
      </c>
      <c r="L314" t="s">
        <v>962</v>
      </c>
      <c r="M314" t="s">
        <v>962</v>
      </c>
      <c r="N314">
        <v>0</v>
      </c>
      <c r="O314" s="60" t="s">
        <v>52</v>
      </c>
      <c r="Q314" s="60" t="s">
        <v>52</v>
      </c>
      <c r="R314" s="60" t="s">
        <v>52</v>
      </c>
      <c r="S314" s="60" t="s">
        <v>52</v>
      </c>
      <c r="T314" s="60" t="s">
        <v>52</v>
      </c>
      <c r="U314" s="60" t="s">
        <v>52</v>
      </c>
      <c r="V314" s="60" t="s">
        <v>52</v>
      </c>
      <c r="X314" s="60" t="s">
        <v>52</v>
      </c>
      <c r="Z314" s="60" t="s">
        <v>52</v>
      </c>
      <c r="AA314" s="60" t="s">
        <v>52</v>
      </c>
      <c r="AB314" s="60" t="s">
        <v>52</v>
      </c>
      <c r="AC314" s="60" t="s">
        <v>52</v>
      </c>
      <c r="AD314" s="60" t="s">
        <v>52</v>
      </c>
      <c r="AE314" s="60" t="s">
        <v>52</v>
      </c>
      <c r="AI314" s="60" t="s">
        <v>52</v>
      </c>
      <c r="AJ314" s="60" t="s">
        <v>52</v>
      </c>
      <c r="AL314">
        <v>656</v>
      </c>
      <c r="AM314">
        <v>86</v>
      </c>
      <c r="AN314">
        <v>0</v>
      </c>
      <c r="AO314" s="67">
        <v>0</v>
      </c>
      <c r="AP314" s="67">
        <v>0.13109756097560976</v>
      </c>
      <c r="AQ314">
        <v>0</v>
      </c>
      <c r="AR314">
        <v>0</v>
      </c>
      <c r="AS314" s="67" t="s">
        <v>90</v>
      </c>
      <c r="AT314" s="67">
        <v>0</v>
      </c>
      <c r="AU314">
        <v>86</v>
      </c>
      <c r="AV314">
        <v>0</v>
      </c>
      <c r="AW314" s="67">
        <v>0</v>
      </c>
      <c r="AX314" s="53" t="str">
        <f t="shared" si="16"/>
        <v/>
      </c>
      <c r="AY314" t="s">
        <v>52</v>
      </c>
      <c r="AZ314" t="s">
        <v>52</v>
      </c>
      <c r="BA314" t="s">
        <v>52</v>
      </c>
      <c r="BB314" t="s">
        <v>52</v>
      </c>
      <c r="BC314" t="s">
        <v>52</v>
      </c>
      <c r="BD314" t="s">
        <v>52</v>
      </c>
      <c r="BE314" t="s">
        <v>52</v>
      </c>
      <c r="BF314" t="s">
        <v>52</v>
      </c>
      <c r="BG314" t="s">
        <v>52</v>
      </c>
      <c r="BH314" t="s">
        <v>52</v>
      </c>
      <c r="BI314" s="29">
        <v>1</v>
      </c>
      <c r="BJ314">
        <v>30</v>
      </c>
      <c r="BK314">
        <v>55</v>
      </c>
      <c r="BL314">
        <v>81</v>
      </c>
      <c r="BM314">
        <v>19</v>
      </c>
      <c r="BN314" t="e">
        <f>IF(AL314&lt;VLOOKUP(K314,#REF!,6,0),"Low Volume",IF(AL314&gt;VLOOKUP(K314,#REF!,5,0),"High Volume","Average Volume"))</f>
        <v>#REF!</v>
      </c>
    </row>
    <row r="315" spans="1:66" x14ac:dyDescent="0.3">
      <c r="A315" s="32" t="str">
        <f t="shared" si="17"/>
        <v>NO</v>
      </c>
      <c r="B315" s="30" t="str">
        <f t="shared" si="18"/>
        <v>NO</v>
      </c>
      <c r="D315" t="s">
        <v>1680</v>
      </c>
      <c r="F315" t="s">
        <v>52</v>
      </c>
      <c r="G315" t="s">
        <v>52</v>
      </c>
      <c r="H315" t="s">
        <v>1681</v>
      </c>
      <c r="I315" t="s">
        <v>52</v>
      </c>
      <c r="J315" t="s">
        <v>52</v>
      </c>
      <c r="K315" t="s">
        <v>742</v>
      </c>
      <c r="L315" t="s">
        <v>1682</v>
      </c>
      <c r="M315" t="s">
        <v>52</v>
      </c>
      <c r="N315">
        <v>0</v>
      </c>
      <c r="O315" s="60" t="s">
        <v>52</v>
      </c>
      <c r="Q315" s="60" t="s">
        <v>52</v>
      </c>
      <c r="R315" s="60" t="s">
        <v>52</v>
      </c>
      <c r="S315" s="60" t="s">
        <v>52</v>
      </c>
      <c r="T315" s="60" t="s">
        <v>52</v>
      </c>
      <c r="U315" s="60" t="s">
        <v>52</v>
      </c>
      <c r="V315" s="60" t="s">
        <v>52</v>
      </c>
      <c r="X315" s="60" t="s">
        <v>52</v>
      </c>
      <c r="Z315" s="60" t="s">
        <v>52</v>
      </c>
      <c r="AA315" s="60" t="s">
        <v>52</v>
      </c>
      <c r="AB315" s="60" t="s">
        <v>52</v>
      </c>
      <c r="AC315" s="60" t="s">
        <v>52</v>
      </c>
      <c r="AD315" s="60" t="s">
        <v>52</v>
      </c>
      <c r="AE315" s="60" t="s">
        <v>52</v>
      </c>
      <c r="AI315" s="60" t="s">
        <v>52</v>
      </c>
      <c r="AJ315" s="60" t="s">
        <v>52</v>
      </c>
      <c r="AL315">
        <v>238</v>
      </c>
      <c r="AM315">
        <v>15</v>
      </c>
      <c r="AN315">
        <v>0</v>
      </c>
      <c r="AO315" s="67">
        <v>0</v>
      </c>
      <c r="AP315" s="67">
        <v>6.3025210084033612E-2</v>
      </c>
      <c r="AQ315">
        <v>0</v>
      </c>
      <c r="AR315">
        <v>0</v>
      </c>
      <c r="AS315" s="67" t="s">
        <v>90</v>
      </c>
      <c r="AT315" s="67">
        <v>0</v>
      </c>
      <c r="AU315">
        <v>15</v>
      </c>
      <c r="AV315">
        <v>0</v>
      </c>
      <c r="AW315" s="67">
        <v>0</v>
      </c>
      <c r="AX315" s="53" t="str">
        <f t="shared" si="16"/>
        <v/>
      </c>
      <c r="AY315" t="s">
        <v>52</v>
      </c>
      <c r="AZ315" t="s">
        <v>52</v>
      </c>
      <c r="BA315" t="s">
        <v>52</v>
      </c>
      <c r="BB315" t="s">
        <v>52</v>
      </c>
      <c r="BC315" t="s">
        <v>52</v>
      </c>
      <c r="BD315" t="s">
        <v>52</v>
      </c>
      <c r="BE315" t="s">
        <v>52</v>
      </c>
      <c r="BF315" t="s">
        <v>52</v>
      </c>
      <c r="BG315" t="s">
        <v>52</v>
      </c>
      <c r="BH315" t="s">
        <v>52</v>
      </c>
      <c r="BI315" s="29">
        <v>1</v>
      </c>
      <c r="BJ315">
        <v>59</v>
      </c>
      <c r="BK315">
        <v>15</v>
      </c>
      <c r="BL315">
        <v>24</v>
      </c>
      <c r="BM315">
        <v>2</v>
      </c>
      <c r="BN315" t="e">
        <f>IF(AL315&lt;VLOOKUP(K315,#REF!,6,0),"Low Volume",IF(AL315&gt;VLOOKUP(K315,#REF!,5,0),"High Volume","Average Volume"))</f>
        <v>#REF!</v>
      </c>
    </row>
    <row r="316" spans="1:66" x14ac:dyDescent="0.3">
      <c r="A316" s="32" t="str">
        <f t="shared" si="17"/>
        <v>NO</v>
      </c>
      <c r="B316" s="30" t="str">
        <f t="shared" si="18"/>
        <v>NO</v>
      </c>
      <c r="D316" t="s">
        <v>1683</v>
      </c>
      <c r="F316" t="s">
        <v>52</v>
      </c>
      <c r="G316" t="s">
        <v>52</v>
      </c>
      <c r="H316" t="s">
        <v>1684</v>
      </c>
      <c r="I316" t="s">
        <v>52</v>
      </c>
      <c r="J316" t="s">
        <v>52</v>
      </c>
      <c r="K316" t="s">
        <v>742</v>
      </c>
      <c r="L316" t="s">
        <v>806</v>
      </c>
      <c r="M316" t="s">
        <v>806</v>
      </c>
      <c r="N316">
        <v>0</v>
      </c>
      <c r="O316" s="60" t="s">
        <v>52</v>
      </c>
      <c r="Q316" s="60" t="s">
        <v>52</v>
      </c>
      <c r="R316" s="60" t="s">
        <v>52</v>
      </c>
      <c r="S316" s="60" t="s">
        <v>52</v>
      </c>
      <c r="T316" s="60" t="s">
        <v>52</v>
      </c>
      <c r="U316" s="60" t="s">
        <v>52</v>
      </c>
      <c r="V316" s="60" t="s">
        <v>52</v>
      </c>
      <c r="X316" s="60" t="s">
        <v>52</v>
      </c>
      <c r="Z316" s="60" t="s">
        <v>52</v>
      </c>
      <c r="AA316" s="60" t="s">
        <v>52</v>
      </c>
      <c r="AB316" s="60" t="s">
        <v>52</v>
      </c>
      <c r="AC316" s="60" t="s">
        <v>52</v>
      </c>
      <c r="AD316" s="60" t="s">
        <v>52</v>
      </c>
      <c r="AE316" s="60" t="s">
        <v>52</v>
      </c>
      <c r="AI316" s="60" t="s">
        <v>52</v>
      </c>
      <c r="AJ316" s="60" t="s">
        <v>52</v>
      </c>
      <c r="AL316">
        <v>0</v>
      </c>
      <c r="AM316">
        <v>2</v>
      </c>
      <c r="AN316">
        <v>0</v>
      </c>
      <c r="AO316" s="67">
        <v>0</v>
      </c>
      <c r="AP316" s="67" t="s">
        <v>90</v>
      </c>
      <c r="AQ316">
        <v>0</v>
      </c>
      <c r="AR316">
        <v>0</v>
      </c>
      <c r="AS316" s="67" t="s">
        <v>90</v>
      </c>
      <c r="AT316" s="67" t="s">
        <v>90</v>
      </c>
      <c r="AU316">
        <v>2</v>
      </c>
      <c r="AV316">
        <v>0</v>
      </c>
      <c r="AW316" s="67">
        <v>0</v>
      </c>
      <c r="AX316" s="53" t="str">
        <f t="shared" si="16"/>
        <v/>
      </c>
      <c r="AY316" t="s">
        <v>52</v>
      </c>
      <c r="AZ316" t="s">
        <v>52</v>
      </c>
      <c r="BA316" t="s">
        <v>52</v>
      </c>
      <c r="BB316" t="s">
        <v>52</v>
      </c>
      <c r="BC316" t="s">
        <v>52</v>
      </c>
      <c r="BD316" t="s">
        <v>52</v>
      </c>
      <c r="BE316" t="s">
        <v>52</v>
      </c>
      <c r="BF316" t="s">
        <v>52</v>
      </c>
      <c r="BG316" t="s">
        <v>52</v>
      </c>
      <c r="BH316" t="s">
        <v>52</v>
      </c>
      <c r="BI316" s="29">
        <v>1</v>
      </c>
      <c r="BJ316">
        <v>115</v>
      </c>
      <c r="BK316">
        <v>136</v>
      </c>
      <c r="BL316">
        <v>118</v>
      </c>
      <c r="BM316">
        <v>40</v>
      </c>
      <c r="BN316" t="e">
        <f>IF(AL316&lt;VLOOKUP(K316,#REF!,6,0),"Low Volume",IF(AL316&gt;VLOOKUP(K316,#REF!,5,0),"High Volume","Average Volume"))</f>
        <v>#REF!</v>
      </c>
    </row>
    <row r="317" spans="1:66" x14ac:dyDescent="0.3">
      <c r="A317" s="32" t="str">
        <f t="shared" si="17"/>
        <v>NO</v>
      </c>
      <c r="B317" s="30" t="str">
        <f t="shared" si="18"/>
        <v>NO</v>
      </c>
      <c r="D317" t="s">
        <v>1685</v>
      </c>
      <c r="F317" t="s">
        <v>52</v>
      </c>
      <c r="G317" t="s">
        <v>52</v>
      </c>
      <c r="H317" t="s">
        <v>1686</v>
      </c>
      <c r="I317" t="s">
        <v>52</v>
      </c>
      <c r="J317" t="s">
        <v>52</v>
      </c>
      <c r="K317" t="s">
        <v>742</v>
      </c>
      <c r="M317" t="s">
        <v>52</v>
      </c>
      <c r="N317">
        <v>0</v>
      </c>
      <c r="O317" s="60" t="s">
        <v>52</v>
      </c>
      <c r="Q317" s="60" t="s">
        <v>52</v>
      </c>
      <c r="R317" s="60" t="s">
        <v>52</v>
      </c>
      <c r="S317" s="60" t="s">
        <v>52</v>
      </c>
      <c r="T317" s="60" t="s">
        <v>52</v>
      </c>
      <c r="U317" s="60" t="s">
        <v>52</v>
      </c>
      <c r="V317" s="60" t="s">
        <v>52</v>
      </c>
      <c r="X317" s="60" t="s">
        <v>52</v>
      </c>
      <c r="Z317" s="60" t="s">
        <v>52</v>
      </c>
      <c r="AA317" s="60" t="s">
        <v>52</v>
      </c>
      <c r="AB317" s="60" t="s">
        <v>52</v>
      </c>
      <c r="AC317" s="60" t="s">
        <v>52</v>
      </c>
      <c r="AD317" s="60" t="s">
        <v>52</v>
      </c>
      <c r="AE317" s="60" t="s">
        <v>52</v>
      </c>
      <c r="AI317" s="60" t="s">
        <v>52</v>
      </c>
      <c r="AJ317" s="60" t="s">
        <v>52</v>
      </c>
      <c r="AL317">
        <v>0</v>
      </c>
      <c r="AM317">
        <v>2</v>
      </c>
      <c r="AN317">
        <v>0</v>
      </c>
      <c r="AO317" s="67">
        <v>0</v>
      </c>
      <c r="AP317" s="67" t="s">
        <v>90</v>
      </c>
      <c r="AQ317">
        <v>0</v>
      </c>
      <c r="AR317">
        <v>0</v>
      </c>
      <c r="AS317" s="67" t="s">
        <v>90</v>
      </c>
      <c r="AT317" s="67" t="s">
        <v>90</v>
      </c>
      <c r="AU317">
        <v>2</v>
      </c>
      <c r="AV317">
        <v>0</v>
      </c>
      <c r="AW317" s="67">
        <v>0</v>
      </c>
      <c r="AX317" s="53" t="str">
        <f t="shared" si="16"/>
        <v/>
      </c>
      <c r="AY317" t="s">
        <v>52</v>
      </c>
      <c r="AZ317" t="s">
        <v>52</v>
      </c>
      <c r="BA317" t="s">
        <v>52</v>
      </c>
      <c r="BB317" t="s">
        <v>52</v>
      </c>
      <c r="BC317" t="s">
        <v>52</v>
      </c>
      <c r="BD317" t="s">
        <v>52</v>
      </c>
      <c r="BE317" t="s">
        <v>52</v>
      </c>
      <c r="BF317" t="s">
        <v>52</v>
      </c>
      <c r="BG317" t="s">
        <v>52</v>
      </c>
      <c r="BH317" t="s">
        <v>52</v>
      </c>
      <c r="BI317" s="29">
        <v>1</v>
      </c>
      <c r="BN317" t="e">
        <f>IF(AL317&lt;VLOOKUP(K317,#REF!,6,0),"Low Volume",IF(AL317&gt;VLOOKUP(K317,#REF!,5,0),"High Volume","Average Volume"))</f>
        <v>#REF!</v>
      </c>
    </row>
    <row r="318" spans="1:66" x14ac:dyDescent="0.3">
      <c r="A318" s="32" t="str">
        <f t="shared" si="17"/>
        <v>NO</v>
      </c>
      <c r="B318" s="30" t="str">
        <f t="shared" si="18"/>
        <v>NO</v>
      </c>
      <c r="D318" t="s">
        <v>1687</v>
      </c>
      <c r="F318" t="s">
        <v>52</v>
      </c>
      <c r="G318" t="s">
        <v>52</v>
      </c>
      <c r="H318" t="s">
        <v>1688</v>
      </c>
      <c r="I318" t="s">
        <v>52</v>
      </c>
      <c r="J318" t="s">
        <v>52</v>
      </c>
      <c r="K318" t="s">
        <v>742</v>
      </c>
      <c r="L318" t="s">
        <v>773</v>
      </c>
      <c r="M318" t="s">
        <v>773</v>
      </c>
      <c r="N318">
        <v>0</v>
      </c>
      <c r="O318" s="60" t="s">
        <v>52</v>
      </c>
      <c r="Q318" s="60" t="s">
        <v>52</v>
      </c>
      <c r="R318" s="60" t="s">
        <v>52</v>
      </c>
      <c r="S318" s="60" t="s">
        <v>52</v>
      </c>
      <c r="T318" s="60" t="s">
        <v>52</v>
      </c>
      <c r="U318" s="60" t="s">
        <v>52</v>
      </c>
      <c r="V318" s="60" t="s">
        <v>52</v>
      </c>
      <c r="X318" s="60" t="s">
        <v>52</v>
      </c>
      <c r="Z318" s="60" t="s">
        <v>52</v>
      </c>
      <c r="AA318" s="60" t="s">
        <v>52</v>
      </c>
      <c r="AB318" s="60" t="s">
        <v>52</v>
      </c>
      <c r="AC318" s="60" t="s">
        <v>52</v>
      </c>
      <c r="AD318" s="60" t="s">
        <v>52</v>
      </c>
      <c r="AE318" s="60" t="s">
        <v>52</v>
      </c>
      <c r="AI318" s="60" t="s">
        <v>52</v>
      </c>
      <c r="AJ318" s="60" t="s">
        <v>52</v>
      </c>
      <c r="AL318">
        <v>111</v>
      </c>
      <c r="AM318">
        <v>2</v>
      </c>
      <c r="AN318">
        <v>0</v>
      </c>
      <c r="AO318" s="67">
        <v>0</v>
      </c>
      <c r="AP318" s="67">
        <v>1.8018018018018018E-2</v>
      </c>
      <c r="AQ318">
        <v>0</v>
      </c>
      <c r="AR318">
        <v>0</v>
      </c>
      <c r="AS318" s="67" t="s">
        <v>90</v>
      </c>
      <c r="AT318" s="67">
        <v>0</v>
      </c>
      <c r="AU318">
        <v>2</v>
      </c>
      <c r="AV318">
        <v>0</v>
      </c>
      <c r="AW318" s="67">
        <v>0</v>
      </c>
      <c r="AX318" s="53" t="str">
        <f t="shared" si="16"/>
        <v/>
      </c>
      <c r="AY318" t="s">
        <v>52</v>
      </c>
      <c r="AZ318" t="s">
        <v>52</v>
      </c>
      <c r="BA318" t="s">
        <v>52</v>
      </c>
      <c r="BB318" t="s">
        <v>52</v>
      </c>
      <c r="BC318" t="s">
        <v>52</v>
      </c>
      <c r="BD318" t="s">
        <v>52</v>
      </c>
      <c r="BE318" t="s">
        <v>52</v>
      </c>
      <c r="BF318" t="s">
        <v>52</v>
      </c>
      <c r="BG318" t="s">
        <v>52</v>
      </c>
      <c r="BH318" t="s">
        <v>52</v>
      </c>
      <c r="BI318" s="29">
        <v>1</v>
      </c>
      <c r="BJ318">
        <v>96</v>
      </c>
      <c r="BK318">
        <v>186</v>
      </c>
      <c r="BL318">
        <v>109</v>
      </c>
      <c r="BM318">
        <v>0</v>
      </c>
      <c r="BN318" t="e">
        <f>IF(AL318&lt;VLOOKUP(K318,#REF!,6,0),"Low Volume",IF(AL318&gt;VLOOKUP(K318,#REF!,5,0),"High Volume","Average Volume"))</f>
        <v>#REF!</v>
      </c>
    </row>
    <row r="319" spans="1:66" x14ac:dyDescent="0.3">
      <c r="A319" s="32" t="str">
        <f t="shared" si="17"/>
        <v>NO</v>
      </c>
      <c r="B319" s="30" t="str">
        <f t="shared" si="18"/>
        <v>NO</v>
      </c>
      <c r="D319" t="s">
        <v>1689</v>
      </c>
      <c r="F319" t="s">
        <v>52</v>
      </c>
      <c r="G319" t="s">
        <v>52</v>
      </c>
      <c r="H319" t="s">
        <v>1690</v>
      </c>
      <c r="I319" t="s">
        <v>52</v>
      </c>
      <c r="J319" t="s">
        <v>52</v>
      </c>
      <c r="K319" t="s">
        <v>742</v>
      </c>
      <c r="L319" t="s">
        <v>1691</v>
      </c>
      <c r="M319" t="s">
        <v>52</v>
      </c>
      <c r="N319">
        <v>0</v>
      </c>
      <c r="O319" s="60" t="s">
        <v>52</v>
      </c>
      <c r="Q319" s="60" t="s">
        <v>52</v>
      </c>
      <c r="R319" s="60" t="s">
        <v>52</v>
      </c>
      <c r="S319" s="60" t="s">
        <v>52</v>
      </c>
      <c r="T319" s="60" t="s">
        <v>52</v>
      </c>
      <c r="U319" s="60" t="s">
        <v>52</v>
      </c>
      <c r="V319" s="60" t="s">
        <v>52</v>
      </c>
      <c r="X319" s="60" t="s">
        <v>52</v>
      </c>
      <c r="Z319" s="60" t="s">
        <v>52</v>
      </c>
      <c r="AA319" s="60" t="s">
        <v>52</v>
      </c>
      <c r="AB319" s="60" t="s">
        <v>52</v>
      </c>
      <c r="AC319" s="60" t="s">
        <v>52</v>
      </c>
      <c r="AD319" s="60" t="s">
        <v>52</v>
      </c>
      <c r="AE319" s="60" t="s">
        <v>52</v>
      </c>
      <c r="AI319" s="60" t="s">
        <v>52</v>
      </c>
      <c r="AJ319" s="60" t="s">
        <v>52</v>
      </c>
      <c r="AL319">
        <v>0</v>
      </c>
      <c r="AM319">
        <v>2</v>
      </c>
      <c r="AN319">
        <v>0</v>
      </c>
      <c r="AO319" s="67">
        <v>0</v>
      </c>
      <c r="AP319" s="67" t="s">
        <v>90</v>
      </c>
      <c r="AQ319">
        <v>0</v>
      </c>
      <c r="AR319">
        <v>0</v>
      </c>
      <c r="AS319" s="67" t="s">
        <v>90</v>
      </c>
      <c r="AT319" s="67" t="s">
        <v>90</v>
      </c>
      <c r="AU319">
        <v>2</v>
      </c>
      <c r="AV319">
        <v>0</v>
      </c>
      <c r="AW319" s="67">
        <v>0</v>
      </c>
      <c r="AX319" s="53" t="str">
        <f t="shared" si="16"/>
        <v/>
      </c>
      <c r="AY319" t="s">
        <v>52</v>
      </c>
      <c r="AZ319" t="s">
        <v>52</v>
      </c>
      <c r="BA319" t="s">
        <v>52</v>
      </c>
      <c r="BB319" t="s">
        <v>52</v>
      </c>
      <c r="BC319" t="s">
        <v>52</v>
      </c>
      <c r="BD319" t="s">
        <v>52</v>
      </c>
      <c r="BE319" t="s">
        <v>52</v>
      </c>
      <c r="BF319" t="s">
        <v>52</v>
      </c>
      <c r="BG319" t="s">
        <v>52</v>
      </c>
      <c r="BH319" t="s">
        <v>52</v>
      </c>
      <c r="BI319" s="29">
        <v>1</v>
      </c>
      <c r="BN319" t="e">
        <f>IF(AL319&lt;VLOOKUP(K319,#REF!,6,0),"Low Volume",IF(AL319&gt;VLOOKUP(K319,#REF!,5,0),"High Volume","Average Volume"))</f>
        <v>#REF!</v>
      </c>
    </row>
    <row r="320" spans="1:66" x14ac:dyDescent="0.3">
      <c r="A320" s="32" t="str">
        <f t="shared" si="17"/>
        <v>NO</v>
      </c>
      <c r="B320" s="30" t="str">
        <f t="shared" si="18"/>
        <v>NO</v>
      </c>
      <c r="D320" t="s">
        <v>1692</v>
      </c>
      <c r="F320" t="s">
        <v>52</v>
      </c>
      <c r="G320" t="s">
        <v>52</v>
      </c>
      <c r="H320" t="s">
        <v>1693</v>
      </c>
      <c r="I320" t="s">
        <v>52</v>
      </c>
      <c r="J320" t="s">
        <v>52</v>
      </c>
      <c r="K320" t="s">
        <v>742</v>
      </c>
      <c r="L320" t="s">
        <v>973</v>
      </c>
      <c r="M320" t="s">
        <v>52</v>
      </c>
      <c r="N320">
        <v>0</v>
      </c>
      <c r="O320" s="60" t="s">
        <v>52</v>
      </c>
      <c r="Q320" s="60" t="s">
        <v>52</v>
      </c>
      <c r="R320" s="60" t="s">
        <v>52</v>
      </c>
      <c r="S320" s="60" t="s">
        <v>52</v>
      </c>
      <c r="T320" s="60" t="s">
        <v>52</v>
      </c>
      <c r="U320" s="60" t="s">
        <v>52</v>
      </c>
      <c r="V320" s="60" t="s">
        <v>52</v>
      </c>
      <c r="X320" s="60" t="s">
        <v>52</v>
      </c>
      <c r="Z320" s="60" t="s">
        <v>52</v>
      </c>
      <c r="AA320" s="60" t="s">
        <v>52</v>
      </c>
      <c r="AB320" s="60" t="s">
        <v>52</v>
      </c>
      <c r="AC320" s="60" t="s">
        <v>52</v>
      </c>
      <c r="AD320" s="60" t="s">
        <v>52</v>
      </c>
      <c r="AE320" s="60" t="s">
        <v>52</v>
      </c>
      <c r="AI320" s="60" t="s">
        <v>52</v>
      </c>
      <c r="AJ320" s="60" t="s">
        <v>52</v>
      </c>
      <c r="AL320">
        <v>758</v>
      </c>
      <c r="AM320">
        <v>33</v>
      </c>
      <c r="AN320">
        <v>0</v>
      </c>
      <c r="AO320" s="67">
        <v>0</v>
      </c>
      <c r="AP320" s="67">
        <v>4.3535620052770452E-2</v>
      </c>
      <c r="AQ320">
        <v>4</v>
      </c>
      <c r="AR320">
        <v>0</v>
      </c>
      <c r="AS320" s="67">
        <v>0</v>
      </c>
      <c r="AT320" s="67">
        <v>5.2770448548812663E-3</v>
      </c>
      <c r="AU320">
        <v>37</v>
      </c>
      <c r="AV320">
        <v>0</v>
      </c>
      <c r="AW320" s="67">
        <v>0</v>
      </c>
      <c r="AX320" s="53" t="str">
        <f t="shared" si="16"/>
        <v/>
      </c>
      <c r="AY320" t="s">
        <v>52</v>
      </c>
      <c r="AZ320" t="s">
        <v>52</v>
      </c>
      <c r="BA320" t="s">
        <v>52</v>
      </c>
      <c r="BB320" t="s">
        <v>52</v>
      </c>
      <c r="BC320" t="s">
        <v>52</v>
      </c>
      <c r="BD320" t="s">
        <v>52</v>
      </c>
      <c r="BE320" t="s">
        <v>52</v>
      </c>
      <c r="BF320" t="s">
        <v>52</v>
      </c>
      <c r="BG320" t="s">
        <v>52</v>
      </c>
      <c r="BH320" t="s">
        <v>52</v>
      </c>
      <c r="BI320" s="29">
        <v>1</v>
      </c>
      <c r="BJ320">
        <v>0</v>
      </c>
      <c r="BK320">
        <v>24</v>
      </c>
      <c r="BL320">
        <v>0</v>
      </c>
      <c r="BM320">
        <v>0</v>
      </c>
      <c r="BN320" t="e">
        <f>IF(AL320&lt;VLOOKUP(K320,#REF!,6,0),"Low Volume",IF(AL320&gt;VLOOKUP(K320,#REF!,5,0),"High Volume","Average Volume"))</f>
        <v>#REF!</v>
      </c>
    </row>
    <row r="321" spans="1:66" x14ac:dyDescent="0.3">
      <c r="A321" s="32" t="str">
        <f t="shared" si="17"/>
        <v>NO</v>
      </c>
      <c r="B321" s="30" t="str">
        <f t="shared" si="18"/>
        <v>NO</v>
      </c>
      <c r="D321" t="s">
        <v>1694</v>
      </c>
      <c r="F321" t="s">
        <v>52</v>
      </c>
      <c r="G321" t="s">
        <v>52</v>
      </c>
      <c r="H321" t="s">
        <v>1695</v>
      </c>
      <c r="I321" t="s">
        <v>52</v>
      </c>
      <c r="J321" t="s">
        <v>52</v>
      </c>
      <c r="K321" t="s">
        <v>742</v>
      </c>
      <c r="M321" t="s">
        <v>52</v>
      </c>
      <c r="N321">
        <v>0</v>
      </c>
      <c r="O321" s="60" t="s">
        <v>52</v>
      </c>
      <c r="Q321" s="60" t="s">
        <v>52</v>
      </c>
      <c r="R321" s="60" t="s">
        <v>52</v>
      </c>
      <c r="S321" s="60" t="s">
        <v>52</v>
      </c>
      <c r="T321" s="60" t="s">
        <v>52</v>
      </c>
      <c r="U321" s="60" t="s">
        <v>52</v>
      </c>
      <c r="V321" s="60" t="s">
        <v>52</v>
      </c>
      <c r="X321" s="60" t="s">
        <v>52</v>
      </c>
      <c r="Z321" s="60" t="s">
        <v>52</v>
      </c>
      <c r="AA321" s="60" t="s">
        <v>52</v>
      </c>
      <c r="AB321" s="60" t="s">
        <v>52</v>
      </c>
      <c r="AC321" s="60" t="s">
        <v>52</v>
      </c>
      <c r="AD321" s="60" t="s">
        <v>52</v>
      </c>
      <c r="AE321" s="60" t="s">
        <v>52</v>
      </c>
      <c r="AI321" s="60" t="s">
        <v>52</v>
      </c>
      <c r="AJ321" s="60" t="s">
        <v>52</v>
      </c>
      <c r="AL321">
        <v>0</v>
      </c>
      <c r="AM321">
        <v>6</v>
      </c>
      <c r="AN321">
        <v>0</v>
      </c>
      <c r="AO321" s="67">
        <v>0</v>
      </c>
      <c r="AP321" s="67" t="s">
        <v>90</v>
      </c>
      <c r="AQ321">
        <v>0</v>
      </c>
      <c r="AR321">
        <v>0</v>
      </c>
      <c r="AS321" s="67" t="s">
        <v>90</v>
      </c>
      <c r="AT321" s="67" t="s">
        <v>90</v>
      </c>
      <c r="AU321">
        <v>6</v>
      </c>
      <c r="AV321">
        <v>0</v>
      </c>
      <c r="AW321" s="67">
        <v>0</v>
      </c>
      <c r="AX321" s="53" t="str">
        <f t="shared" si="16"/>
        <v/>
      </c>
      <c r="AY321" t="s">
        <v>52</v>
      </c>
      <c r="AZ321" t="s">
        <v>52</v>
      </c>
      <c r="BA321" t="s">
        <v>52</v>
      </c>
      <c r="BB321" t="s">
        <v>52</v>
      </c>
      <c r="BC321" t="s">
        <v>52</v>
      </c>
      <c r="BD321" t="s">
        <v>52</v>
      </c>
      <c r="BE321" t="s">
        <v>52</v>
      </c>
      <c r="BF321" t="s">
        <v>52</v>
      </c>
      <c r="BG321" t="s">
        <v>52</v>
      </c>
      <c r="BH321" t="s">
        <v>52</v>
      </c>
      <c r="BI321" s="29">
        <v>1</v>
      </c>
      <c r="BN321" t="e">
        <f>IF(AL321&lt;VLOOKUP(K321,#REF!,6,0),"Low Volume",IF(AL321&gt;VLOOKUP(K321,#REF!,5,0),"High Volume","Average Volume"))</f>
        <v>#REF!</v>
      </c>
    </row>
    <row r="322" spans="1:66" x14ac:dyDescent="0.3">
      <c r="A322" s="32" t="str">
        <f t="shared" si="17"/>
        <v>NO</v>
      </c>
      <c r="B322" s="30" t="str">
        <f t="shared" si="18"/>
        <v>NO</v>
      </c>
      <c r="D322" t="s">
        <v>950</v>
      </c>
      <c r="F322" t="s">
        <v>52</v>
      </c>
      <c r="G322" t="s">
        <v>52</v>
      </c>
      <c r="H322" t="s">
        <v>1278</v>
      </c>
      <c r="I322" t="s">
        <v>52</v>
      </c>
      <c r="J322" t="s">
        <v>52</v>
      </c>
      <c r="K322" t="s">
        <v>742</v>
      </c>
      <c r="L322" t="s">
        <v>1013</v>
      </c>
      <c r="M322" t="s">
        <v>1013</v>
      </c>
      <c r="N322">
        <v>0</v>
      </c>
      <c r="O322" s="60" t="s">
        <v>52</v>
      </c>
      <c r="Q322" s="60" t="s">
        <v>52</v>
      </c>
      <c r="R322" s="60" t="s">
        <v>52</v>
      </c>
      <c r="S322" s="60" t="s">
        <v>52</v>
      </c>
      <c r="T322" s="60" t="s">
        <v>52</v>
      </c>
      <c r="U322" s="60" t="s">
        <v>52</v>
      </c>
      <c r="V322" s="60" t="s">
        <v>52</v>
      </c>
      <c r="X322" s="60" t="s">
        <v>52</v>
      </c>
      <c r="Z322" s="60" t="s">
        <v>52</v>
      </c>
      <c r="AA322" s="60" t="s">
        <v>52</v>
      </c>
      <c r="AB322" s="60" t="s">
        <v>52</v>
      </c>
      <c r="AC322" s="60" t="s">
        <v>52</v>
      </c>
      <c r="AD322" s="60" t="s">
        <v>52</v>
      </c>
      <c r="AE322" s="60" t="s">
        <v>52</v>
      </c>
      <c r="AI322" s="60" t="s">
        <v>52</v>
      </c>
      <c r="AJ322" s="60" t="s">
        <v>52</v>
      </c>
      <c r="AL322">
        <v>0</v>
      </c>
      <c r="AM322">
        <v>209</v>
      </c>
      <c r="AN322">
        <v>209</v>
      </c>
      <c r="AO322" s="67">
        <v>1</v>
      </c>
      <c r="AP322" s="67" t="s">
        <v>90</v>
      </c>
      <c r="AQ322">
        <v>88</v>
      </c>
      <c r="AR322">
        <v>88</v>
      </c>
      <c r="AS322" s="67">
        <v>1</v>
      </c>
      <c r="AT322" s="67" t="s">
        <v>90</v>
      </c>
      <c r="AU322">
        <v>297</v>
      </c>
      <c r="AV322">
        <v>297</v>
      </c>
      <c r="AW322" s="67">
        <v>1</v>
      </c>
      <c r="AX322" s="53" t="str">
        <f t="shared" si="16"/>
        <v/>
      </c>
      <c r="AY322" t="s">
        <v>52</v>
      </c>
      <c r="AZ322" t="s">
        <v>52</v>
      </c>
      <c r="BA322" t="s">
        <v>52</v>
      </c>
      <c r="BB322" t="s">
        <v>52</v>
      </c>
      <c r="BC322" t="s">
        <v>52</v>
      </c>
      <c r="BD322" t="s">
        <v>52</v>
      </c>
      <c r="BE322" t="s">
        <v>52</v>
      </c>
      <c r="BF322" t="s">
        <v>52</v>
      </c>
      <c r="BG322" t="s">
        <v>52</v>
      </c>
      <c r="BH322" t="s">
        <v>52</v>
      </c>
      <c r="BI322" s="29">
        <v>1</v>
      </c>
      <c r="BJ322">
        <v>27</v>
      </c>
      <c r="BK322">
        <v>124</v>
      </c>
      <c r="BL322">
        <v>280</v>
      </c>
      <c r="BM322">
        <v>122</v>
      </c>
      <c r="BN322" t="e">
        <f>IF(AL322&lt;VLOOKUP(K322,#REF!,6,0),"Low Volume",IF(AL322&gt;VLOOKUP(K322,#REF!,5,0),"High Volume","Average Volume"))</f>
        <v>#REF!</v>
      </c>
    </row>
    <row r="323" spans="1:66" x14ac:dyDescent="0.3">
      <c r="A323" s="32" t="str">
        <f t="shared" si="17"/>
        <v>NO</v>
      </c>
      <c r="B323" s="30" t="str">
        <f t="shared" si="18"/>
        <v>NO</v>
      </c>
      <c r="D323" t="s">
        <v>997</v>
      </c>
      <c r="F323" t="s">
        <v>52</v>
      </c>
      <c r="G323" t="s">
        <v>52</v>
      </c>
      <c r="H323" t="s">
        <v>1696</v>
      </c>
      <c r="I323" t="s">
        <v>52</v>
      </c>
      <c r="J323" t="s">
        <v>52</v>
      </c>
      <c r="K323" t="s">
        <v>742</v>
      </c>
      <c r="L323" t="s">
        <v>861</v>
      </c>
      <c r="M323" t="s">
        <v>861</v>
      </c>
      <c r="N323">
        <v>0</v>
      </c>
      <c r="O323" s="60" t="s">
        <v>52</v>
      </c>
      <c r="Q323" s="60" t="s">
        <v>52</v>
      </c>
      <c r="R323" s="60" t="s">
        <v>52</v>
      </c>
      <c r="S323" s="60" t="s">
        <v>52</v>
      </c>
      <c r="T323" s="60" t="s">
        <v>52</v>
      </c>
      <c r="U323" s="60" t="s">
        <v>52</v>
      </c>
      <c r="V323" s="60" t="s">
        <v>52</v>
      </c>
      <c r="X323" s="60" t="s">
        <v>52</v>
      </c>
      <c r="Z323" s="60" t="s">
        <v>52</v>
      </c>
      <c r="AA323" s="60" t="s">
        <v>52</v>
      </c>
      <c r="AB323" s="60" t="s">
        <v>52</v>
      </c>
      <c r="AC323" s="60" t="s">
        <v>52</v>
      </c>
      <c r="AD323" s="60" t="s">
        <v>52</v>
      </c>
      <c r="AE323" s="60" t="s">
        <v>52</v>
      </c>
      <c r="AI323" s="60" t="s">
        <v>52</v>
      </c>
      <c r="AJ323" s="60" t="s">
        <v>52</v>
      </c>
      <c r="AL323">
        <v>0</v>
      </c>
      <c r="AM323">
        <v>52</v>
      </c>
      <c r="AN323">
        <v>52</v>
      </c>
      <c r="AO323" s="67">
        <v>1</v>
      </c>
      <c r="AP323" s="67" t="s">
        <v>90</v>
      </c>
      <c r="AQ323">
        <v>6</v>
      </c>
      <c r="AR323">
        <v>6</v>
      </c>
      <c r="AS323" s="67">
        <v>1</v>
      </c>
      <c r="AT323" s="67" t="s">
        <v>90</v>
      </c>
      <c r="AU323">
        <v>58</v>
      </c>
      <c r="AV323">
        <v>58</v>
      </c>
      <c r="AW323" s="67">
        <v>1</v>
      </c>
      <c r="AX323" s="53" t="str">
        <f t="shared" ref="AX323:AX386" si="19">IFERROR(BC323+BH323,"")</f>
        <v/>
      </c>
      <c r="AY323" t="s">
        <v>52</v>
      </c>
      <c r="AZ323" t="s">
        <v>52</v>
      </c>
      <c r="BA323" t="s">
        <v>52</v>
      </c>
      <c r="BB323" t="s">
        <v>52</v>
      </c>
      <c r="BC323" t="s">
        <v>52</v>
      </c>
      <c r="BD323" t="s">
        <v>52</v>
      </c>
      <c r="BE323" t="s">
        <v>52</v>
      </c>
      <c r="BF323" t="s">
        <v>52</v>
      </c>
      <c r="BG323" t="s">
        <v>52</v>
      </c>
      <c r="BH323" t="s">
        <v>52</v>
      </c>
      <c r="BI323" s="29">
        <v>1</v>
      </c>
      <c r="BJ323">
        <v>10</v>
      </c>
      <c r="BK323">
        <v>11</v>
      </c>
      <c r="BL323">
        <v>19</v>
      </c>
      <c r="BM323">
        <v>0</v>
      </c>
      <c r="BN323" t="e">
        <f>IF(AL323&lt;VLOOKUP(K323,#REF!,6,0),"Low Volume",IF(AL323&gt;VLOOKUP(K323,#REF!,5,0),"High Volume","Average Volume"))</f>
        <v>#REF!</v>
      </c>
    </row>
    <row r="324" spans="1:66" x14ac:dyDescent="0.3">
      <c r="A324" s="32" t="str">
        <f t="shared" si="17"/>
        <v>NO</v>
      </c>
      <c r="B324" s="30" t="str">
        <f t="shared" si="18"/>
        <v>NO</v>
      </c>
      <c r="D324" t="s">
        <v>797</v>
      </c>
      <c r="F324" t="s">
        <v>52</v>
      </c>
      <c r="G324" t="s">
        <v>52</v>
      </c>
      <c r="H324" t="s">
        <v>1697</v>
      </c>
      <c r="I324" t="s">
        <v>52</v>
      </c>
      <c r="J324" t="s">
        <v>52</v>
      </c>
      <c r="K324" t="s">
        <v>742</v>
      </c>
      <c r="M324" t="s">
        <v>52</v>
      </c>
      <c r="N324">
        <v>0</v>
      </c>
      <c r="O324" s="60" t="s">
        <v>52</v>
      </c>
      <c r="Q324" s="60" t="s">
        <v>52</v>
      </c>
      <c r="R324" s="60" t="s">
        <v>52</v>
      </c>
      <c r="S324" s="60" t="s">
        <v>52</v>
      </c>
      <c r="T324" s="60" t="s">
        <v>52</v>
      </c>
      <c r="U324" s="60" t="s">
        <v>52</v>
      </c>
      <c r="V324" s="60" t="s">
        <v>52</v>
      </c>
      <c r="X324" s="60" t="s">
        <v>52</v>
      </c>
      <c r="Z324" s="60" t="s">
        <v>52</v>
      </c>
      <c r="AA324" s="60" t="s">
        <v>52</v>
      </c>
      <c r="AB324" s="60" t="s">
        <v>52</v>
      </c>
      <c r="AC324" s="60" t="s">
        <v>52</v>
      </c>
      <c r="AD324" s="60" t="s">
        <v>52</v>
      </c>
      <c r="AE324" s="60" t="s">
        <v>52</v>
      </c>
      <c r="AI324" s="60" t="s">
        <v>52</v>
      </c>
      <c r="AJ324" s="60" t="s">
        <v>52</v>
      </c>
      <c r="AL324">
        <v>0</v>
      </c>
      <c r="AM324">
        <v>8</v>
      </c>
      <c r="AN324">
        <v>8</v>
      </c>
      <c r="AO324" s="67">
        <v>1</v>
      </c>
      <c r="AP324" s="67" t="s">
        <v>90</v>
      </c>
      <c r="AQ324">
        <v>26</v>
      </c>
      <c r="AR324">
        <v>26</v>
      </c>
      <c r="AS324" s="67">
        <v>1</v>
      </c>
      <c r="AT324" s="67" t="s">
        <v>90</v>
      </c>
      <c r="AU324">
        <v>34</v>
      </c>
      <c r="AV324">
        <v>34</v>
      </c>
      <c r="AW324" s="67">
        <v>1</v>
      </c>
      <c r="AX324" s="53" t="str">
        <f t="shared" si="19"/>
        <v/>
      </c>
      <c r="AY324" t="s">
        <v>52</v>
      </c>
      <c r="AZ324" t="s">
        <v>52</v>
      </c>
      <c r="BA324" t="s">
        <v>52</v>
      </c>
      <c r="BB324" t="s">
        <v>52</v>
      </c>
      <c r="BC324" t="s">
        <v>52</v>
      </c>
      <c r="BD324" t="s">
        <v>52</v>
      </c>
      <c r="BE324" t="s">
        <v>52</v>
      </c>
      <c r="BF324" t="s">
        <v>52</v>
      </c>
      <c r="BG324" t="s">
        <v>52</v>
      </c>
      <c r="BH324" t="s">
        <v>52</v>
      </c>
      <c r="BI324" s="29">
        <v>1</v>
      </c>
      <c r="BN324" t="e">
        <f>IF(AL324&lt;VLOOKUP(K324,#REF!,6,0),"Low Volume",IF(AL324&gt;VLOOKUP(K324,#REF!,5,0),"High Volume","Average Volume"))</f>
        <v>#REF!</v>
      </c>
    </row>
    <row r="325" spans="1:66" x14ac:dyDescent="0.3">
      <c r="A325" s="32" t="str">
        <f t="shared" si="17"/>
        <v>NO</v>
      </c>
      <c r="B325" s="30" t="str">
        <f t="shared" si="18"/>
        <v>NO</v>
      </c>
      <c r="D325" t="s">
        <v>951</v>
      </c>
      <c r="F325" t="s">
        <v>52</v>
      </c>
      <c r="G325" t="s">
        <v>52</v>
      </c>
      <c r="H325" t="s">
        <v>1698</v>
      </c>
      <c r="I325" t="s">
        <v>52</v>
      </c>
      <c r="J325" t="s">
        <v>52</v>
      </c>
      <c r="K325" t="s">
        <v>742</v>
      </c>
      <c r="L325" t="s">
        <v>816</v>
      </c>
      <c r="M325" t="s">
        <v>816</v>
      </c>
      <c r="N325">
        <v>0</v>
      </c>
      <c r="O325" s="60" t="s">
        <v>52</v>
      </c>
      <c r="Q325" s="60" t="s">
        <v>52</v>
      </c>
      <c r="R325" s="60" t="s">
        <v>52</v>
      </c>
      <c r="S325" s="60" t="s">
        <v>52</v>
      </c>
      <c r="T325" s="60" t="s">
        <v>52</v>
      </c>
      <c r="U325" s="60" t="s">
        <v>52</v>
      </c>
      <c r="V325" s="60" t="s">
        <v>52</v>
      </c>
      <c r="X325" s="60" t="s">
        <v>52</v>
      </c>
      <c r="Z325" s="60" t="s">
        <v>52</v>
      </c>
      <c r="AA325" s="60" t="s">
        <v>52</v>
      </c>
      <c r="AB325" s="60" t="s">
        <v>52</v>
      </c>
      <c r="AC325" s="60" t="s">
        <v>52</v>
      </c>
      <c r="AD325" s="60" t="s">
        <v>52</v>
      </c>
      <c r="AE325" s="60" t="s">
        <v>52</v>
      </c>
      <c r="AI325" s="60" t="s">
        <v>52</v>
      </c>
      <c r="AJ325" s="60" t="s">
        <v>52</v>
      </c>
      <c r="AL325">
        <v>0</v>
      </c>
      <c r="AM325">
        <v>0</v>
      </c>
      <c r="AN325">
        <v>0</v>
      </c>
      <c r="AO325" s="67" t="s">
        <v>90</v>
      </c>
      <c r="AP325" s="67" t="s">
        <v>90</v>
      </c>
      <c r="AQ325">
        <v>7</v>
      </c>
      <c r="AR325">
        <v>7</v>
      </c>
      <c r="AS325" s="67">
        <v>1</v>
      </c>
      <c r="AT325" s="67" t="s">
        <v>90</v>
      </c>
      <c r="AU325">
        <v>7</v>
      </c>
      <c r="AV325">
        <v>7</v>
      </c>
      <c r="AW325" s="67">
        <v>1</v>
      </c>
      <c r="AX325" s="53" t="str">
        <f t="shared" si="19"/>
        <v/>
      </c>
      <c r="AY325" t="s">
        <v>52</v>
      </c>
      <c r="AZ325" t="s">
        <v>52</v>
      </c>
      <c r="BA325" t="s">
        <v>52</v>
      </c>
      <c r="BB325" t="s">
        <v>52</v>
      </c>
      <c r="BC325" t="s">
        <v>52</v>
      </c>
      <c r="BD325" t="s">
        <v>52</v>
      </c>
      <c r="BE325" t="s">
        <v>52</v>
      </c>
      <c r="BF325" t="s">
        <v>52</v>
      </c>
      <c r="BG325" t="s">
        <v>52</v>
      </c>
      <c r="BH325" t="s">
        <v>52</v>
      </c>
      <c r="BI325" s="29">
        <v>1</v>
      </c>
      <c r="BJ325">
        <v>0</v>
      </c>
      <c r="BK325">
        <v>91</v>
      </c>
      <c r="BL325">
        <v>230</v>
      </c>
      <c r="BM325">
        <v>54</v>
      </c>
      <c r="BN325" t="e">
        <f>IF(AL325&lt;VLOOKUP(K325,#REF!,6,0),"Low Volume",IF(AL325&gt;VLOOKUP(K325,#REF!,5,0),"High Volume","Average Volume"))</f>
        <v>#REF!</v>
      </c>
    </row>
    <row r="326" spans="1:66" x14ac:dyDescent="0.3">
      <c r="A326" s="32" t="str">
        <f t="shared" si="17"/>
        <v>NO</v>
      </c>
      <c r="B326" s="30" t="str">
        <f t="shared" si="18"/>
        <v>NO</v>
      </c>
      <c r="D326" t="s">
        <v>890</v>
      </c>
      <c r="F326" t="s">
        <v>52</v>
      </c>
      <c r="G326" t="s">
        <v>52</v>
      </c>
      <c r="H326" t="s">
        <v>1699</v>
      </c>
      <c r="I326" t="s">
        <v>52</v>
      </c>
      <c r="J326" t="s">
        <v>52</v>
      </c>
      <c r="K326" t="s">
        <v>742</v>
      </c>
      <c r="M326" t="s">
        <v>52</v>
      </c>
      <c r="N326">
        <v>0</v>
      </c>
      <c r="O326" s="60" t="s">
        <v>52</v>
      </c>
      <c r="Q326" s="60" t="s">
        <v>52</v>
      </c>
      <c r="R326" s="60" t="s">
        <v>52</v>
      </c>
      <c r="S326" s="60" t="s">
        <v>52</v>
      </c>
      <c r="T326" s="60" t="s">
        <v>52</v>
      </c>
      <c r="U326" s="60" t="s">
        <v>52</v>
      </c>
      <c r="V326" s="60" t="s">
        <v>52</v>
      </c>
      <c r="X326" s="60" t="s">
        <v>52</v>
      </c>
      <c r="Z326" s="60" t="s">
        <v>52</v>
      </c>
      <c r="AA326" s="60" t="s">
        <v>52</v>
      </c>
      <c r="AB326" s="60" t="s">
        <v>52</v>
      </c>
      <c r="AC326" s="60" t="s">
        <v>52</v>
      </c>
      <c r="AD326" s="60" t="s">
        <v>52</v>
      </c>
      <c r="AE326" s="60" t="s">
        <v>52</v>
      </c>
      <c r="AI326" s="60" t="s">
        <v>52</v>
      </c>
      <c r="AJ326" s="60" t="s">
        <v>52</v>
      </c>
      <c r="AL326">
        <v>0</v>
      </c>
      <c r="AM326">
        <v>66</v>
      </c>
      <c r="AN326">
        <v>66</v>
      </c>
      <c r="AO326" s="67">
        <v>1</v>
      </c>
      <c r="AP326" s="67" t="s">
        <v>90</v>
      </c>
      <c r="AQ326">
        <v>7</v>
      </c>
      <c r="AR326">
        <v>7</v>
      </c>
      <c r="AS326" s="67">
        <v>1</v>
      </c>
      <c r="AT326" s="67" t="s">
        <v>90</v>
      </c>
      <c r="AU326">
        <v>73</v>
      </c>
      <c r="AV326">
        <v>73</v>
      </c>
      <c r="AW326" s="67">
        <v>1</v>
      </c>
      <c r="AX326" s="53" t="str">
        <f t="shared" si="19"/>
        <v/>
      </c>
      <c r="AY326" t="s">
        <v>52</v>
      </c>
      <c r="AZ326" t="s">
        <v>52</v>
      </c>
      <c r="BA326" t="s">
        <v>52</v>
      </c>
      <c r="BB326" t="s">
        <v>52</v>
      </c>
      <c r="BC326" t="s">
        <v>52</v>
      </c>
      <c r="BD326" t="s">
        <v>52</v>
      </c>
      <c r="BE326" t="s">
        <v>52</v>
      </c>
      <c r="BF326" t="s">
        <v>52</v>
      </c>
      <c r="BG326" t="s">
        <v>52</v>
      </c>
      <c r="BH326" t="s">
        <v>52</v>
      </c>
      <c r="BI326" s="29">
        <v>1</v>
      </c>
      <c r="BN326" t="e">
        <f>IF(AL326&lt;VLOOKUP(K326,#REF!,6,0),"Low Volume",IF(AL326&gt;VLOOKUP(K326,#REF!,5,0),"High Volume","Average Volume"))</f>
        <v>#REF!</v>
      </c>
    </row>
    <row r="327" spans="1:66" x14ac:dyDescent="0.3">
      <c r="A327" s="32" t="str">
        <f t="shared" si="17"/>
        <v>NO</v>
      </c>
      <c r="B327" s="30" t="str">
        <f t="shared" si="18"/>
        <v>NO</v>
      </c>
      <c r="D327" t="s">
        <v>998</v>
      </c>
      <c r="F327" t="s">
        <v>52</v>
      </c>
      <c r="G327" t="s">
        <v>52</v>
      </c>
      <c r="H327" t="s">
        <v>1700</v>
      </c>
      <c r="I327" t="s">
        <v>52</v>
      </c>
      <c r="J327" t="s">
        <v>52</v>
      </c>
      <c r="K327" t="s">
        <v>742</v>
      </c>
      <c r="L327" t="s">
        <v>1701</v>
      </c>
      <c r="M327" t="s">
        <v>902</v>
      </c>
      <c r="N327">
        <v>0</v>
      </c>
      <c r="O327" s="60" t="s">
        <v>52</v>
      </c>
      <c r="Q327" s="60" t="s">
        <v>52</v>
      </c>
      <c r="R327" s="60" t="s">
        <v>52</v>
      </c>
      <c r="S327" s="60" t="s">
        <v>52</v>
      </c>
      <c r="T327" s="60" t="s">
        <v>52</v>
      </c>
      <c r="U327" s="60" t="s">
        <v>52</v>
      </c>
      <c r="V327" s="60" t="s">
        <v>52</v>
      </c>
      <c r="X327" s="60" t="s">
        <v>52</v>
      </c>
      <c r="Z327" s="60" t="s">
        <v>52</v>
      </c>
      <c r="AA327" s="60" t="s">
        <v>52</v>
      </c>
      <c r="AB327" s="60" t="s">
        <v>52</v>
      </c>
      <c r="AC327" s="60" t="s">
        <v>52</v>
      </c>
      <c r="AD327" s="60" t="s">
        <v>52</v>
      </c>
      <c r="AE327" s="60" t="s">
        <v>52</v>
      </c>
      <c r="AI327" s="60" t="s">
        <v>52</v>
      </c>
      <c r="AJ327" s="60" t="s">
        <v>52</v>
      </c>
      <c r="AL327">
        <v>0</v>
      </c>
      <c r="AM327">
        <v>0</v>
      </c>
      <c r="AN327">
        <v>0</v>
      </c>
      <c r="AO327" s="67" t="s">
        <v>90</v>
      </c>
      <c r="AP327" s="67" t="s">
        <v>90</v>
      </c>
      <c r="AQ327">
        <v>8</v>
      </c>
      <c r="AR327">
        <v>8</v>
      </c>
      <c r="AS327" s="67">
        <v>1</v>
      </c>
      <c r="AT327" s="67" t="s">
        <v>90</v>
      </c>
      <c r="AU327">
        <v>8</v>
      </c>
      <c r="AV327">
        <v>8</v>
      </c>
      <c r="AW327" s="67">
        <v>1</v>
      </c>
      <c r="AX327" s="53" t="str">
        <f t="shared" si="19"/>
        <v/>
      </c>
      <c r="AY327" t="s">
        <v>52</v>
      </c>
      <c r="AZ327" t="s">
        <v>52</v>
      </c>
      <c r="BA327" t="s">
        <v>52</v>
      </c>
      <c r="BB327" t="s">
        <v>52</v>
      </c>
      <c r="BC327" t="s">
        <v>52</v>
      </c>
      <c r="BD327" t="s">
        <v>52</v>
      </c>
      <c r="BE327" t="s">
        <v>52</v>
      </c>
      <c r="BF327" t="s">
        <v>52</v>
      </c>
      <c r="BG327" t="s">
        <v>52</v>
      </c>
      <c r="BH327" t="s">
        <v>52</v>
      </c>
      <c r="BI327" s="29">
        <v>1</v>
      </c>
      <c r="BJ327">
        <v>39</v>
      </c>
      <c r="BK327">
        <v>34</v>
      </c>
      <c r="BL327">
        <v>29</v>
      </c>
      <c r="BM327">
        <v>0</v>
      </c>
      <c r="BN327" t="e">
        <f>IF(AL327&lt;VLOOKUP(K327,#REF!,6,0),"Low Volume",IF(AL327&gt;VLOOKUP(K327,#REF!,5,0),"High Volume","Average Volume"))</f>
        <v>#REF!</v>
      </c>
    </row>
    <row r="328" spans="1:66" x14ac:dyDescent="0.3">
      <c r="A328" s="32" t="str">
        <f t="shared" si="17"/>
        <v>NO</v>
      </c>
      <c r="B328" s="30" t="str">
        <f t="shared" si="18"/>
        <v>NO</v>
      </c>
      <c r="D328" t="s">
        <v>863</v>
      </c>
      <c r="F328" t="s">
        <v>52</v>
      </c>
      <c r="G328" t="s">
        <v>52</v>
      </c>
      <c r="H328" t="s">
        <v>1537</v>
      </c>
      <c r="I328" t="s">
        <v>52</v>
      </c>
      <c r="J328" t="s">
        <v>52</v>
      </c>
      <c r="K328" t="s">
        <v>742</v>
      </c>
      <c r="M328" t="s">
        <v>52</v>
      </c>
      <c r="N328">
        <v>0</v>
      </c>
      <c r="O328" s="60" t="s">
        <v>52</v>
      </c>
      <c r="Q328" s="60" t="s">
        <v>52</v>
      </c>
      <c r="R328" s="60" t="s">
        <v>52</v>
      </c>
      <c r="S328" s="60" t="s">
        <v>52</v>
      </c>
      <c r="T328" s="60" t="s">
        <v>52</v>
      </c>
      <c r="U328" s="60" t="s">
        <v>52</v>
      </c>
      <c r="V328" s="60" t="s">
        <v>52</v>
      </c>
      <c r="X328" s="60" t="s">
        <v>52</v>
      </c>
      <c r="Z328" s="60" t="s">
        <v>52</v>
      </c>
      <c r="AA328" s="60" t="s">
        <v>52</v>
      </c>
      <c r="AB328" s="60" t="s">
        <v>52</v>
      </c>
      <c r="AC328" s="60" t="s">
        <v>52</v>
      </c>
      <c r="AD328" s="60" t="s">
        <v>52</v>
      </c>
      <c r="AE328" s="60" t="s">
        <v>52</v>
      </c>
      <c r="AI328" s="60" t="s">
        <v>52</v>
      </c>
      <c r="AJ328" s="60" t="s">
        <v>52</v>
      </c>
      <c r="AL328">
        <v>0</v>
      </c>
      <c r="AM328">
        <v>18</v>
      </c>
      <c r="AN328">
        <v>18</v>
      </c>
      <c r="AO328" s="67">
        <v>1</v>
      </c>
      <c r="AP328" s="67" t="s">
        <v>90</v>
      </c>
      <c r="AQ328">
        <v>0</v>
      </c>
      <c r="AR328">
        <v>0</v>
      </c>
      <c r="AS328" s="67" t="s">
        <v>90</v>
      </c>
      <c r="AT328" s="67" t="s">
        <v>90</v>
      </c>
      <c r="AU328">
        <v>18</v>
      </c>
      <c r="AV328">
        <v>18</v>
      </c>
      <c r="AW328" s="67">
        <v>1</v>
      </c>
      <c r="AX328" s="53" t="str">
        <f t="shared" si="19"/>
        <v/>
      </c>
      <c r="AY328" t="s">
        <v>52</v>
      </c>
      <c r="AZ328" t="s">
        <v>52</v>
      </c>
      <c r="BA328" t="s">
        <v>52</v>
      </c>
      <c r="BB328" t="s">
        <v>52</v>
      </c>
      <c r="BC328" t="s">
        <v>52</v>
      </c>
      <c r="BD328" t="s">
        <v>52</v>
      </c>
      <c r="BE328" t="s">
        <v>52</v>
      </c>
      <c r="BF328" t="s">
        <v>52</v>
      </c>
      <c r="BG328" t="s">
        <v>52</v>
      </c>
      <c r="BH328" t="s">
        <v>52</v>
      </c>
      <c r="BI328" s="29">
        <v>1</v>
      </c>
      <c r="BN328" t="e">
        <f>IF(AL328&lt;VLOOKUP(K328,#REF!,6,0),"Low Volume",IF(AL328&gt;VLOOKUP(K328,#REF!,5,0),"High Volume","Average Volume"))</f>
        <v>#REF!</v>
      </c>
    </row>
    <row r="329" spans="1:66" x14ac:dyDescent="0.3">
      <c r="A329" s="32" t="str">
        <f t="shared" si="17"/>
        <v>NO</v>
      </c>
      <c r="B329" s="30" t="str">
        <f t="shared" si="18"/>
        <v>NO</v>
      </c>
      <c r="D329" t="s">
        <v>1702</v>
      </c>
      <c r="F329" t="s">
        <v>52</v>
      </c>
      <c r="G329" t="s">
        <v>52</v>
      </c>
      <c r="H329" t="s">
        <v>1703</v>
      </c>
      <c r="I329" t="s">
        <v>52</v>
      </c>
      <c r="J329" t="s">
        <v>52</v>
      </c>
      <c r="K329" t="s">
        <v>742</v>
      </c>
      <c r="L329" t="s">
        <v>1036</v>
      </c>
      <c r="M329" t="s">
        <v>1036</v>
      </c>
      <c r="N329">
        <v>0</v>
      </c>
      <c r="O329" s="60" t="s">
        <v>52</v>
      </c>
      <c r="Q329" s="60" t="s">
        <v>52</v>
      </c>
      <c r="R329" s="60" t="s">
        <v>52</v>
      </c>
      <c r="S329" s="60" t="s">
        <v>52</v>
      </c>
      <c r="T329" s="60" t="s">
        <v>52</v>
      </c>
      <c r="U329" s="60" t="s">
        <v>52</v>
      </c>
      <c r="V329" s="60" t="s">
        <v>52</v>
      </c>
      <c r="X329" s="60" t="s">
        <v>52</v>
      </c>
      <c r="Z329" s="60" t="s">
        <v>52</v>
      </c>
      <c r="AA329" s="60" t="s">
        <v>52</v>
      </c>
      <c r="AB329" s="60" t="s">
        <v>52</v>
      </c>
      <c r="AC329" s="60" t="s">
        <v>52</v>
      </c>
      <c r="AD329" s="60" t="s">
        <v>52</v>
      </c>
      <c r="AE329" s="60" t="s">
        <v>52</v>
      </c>
      <c r="AI329" s="60" t="s">
        <v>52</v>
      </c>
      <c r="AJ329" s="60" t="s">
        <v>52</v>
      </c>
      <c r="AL329">
        <v>0</v>
      </c>
      <c r="AM329">
        <v>2</v>
      </c>
      <c r="AN329">
        <v>0</v>
      </c>
      <c r="AO329" s="67">
        <v>0</v>
      </c>
      <c r="AP329" s="67" t="s">
        <v>90</v>
      </c>
      <c r="AQ329">
        <v>0</v>
      </c>
      <c r="AR329">
        <v>0</v>
      </c>
      <c r="AS329" s="67" t="s">
        <v>90</v>
      </c>
      <c r="AT329" s="67" t="s">
        <v>90</v>
      </c>
      <c r="AU329">
        <v>2</v>
      </c>
      <c r="AV329">
        <v>0</v>
      </c>
      <c r="AW329" s="67">
        <v>0</v>
      </c>
      <c r="AX329" s="53" t="str">
        <f t="shared" si="19"/>
        <v/>
      </c>
      <c r="AY329" t="s">
        <v>52</v>
      </c>
      <c r="AZ329" t="s">
        <v>52</v>
      </c>
      <c r="BA329" t="s">
        <v>52</v>
      </c>
      <c r="BB329" t="s">
        <v>52</v>
      </c>
      <c r="BC329" t="s">
        <v>52</v>
      </c>
      <c r="BD329" t="s">
        <v>52</v>
      </c>
      <c r="BE329" t="s">
        <v>52</v>
      </c>
      <c r="BF329" t="s">
        <v>52</v>
      </c>
      <c r="BG329" t="s">
        <v>52</v>
      </c>
      <c r="BH329" t="s">
        <v>52</v>
      </c>
      <c r="BI329" s="29">
        <v>1</v>
      </c>
      <c r="BJ329">
        <v>6</v>
      </c>
      <c r="BK329">
        <v>33</v>
      </c>
      <c r="BL329">
        <v>31</v>
      </c>
      <c r="BM329">
        <v>20</v>
      </c>
      <c r="BN329" t="e">
        <f>IF(AL329&lt;VLOOKUP(K329,#REF!,6,0),"Low Volume",IF(AL329&gt;VLOOKUP(K329,#REF!,5,0),"High Volume","Average Volume"))</f>
        <v>#REF!</v>
      </c>
    </row>
    <row r="330" spans="1:66" x14ac:dyDescent="0.3">
      <c r="A330" s="32" t="str">
        <f t="shared" si="17"/>
        <v>NO</v>
      </c>
      <c r="B330" s="30" t="str">
        <f t="shared" si="18"/>
        <v>NO</v>
      </c>
      <c r="D330" t="s">
        <v>1704</v>
      </c>
      <c r="F330" t="s">
        <v>52</v>
      </c>
      <c r="G330" t="s">
        <v>52</v>
      </c>
      <c r="H330" t="s">
        <v>1705</v>
      </c>
      <c r="I330" t="s">
        <v>52</v>
      </c>
      <c r="J330" t="s">
        <v>52</v>
      </c>
      <c r="K330" t="s">
        <v>742</v>
      </c>
      <c r="L330" t="s">
        <v>1020</v>
      </c>
      <c r="M330" t="s">
        <v>52</v>
      </c>
      <c r="N330">
        <v>0</v>
      </c>
      <c r="O330" s="60" t="s">
        <v>52</v>
      </c>
      <c r="Q330" s="60" t="s">
        <v>52</v>
      </c>
      <c r="R330" s="60" t="s">
        <v>52</v>
      </c>
      <c r="S330" s="60" t="s">
        <v>52</v>
      </c>
      <c r="T330" s="60" t="s">
        <v>52</v>
      </c>
      <c r="U330" s="60" t="s">
        <v>52</v>
      </c>
      <c r="V330" s="60" t="s">
        <v>52</v>
      </c>
      <c r="X330" s="60" t="s">
        <v>52</v>
      </c>
      <c r="Z330" s="60" t="s">
        <v>52</v>
      </c>
      <c r="AA330" s="60" t="s">
        <v>52</v>
      </c>
      <c r="AB330" s="60" t="s">
        <v>52</v>
      </c>
      <c r="AC330" s="60" t="s">
        <v>52</v>
      </c>
      <c r="AD330" s="60" t="s">
        <v>52</v>
      </c>
      <c r="AE330" s="60" t="s">
        <v>52</v>
      </c>
      <c r="AI330" s="60" t="s">
        <v>52</v>
      </c>
      <c r="AJ330" s="60" t="s">
        <v>52</v>
      </c>
      <c r="AL330">
        <v>0</v>
      </c>
      <c r="AM330">
        <v>2</v>
      </c>
      <c r="AN330">
        <v>0</v>
      </c>
      <c r="AO330" s="67">
        <v>0</v>
      </c>
      <c r="AP330" s="67" t="s">
        <v>90</v>
      </c>
      <c r="AQ330">
        <v>0</v>
      </c>
      <c r="AR330">
        <v>0</v>
      </c>
      <c r="AS330" s="67" t="s">
        <v>90</v>
      </c>
      <c r="AT330" s="67" t="s">
        <v>90</v>
      </c>
      <c r="AU330">
        <v>2</v>
      </c>
      <c r="AV330">
        <v>0</v>
      </c>
      <c r="AW330" s="67">
        <v>0</v>
      </c>
      <c r="AX330" s="53" t="str">
        <f t="shared" si="19"/>
        <v/>
      </c>
      <c r="AY330" t="s">
        <v>52</v>
      </c>
      <c r="AZ330" t="s">
        <v>52</v>
      </c>
      <c r="BA330" t="s">
        <v>52</v>
      </c>
      <c r="BB330" t="s">
        <v>52</v>
      </c>
      <c r="BC330" t="s">
        <v>52</v>
      </c>
      <c r="BD330" t="s">
        <v>52</v>
      </c>
      <c r="BE330" t="s">
        <v>52</v>
      </c>
      <c r="BF330" t="s">
        <v>52</v>
      </c>
      <c r="BG330" t="s">
        <v>52</v>
      </c>
      <c r="BH330" t="s">
        <v>52</v>
      </c>
      <c r="BI330" s="29">
        <v>1</v>
      </c>
      <c r="BJ330">
        <v>0</v>
      </c>
      <c r="BK330">
        <v>12</v>
      </c>
      <c r="BL330">
        <v>-5</v>
      </c>
      <c r="BM330">
        <v>0</v>
      </c>
      <c r="BN330" t="e">
        <f>IF(AL330&lt;VLOOKUP(K330,#REF!,6,0),"Low Volume",IF(AL330&gt;VLOOKUP(K330,#REF!,5,0),"High Volume","Average Volume"))</f>
        <v>#REF!</v>
      </c>
    </row>
    <row r="331" spans="1:66" x14ac:dyDescent="0.3">
      <c r="A331" s="32" t="str">
        <f t="shared" si="17"/>
        <v>NO</v>
      </c>
      <c r="B331" s="30" t="str">
        <f t="shared" si="18"/>
        <v>NO</v>
      </c>
      <c r="D331" t="s">
        <v>1706</v>
      </c>
      <c r="F331" t="s">
        <v>52</v>
      </c>
      <c r="G331" t="s">
        <v>52</v>
      </c>
      <c r="H331" t="s">
        <v>1707</v>
      </c>
      <c r="I331" t="s">
        <v>52</v>
      </c>
      <c r="J331" t="s">
        <v>52</v>
      </c>
      <c r="K331" t="s">
        <v>742</v>
      </c>
      <c r="M331" t="s">
        <v>52</v>
      </c>
      <c r="N331">
        <v>0</v>
      </c>
      <c r="O331" s="60" t="s">
        <v>52</v>
      </c>
      <c r="Q331" s="60" t="s">
        <v>52</v>
      </c>
      <c r="R331" s="60" t="s">
        <v>52</v>
      </c>
      <c r="S331" s="60" t="s">
        <v>52</v>
      </c>
      <c r="T331" s="60" t="s">
        <v>52</v>
      </c>
      <c r="U331" s="60" t="s">
        <v>52</v>
      </c>
      <c r="V331" s="60" t="s">
        <v>52</v>
      </c>
      <c r="X331" s="60" t="s">
        <v>52</v>
      </c>
      <c r="Z331" s="60" t="s">
        <v>52</v>
      </c>
      <c r="AA331" s="60" t="s">
        <v>52</v>
      </c>
      <c r="AB331" s="60" t="s">
        <v>52</v>
      </c>
      <c r="AC331" s="60" t="s">
        <v>52</v>
      </c>
      <c r="AD331" s="60" t="s">
        <v>52</v>
      </c>
      <c r="AE331" s="60" t="s">
        <v>52</v>
      </c>
      <c r="AI331" s="60" t="s">
        <v>52</v>
      </c>
      <c r="AJ331" s="60" t="s">
        <v>52</v>
      </c>
      <c r="AL331">
        <v>0</v>
      </c>
      <c r="AM331">
        <v>4</v>
      </c>
      <c r="AN331">
        <v>0</v>
      </c>
      <c r="AO331" s="67">
        <v>0</v>
      </c>
      <c r="AP331" s="67" t="s">
        <v>90</v>
      </c>
      <c r="AQ331">
        <v>0</v>
      </c>
      <c r="AR331">
        <v>0</v>
      </c>
      <c r="AS331" s="67" t="s">
        <v>90</v>
      </c>
      <c r="AT331" s="67" t="s">
        <v>90</v>
      </c>
      <c r="AU331">
        <v>4</v>
      </c>
      <c r="AV331">
        <v>0</v>
      </c>
      <c r="AW331" s="67">
        <v>0</v>
      </c>
      <c r="AX331" s="53" t="str">
        <f t="shared" si="19"/>
        <v/>
      </c>
      <c r="AY331" t="s">
        <v>52</v>
      </c>
      <c r="AZ331" t="s">
        <v>52</v>
      </c>
      <c r="BA331" t="s">
        <v>52</v>
      </c>
      <c r="BB331" t="s">
        <v>52</v>
      </c>
      <c r="BC331" t="s">
        <v>52</v>
      </c>
      <c r="BD331" t="s">
        <v>52</v>
      </c>
      <c r="BE331" t="s">
        <v>52</v>
      </c>
      <c r="BF331" t="s">
        <v>52</v>
      </c>
      <c r="BG331" t="s">
        <v>52</v>
      </c>
      <c r="BH331" t="s">
        <v>52</v>
      </c>
      <c r="BI331" s="29">
        <v>1</v>
      </c>
      <c r="BN331" t="e">
        <f>IF(AL331&lt;VLOOKUP(K331,#REF!,6,0),"Low Volume",IF(AL331&gt;VLOOKUP(K331,#REF!,5,0),"High Volume","Average Volume"))</f>
        <v>#REF!</v>
      </c>
    </row>
    <row r="332" spans="1:66" x14ac:dyDescent="0.3">
      <c r="A332" s="32" t="str">
        <f t="shared" si="17"/>
        <v>NO</v>
      </c>
      <c r="B332" s="30" t="str">
        <f t="shared" si="18"/>
        <v>NO</v>
      </c>
      <c r="D332" t="s">
        <v>1708</v>
      </c>
      <c r="F332" t="s">
        <v>52</v>
      </c>
      <c r="G332" t="s">
        <v>52</v>
      </c>
      <c r="H332" t="s">
        <v>1709</v>
      </c>
      <c r="I332" t="s">
        <v>52</v>
      </c>
      <c r="J332" t="s">
        <v>52</v>
      </c>
      <c r="K332" t="s">
        <v>742</v>
      </c>
      <c r="L332" t="s">
        <v>1034</v>
      </c>
      <c r="M332" t="s">
        <v>1034</v>
      </c>
      <c r="N332">
        <v>0</v>
      </c>
      <c r="O332" s="60" t="s">
        <v>52</v>
      </c>
      <c r="Q332" s="60" t="s">
        <v>52</v>
      </c>
      <c r="R332" s="60" t="s">
        <v>52</v>
      </c>
      <c r="S332" s="60" t="s">
        <v>52</v>
      </c>
      <c r="T332" s="60" t="s">
        <v>52</v>
      </c>
      <c r="U332" s="60" t="s">
        <v>52</v>
      </c>
      <c r="V332" s="60" t="s">
        <v>52</v>
      </c>
      <c r="X332" s="60" t="s">
        <v>52</v>
      </c>
      <c r="Z332" s="60" t="s">
        <v>52</v>
      </c>
      <c r="AA332" s="60" t="s">
        <v>52</v>
      </c>
      <c r="AB332" s="60" t="s">
        <v>52</v>
      </c>
      <c r="AC332" s="60" t="s">
        <v>52</v>
      </c>
      <c r="AD332" s="60" t="s">
        <v>52</v>
      </c>
      <c r="AE332" s="60" t="s">
        <v>52</v>
      </c>
      <c r="AI332" s="60" t="s">
        <v>52</v>
      </c>
      <c r="AJ332" s="60" t="s">
        <v>52</v>
      </c>
      <c r="AL332">
        <v>0</v>
      </c>
      <c r="AM332">
        <v>4</v>
      </c>
      <c r="AN332">
        <v>0</v>
      </c>
      <c r="AO332" s="67">
        <v>0</v>
      </c>
      <c r="AP332" s="67" t="s">
        <v>90</v>
      </c>
      <c r="AQ332">
        <v>0</v>
      </c>
      <c r="AR332">
        <v>0</v>
      </c>
      <c r="AS332" s="67" t="s">
        <v>90</v>
      </c>
      <c r="AT332" s="67" t="s">
        <v>90</v>
      </c>
      <c r="AU332">
        <v>4</v>
      </c>
      <c r="AV332">
        <v>0</v>
      </c>
      <c r="AW332" s="67">
        <v>0</v>
      </c>
      <c r="AX332" s="53" t="str">
        <f t="shared" si="19"/>
        <v/>
      </c>
      <c r="AY332" t="s">
        <v>52</v>
      </c>
      <c r="AZ332" t="s">
        <v>52</v>
      </c>
      <c r="BA332" t="s">
        <v>52</v>
      </c>
      <c r="BB332" t="s">
        <v>52</v>
      </c>
      <c r="BC332" t="s">
        <v>52</v>
      </c>
      <c r="BD332" t="s">
        <v>52</v>
      </c>
      <c r="BE332" t="s">
        <v>52</v>
      </c>
      <c r="BF332" t="s">
        <v>52</v>
      </c>
      <c r="BG332" t="s">
        <v>52</v>
      </c>
      <c r="BH332" t="s">
        <v>52</v>
      </c>
      <c r="BI332" s="29">
        <v>1</v>
      </c>
      <c r="BJ332">
        <v>40</v>
      </c>
      <c r="BK332">
        <v>30</v>
      </c>
      <c r="BL332">
        <v>40</v>
      </c>
      <c r="BM332">
        <v>0</v>
      </c>
      <c r="BN332" t="e">
        <f>IF(AL332&lt;VLOOKUP(K332,#REF!,6,0),"Low Volume",IF(AL332&gt;VLOOKUP(K332,#REF!,5,0),"High Volume","Average Volume"))</f>
        <v>#REF!</v>
      </c>
    </row>
    <row r="333" spans="1:66" x14ac:dyDescent="0.3">
      <c r="A333" s="32" t="str">
        <f t="shared" si="17"/>
        <v>NO</v>
      </c>
      <c r="B333" s="30" t="str">
        <f t="shared" si="18"/>
        <v>NO</v>
      </c>
      <c r="D333" t="s">
        <v>1710</v>
      </c>
      <c r="F333" t="s">
        <v>52</v>
      </c>
      <c r="G333" t="s">
        <v>52</v>
      </c>
      <c r="H333" t="s">
        <v>1711</v>
      </c>
      <c r="I333" t="s">
        <v>52</v>
      </c>
      <c r="J333" t="s">
        <v>52</v>
      </c>
      <c r="K333" t="s">
        <v>742</v>
      </c>
      <c r="L333" t="s">
        <v>1056</v>
      </c>
      <c r="M333" t="s">
        <v>52</v>
      </c>
      <c r="N333">
        <v>0</v>
      </c>
      <c r="O333" s="60" t="s">
        <v>52</v>
      </c>
      <c r="Q333" s="60" t="s">
        <v>52</v>
      </c>
      <c r="R333" s="60" t="s">
        <v>52</v>
      </c>
      <c r="S333" s="60" t="s">
        <v>52</v>
      </c>
      <c r="T333" s="60" t="s">
        <v>52</v>
      </c>
      <c r="U333" s="60" t="s">
        <v>52</v>
      </c>
      <c r="V333" s="60" t="s">
        <v>52</v>
      </c>
      <c r="X333" s="60" t="s">
        <v>52</v>
      </c>
      <c r="Z333" s="60" t="s">
        <v>52</v>
      </c>
      <c r="AA333" s="60" t="s">
        <v>52</v>
      </c>
      <c r="AB333" s="60" t="s">
        <v>52</v>
      </c>
      <c r="AC333" s="60" t="s">
        <v>52</v>
      </c>
      <c r="AD333" s="60" t="s">
        <v>52</v>
      </c>
      <c r="AE333" s="60" t="s">
        <v>52</v>
      </c>
      <c r="AI333" s="60" t="s">
        <v>52</v>
      </c>
      <c r="AJ333" s="60" t="s">
        <v>52</v>
      </c>
      <c r="AL333">
        <v>835</v>
      </c>
      <c r="AM333">
        <v>39</v>
      </c>
      <c r="AN333">
        <v>0</v>
      </c>
      <c r="AO333" s="67">
        <v>0</v>
      </c>
      <c r="AP333" s="67">
        <v>4.6706586826347304E-2</v>
      </c>
      <c r="AQ333">
        <v>2</v>
      </c>
      <c r="AR333">
        <v>0</v>
      </c>
      <c r="AS333" s="67">
        <v>0</v>
      </c>
      <c r="AT333" s="67">
        <v>2.3952095808383233E-3</v>
      </c>
      <c r="AU333">
        <v>41</v>
      </c>
      <c r="AV333">
        <v>0</v>
      </c>
      <c r="AW333" s="67">
        <v>0</v>
      </c>
      <c r="AX333" s="53" t="str">
        <f t="shared" si="19"/>
        <v/>
      </c>
      <c r="AY333" t="s">
        <v>52</v>
      </c>
      <c r="AZ333" t="s">
        <v>52</v>
      </c>
      <c r="BA333" t="s">
        <v>52</v>
      </c>
      <c r="BB333" t="s">
        <v>52</v>
      </c>
      <c r="BC333" t="s">
        <v>52</v>
      </c>
      <c r="BD333" t="s">
        <v>52</v>
      </c>
      <c r="BE333" t="s">
        <v>52</v>
      </c>
      <c r="BF333" t="s">
        <v>52</v>
      </c>
      <c r="BG333" t="s">
        <v>52</v>
      </c>
      <c r="BH333" t="s">
        <v>52</v>
      </c>
      <c r="BI333" s="29">
        <v>1</v>
      </c>
      <c r="BJ333">
        <v>0</v>
      </c>
      <c r="BK333">
        <v>0</v>
      </c>
      <c r="BL333">
        <v>0</v>
      </c>
      <c r="BM333">
        <v>7</v>
      </c>
      <c r="BN333" t="e">
        <f>IF(AL333&lt;VLOOKUP(K333,#REF!,6,0),"Low Volume",IF(AL333&gt;VLOOKUP(K333,#REF!,5,0),"High Volume","Average Volume"))</f>
        <v>#REF!</v>
      </c>
    </row>
    <row r="334" spans="1:66" x14ac:dyDescent="0.3">
      <c r="A334" s="32" t="str">
        <f t="shared" si="17"/>
        <v>NO</v>
      </c>
      <c r="B334" s="30" t="str">
        <f t="shared" si="18"/>
        <v>YES</v>
      </c>
      <c r="D334" t="s">
        <v>1712</v>
      </c>
      <c r="E334">
        <v>94158622</v>
      </c>
      <c r="F334" t="s">
        <v>1004</v>
      </c>
      <c r="G334" t="s">
        <v>1713</v>
      </c>
      <c r="H334" t="s">
        <v>1714</v>
      </c>
      <c r="I334">
        <v>50374</v>
      </c>
      <c r="J334" t="s">
        <v>1119</v>
      </c>
      <c r="K334" t="s">
        <v>742</v>
      </c>
      <c r="L334" t="s">
        <v>887</v>
      </c>
      <c r="M334" t="s">
        <v>887</v>
      </c>
      <c r="N334">
        <v>1</v>
      </c>
      <c r="O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1</v>
      </c>
      <c r="X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I334" s="60">
        <v>0</v>
      </c>
      <c r="AJ334" s="60">
        <v>0</v>
      </c>
      <c r="AL334">
        <v>485</v>
      </c>
      <c r="AM334">
        <v>95</v>
      </c>
      <c r="AN334">
        <v>0</v>
      </c>
      <c r="AO334" s="67">
        <v>0</v>
      </c>
      <c r="AP334" s="67">
        <v>0.19587628865979381</v>
      </c>
      <c r="AQ334">
        <v>0</v>
      </c>
      <c r="AR334">
        <v>0</v>
      </c>
      <c r="AS334" s="67" t="s">
        <v>90</v>
      </c>
      <c r="AT334" s="67">
        <v>0</v>
      </c>
      <c r="AU334">
        <v>95</v>
      </c>
      <c r="AV334">
        <v>0</v>
      </c>
      <c r="AW334" s="67">
        <v>0</v>
      </c>
      <c r="AX334" s="53" t="str">
        <f t="shared" si="19"/>
        <v/>
      </c>
      <c r="AY334" t="s">
        <v>52</v>
      </c>
      <c r="AZ334" t="s">
        <v>52</v>
      </c>
      <c r="BA334" t="s">
        <v>52</v>
      </c>
      <c r="BB334" t="s">
        <v>52</v>
      </c>
      <c r="BC334" t="s">
        <v>52</v>
      </c>
      <c r="BD334" t="s">
        <v>52</v>
      </c>
      <c r="BE334" t="s">
        <v>52</v>
      </c>
      <c r="BF334" t="s">
        <v>52</v>
      </c>
      <c r="BG334" t="s">
        <v>52</v>
      </c>
      <c r="BH334" t="s">
        <v>52</v>
      </c>
      <c r="BI334" s="29">
        <v>1</v>
      </c>
      <c r="BJ334">
        <v>156</v>
      </c>
      <c r="BK334">
        <v>179</v>
      </c>
      <c r="BL334">
        <v>118</v>
      </c>
      <c r="BM334">
        <v>49</v>
      </c>
      <c r="BN334" t="e">
        <f>IF(AL334&lt;VLOOKUP(K334,#REF!,6,0),"Low Volume",IF(AL334&gt;VLOOKUP(K334,#REF!,5,0),"High Volume","Average Volume"))</f>
        <v>#REF!</v>
      </c>
    </row>
    <row r="335" spans="1:66" x14ac:dyDescent="0.3">
      <c r="A335" s="32" t="str">
        <f t="shared" si="17"/>
        <v>NO</v>
      </c>
      <c r="B335" s="30" t="str">
        <f t="shared" si="18"/>
        <v>NO</v>
      </c>
      <c r="D335" t="s">
        <v>1715</v>
      </c>
      <c r="F335" t="s">
        <v>52</v>
      </c>
      <c r="G335" t="s">
        <v>52</v>
      </c>
      <c r="H335" t="s">
        <v>1716</v>
      </c>
      <c r="I335" t="s">
        <v>52</v>
      </c>
      <c r="J335" t="s">
        <v>52</v>
      </c>
      <c r="K335" t="s">
        <v>742</v>
      </c>
      <c r="M335" t="s">
        <v>52</v>
      </c>
      <c r="N335">
        <v>0</v>
      </c>
      <c r="O335" s="60" t="s">
        <v>52</v>
      </c>
      <c r="Q335" s="60" t="s">
        <v>52</v>
      </c>
      <c r="R335" s="60" t="s">
        <v>52</v>
      </c>
      <c r="S335" s="60" t="s">
        <v>52</v>
      </c>
      <c r="T335" s="60" t="s">
        <v>52</v>
      </c>
      <c r="U335" s="60" t="s">
        <v>52</v>
      </c>
      <c r="V335" s="60" t="s">
        <v>52</v>
      </c>
      <c r="X335" s="60" t="s">
        <v>52</v>
      </c>
      <c r="Z335" s="60" t="s">
        <v>52</v>
      </c>
      <c r="AA335" s="60" t="s">
        <v>52</v>
      </c>
      <c r="AB335" s="60" t="s">
        <v>52</v>
      </c>
      <c r="AC335" s="60" t="s">
        <v>52</v>
      </c>
      <c r="AD335" s="60" t="s">
        <v>52</v>
      </c>
      <c r="AE335" s="60" t="s">
        <v>52</v>
      </c>
      <c r="AI335" s="60" t="s">
        <v>52</v>
      </c>
      <c r="AJ335" s="60" t="s">
        <v>52</v>
      </c>
      <c r="AL335">
        <v>808</v>
      </c>
      <c r="AM335">
        <v>173</v>
      </c>
      <c r="AN335">
        <v>0</v>
      </c>
      <c r="AO335" s="67">
        <v>0</v>
      </c>
      <c r="AP335" s="67">
        <v>0.2141089108910891</v>
      </c>
      <c r="AQ335">
        <v>46</v>
      </c>
      <c r="AR335">
        <v>0</v>
      </c>
      <c r="AS335" s="67">
        <v>0</v>
      </c>
      <c r="AT335" s="67">
        <v>5.6930693069306933E-2</v>
      </c>
      <c r="AU335">
        <v>219</v>
      </c>
      <c r="AV335">
        <v>0</v>
      </c>
      <c r="AW335" s="67">
        <v>0</v>
      </c>
      <c r="AX335" s="53" t="str">
        <f t="shared" si="19"/>
        <v/>
      </c>
      <c r="AY335" t="s">
        <v>52</v>
      </c>
      <c r="AZ335" t="s">
        <v>52</v>
      </c>
      <c r="BA335" t="s">
        <v>52</v>
      </c>
      <c r="BB335" t="s">
        <v>52</v>
      </c>
      <c r="BC335" t="s">
        <v>52</v>
      </c>
      <c r="BD335" t="s">
        <v>52</v>
      </c>
      <c r="BE335" t="s">
        <v>52</v>
      </c>
      <c r="BF335" t="s">
        <v>52</v>
      </c>
      <c r="BG335" t="s">
        <v>52</v>
      </c>
      <c r="BH335" t="s">
        <v>52</v>
      </c>
      <c r="BI335" s="29">
        <v>1</v>
      </c>
      <c r="BN335" t="e">
        <f>IF(AL335&lt;VLOOKUP(K335,#REF!,6,0),"Low Volume",IF(AL335&gt;VLOOKUP(K335,#REF!,5,0),"High Volume","Average Volume"))</f>
        <v>#REF!</v>
      </c>
    </row>
    <row r="336" spans="1:66" x14ac:dyDescent="0.3">
      <c r="A336" s="32" t="str">
        <f t="shared" si="17"/>
        <v>NO</v>
      </c>
      <c r="B336" s="30" t="str">
        <f t="shared" si="18"/>
        <v>NO</v>
      </c>
      <c r="D336" t="s">
        <v>1717</v>
      </c>
      <c r="F336" t="s">
        <v>52</v>
      </c>
      <c r="G336" t="s">
        <v>52</v>
      </c>
      <c r="H336" t="s">
        <v>1718</v>
      </c>
      <c r="I336" t="s">
        <v>52</v>
      </c>
      <c r="J336" t="s">
        <v>52</v>
      </c>
      <c r="K336" t="s">
        <v>742</v>
      </c>
      <c r="L336" t="s">
        <v>1001</v>
      </c>
      <c r="M336" t="s">
        <v>1001</v>
      </c>
      <c r="N336">
        <v>0</v>
      </c>
      <c r="O336" s="60" t="s">
        <v>52</v>
      </c>
      <c r="Q336" s="60" t="s">
        <v>52</v>
      </c>
      <c r="R336" s="60" t="s">
        <v>52</v>
      </c>
      <c r="S336" s="60" t="s">
        <v>52</v>
      </c>
      <c r="T336" s="60" t="s">
        <v>52</v>
      </c>
      <c r="U336" s="60" t="s">
        <v>52</v>
      </c>
      <c r="V336" s="60" t="s">
        <v>52</v>
      </c>
      <c r="X336" s="60" t="s">
        <v>52</v>
      </c>
      <c r="Z336" s="60" t="s">
        <v>52</v>
      </c>
      <c r="AA336" s="60" t="s">
        <v>52</v>
      </c>
      <c r="AB336" s="60" t="s">
        <v>52</v>
      </c>
      <c r="AC336" s="60" t="s">
        <v>52</v>
      </c>
      <c r="AD336" s="60" t="s">
        <v>52</v>
      </c>
      <c r="AE336" s="60" t="s">
        <v>52</v>
      </c>
      <c r="AI336" s="60" t="s">
        <v>52</v>
      </c>
      <c r="AJ336" s="60" t="s">
        <v>52</v>
      </c>
      <c r="AL336">
        <v>253</v>
      </c>
      <c r="AM336">
        <v>12</v>
      </c>
      <c r="AN336">
        <v>0</v>
      </c>
      <c r="AO336" s="67">
        <v>0</v>
      </c>
      <c r="AP336" s="67">
        <v>4.7430830039525688E-2</v>
      </c>
      <c r="AQ336">
        <v>0</v>
      </c>
      <c r="AR336">
        <v>0</v>
      </c>
      <c r="AS336" s="67" t="s">
        <v>90</v>
      </c>
      <c r="AT336" s="67">
        <v>0</v>
      </c>
      <c r="AU336">
        <v>12</v>
      </c>
      <c r="AV336">
        <v>0</v>
      </c>
      <c r="AW336" s="67">
        <v>0</v>
      </c>
      <c r="AX336" s="53" t="str">
        <f t="shared" si="19"/>
        <v/>
      </c>
      <c r="AY336" t="s">
        <v>52</v>
      </c>
      <c r="AZ336" t="s">
        <v>52</v>
      </c>
      <c r="BA336" t="s">
        <v>52</v>
      </c>
      <c r="BB336" t="s">
        <v>52</v>
      </c>
      <c r="BC336" t="s">
        <v>52</v>
      </c>
      <c r="BD336" t="s">
        <v>52</v>
      </c>
      <c r="BE336" t="s">
        <v>52</v>
      </c>
      <c r="BF336" t="s">
        <v>52</v>
      </c>
      <c r="BG336" t="s">
        <v>52</v>
      </c>
      <c r="BH336" t="s">
        <v>52</v>
      </c>
      <c r="BI336" s="29">
        <v>1</v>
      </c>
      <c r="BJ336">
        <v>74</v>
      </c>
      <c r="BK336">
        <v>124</v>
      </c>
      <c r="BL336">
        <v>102</v>
      </c>
      <c r="BM336">
        <v>36</v>
      </c>
      <c r="BN336" t="e">
        <f>IF(AL336&lt;VLOOKUP(K336,#REF!,6,0),"Low Volume",IF(AL336&gt;VLOOKUP(K336,#REF!,5,0),"High Volume","Average Volume"))</f>
        <v>#REF!</v>
      </c>
    </row>
    <row r="337" spans="1:66" x14ac:dyDescent="0.3">
      <c r="A337" s="32" t="str">
        <f t="shared" si="17"/>
        <v>NO</v>
      </c>
      <c r="B337" s="30" t="str">
        <f t="shared" si="18"/>
        <v>NO</v>
      </c>
      <c r="D337" t="s">
        <v>1719</v>
      </c>
      <c r="F337" t="s">
        <v>52</v>
      </c>
      <c r="G337" t="s">
        <v>52</v>
      </c>
      <c r="H337" t="s">
        <v>1256</v>
      </c>
      <c r="I337" t="s">
        <v>52</v>
      </c>
      <c r="J337" t="s">
        <v>52</v>
      </c>
      <c r="K337" t="s">
        <v>742</v>
      </c>
      <c r="L337" t="s">
        <v>778</v>
      </c>
      <c r="M337" t="s">
        <v>778</v>
      </c>
      <c r="N337">
        <v>0</v>
      </c>
      <c r="O337" s="60" t="s">
        <v>52</v>
      </c>
      <c r="Q337" s="60" t="s">
        <v>52</v>
      </c>
      <c r="R337" s="60" t="s">
        <v>52</v>
      </c>
      <c r="S337" s="60" t="s">
        <v>52</v>
      </c>
      <c r="T337" s="60" t="s">
        <v>52</v>
      </c>
      <c r="U337" s="60" t="s">
        <v>52</v>
      </c>
      <c r="V337" s="60" t="s">
        <v>52</v>
      </c>
      <c r="X337" s="60" t="s">
        <v>52</v>
      </c>
      <c r="Z337" s="60" t="s">
        <v>52</v>
      </c>
      <c r="AA337" s="60" t="s">
        <v>52</v>
      </c>
      <c r="AB337" s="60" t="s">
        <v>52</v>
      </c>
      <c r="AC337" s="60" t="s">
        <v>52</v>
      </c>
      <c r="AD337" s="60" t="s">
        <v>52</v>
      </c>
      <c r="AE337" s="60" t="s">
        <v>52</v>
      </c>
      <c r="AI337" s="60" t="s">
        <v>52</v>
      </c>
      <c r="AJ337" s="60" t="s">
        <v>52</v>
      </c>
      <c r="AL337">
        <v>798</v>
      </c>
      <c r="AM337">
        <v>67</v>
      </c>
      <c r="AN337">
        <v>50</v>
      </c>
      <c r="AO337" s="67">
        <v>0.74626865671641796</v>
      </c>
      <c r="AP337" s="67">
        <v>8.3959899749373429E-2</v>
      </c>
      <c r="AQ337">
        <v>24</v>
      </c>
      <c r="AR337">
        <v>24</v>
      </c>
      <c r="AS337" s="67">
        <v>1</v>
      </c>
      <c r="AT337" s="67">
        <v>3.007518796992481E-2</v>
      </c>
      <c r="AU337">
        <v>91</v>
      </c>
      <c r="AV337">
        <v>74</v>
      </c>
      <c r="AW337" s="67">
        <v>0.81318681318681318</v>
      </c>
      <c r="AX337" s="53" t="str">
        <f t="shared" si="19"/>
        <v/>
      </c>
      <c r="AY337" t="s">
        <v>52</v>
      </c>
      <c r="AZ337" t="s">
        <v>52</v>
      </c>
      <c r="BA337" t="s">
        <v>52</v>
      </c>
      <c r="BB337" t="s">
        <v>52</v>
      </c>
      <c r="BC337" t="s">
        <v>52</v>
      </c>
      <c r="BD337" t="s">
        <v>52</v>
      </c>
      <c r="BE337" t="s">
        <v>52</v>
      </c>
      <c r="BF337" t="s">
        <v>52</v>
      </c>
      <c r="BG337" t="s">
        <v>52</v>
      </c>
      <c r="BH337" t="s">
        <v>52</v>
      </c>
      <c r="BI337" s="29">
        <v>1</v>
      </c>
      <c r="BJ337">
        <v>0</v>
      </c>
      <c r="BK337">
        <v>6</v>
      </c>
      <c r="BL337">
        <v>66</v>
      </c>
      <c r="BM337">
        <v>14</v>
      </c>
      <c r="BN337" t="e">
        <f>IF(AL337&lt;VLOOKUP(K337,#REF!,6,0),"Low Volume",IF(AL337&gt;VLOOKUP(K337,#REF!,5,0),"High Volume","Average Volume"))</f>
        <v>#REF!</v>
      </c>
    </row>
    <row r="338" spans="1:66" x14ac:dyDescent="0.3">
      <c r="A338" s="32" t="str">
        <f t="shared" si="17"/>
        <v>NO</v>
      </c>
      <c r="B338" s="30" t="str">
        <f t="shared" si="18"/>
        <v>NO</v>
      </c>
      <c r="D338" t="s">
        <v>1720</v>
      </c>
      <c r="F338" t="s">
        <v>52</v>
      </c>
      <c r="G338" t="s">
        <v>52</v>
      </c>
      <c r="H338" t="s">
        <v>1721</v>
      </c>
      <c r="I338" t="s">
        <v>52</v>
      </c>
      <c r="J338" t="s">
        <v>52</v>
      </c>
      <c r="K338" t="s">
        <v>742</v>
      </c>
      <c r="M338" t="s">
        <v>52</v>
      </c>
      <c r="N338">
        <v>0</v>
      </c>
      <c r="O338" s="60" t="s">
        <v>52</v>
      </c>
      <c r="Q338" s="60" t="s">
        <v>52</v>
      </c>
      <c r="R338" s="60" t="s">
        <v>52</v>
      </c>
      <c r="S338" s="60" t="s">
        <v>52</v>
      </c>
      <c r="T338" s="60" t="s">
        <v>52</v>
      </c>
      <c r="U338" s="60" t="s">
        <v>52</v>
      </c>
      <c r="V338" s="60" t="s">
        <v>52</v>
      </c>
      <c r="X338" s="60" t="s">
        <v>52</v>
      </c>
      <c r="Z338" s="60" t="s">
        <v>52</v>
      </c>
      <c r="AA338" s="60" t="s">
        <v>52</v>
      </c>
      <c r="AB338" s="60" t="s">
        <v>52</v>
      </c>
      <c r="AC338" s="60" t="s">
        <v>52</v>
      </c>
      <c r="AD338" s="60" t="s">
        <v>52</v>
      </c>
      <c r="AE338" s="60" t="s">
        <v>52</v>
      </c>
      <c r="AI338" s="60" t="s">
        <v>52</v>
      </c>
      <c r="AJ338" s="60" t="s">
        <v>52</v>
      </c>
      <c r="AL338">
        <v>480</v>
      </c>
      <c r="AM338">
        <v>38</v>
      </c>
      <c r="AN338">
        <v>0</v>
      </c>
      <c r="AO338" s="67">
        <v>0</v>
      </c>
      <c r="AP338" s="67">
        <v>7.9166666666666663E-2</v>
      </c>
      <c r="AQ338">
        <v>0</v>
      </c>
      <c r="AR338">
        <v>0</v>
      </c>
      <c r="AS338" s="67" t="s">
        <v>90</v>
      </c>
      <c r="AT338" s="67">
        <v>0</v>
      </c>
      <c r="AU338">
        <v>38</v>
      </c>
      <c r="AV338">
        <v>0</v>
      </c>
      <c r="AW338" s="67">
        <v>0</v>
      </c>
      <c r="AX338" s="53" t="str">
        <f t="shared" si="19"/>
        <v/>
      </c>
      <c r="AY338" t="s">
        <v>52</v>
      </c>
      <c r="AZ338" t="s">
        <v>52</v>
      </c>
      <c r="BA338" t="s">
        <v>52</v>
      </c>
      <c r="BB338" t="s">
        <v>52</v>
      </c>
      <c r="BC338" t="s">
        <v>52</v>
      </c>
      <c r="BD338" t="s">
        <v>52</v>
      </c>
      <c r="BE338" t="s">
        <v>52</v>
      </c>
      <c r="BF338" t="s">
        <v>52</v>
      </c>
      <c r="BG338" t="s">
        <v>52</v>
      </c>
      <c r="BH338" t="s">
        <v>52</v>
      </c>
      <c r="BI338" s="29">
        <v>1</v>
      </c>
      <c r="BN338" t="e">
        <f>IF(AL338&lt;VLOOKUP(K338,#REF!,6,0),"Low Volume",IF(AL338&gt;VLOOKUP(K338,#REF!,5,0),"High Volume","Average Volume"))</f>
        <v>#REF!</v>
      </c>
    </row>
    <row r="339" spans="1:66" x14ac:dyDescent="0.3">
      <c r="A339" s="32" t="str">
        <f t="shared" si="17"/>
        <v>NO</v>
      </c>
      <c r="B339" s="30" t="str">
        <f t="shared" si="18"/>
        <v>NO</v>
      </c>
      <c r="D339" t="s">
        <v>1072</v>
      </c>
      <c r="F339" t="s">
        <v>52</v>
      </c>
      <c r="G339" t="s">
        <v>52</v>
      </c>
      <c r="H339" t="s">
        <v>1722</v>
      </c>
      <c r="I339" t="s">
        <v>52</v>
      </c>
      <c r="J339" t="s">
        <v>52</v>
      </c>
      <c r="K339" t="s">
        <v>742</v>
      </c>
      <c r="L339" t="s">
        <v>818</v>
      </c>
      <c r="M339" t="s">
        <v>818</v>
      </c>
      <c r="N339">
        <v>0</v>
      </c>
      <c r="O339" s="60" t="s">
        <v>52</v>
      </c>
      <c r="Q339" s="60" t="s">
        <v>52</v>
      </c>
      <c r="R339" s="60" t="s">
        <v>52</v>
      </c>
      <c r="S339" s="60" t="s">
        <v>52</v>
      </c>
      <c r="T339" s="60" t="s">
        <v>52</v>
      </c>
      <c r="U339" s="60" t="s">
        <v>52</v>
      </c>
      <c r="V339" s="60" t="s">
        <v>52</v>
      </c>
      <c r="X339" s="60" t="s">
        <v>52</v>
      </c>
      <c r="Z339" s="60" t="s">
        <v>52</v>
      </c>
      <c r="AA339" s="60" t="s">
        <v>52</v>
      </c>
      <c r="AB339" s="60" t="s">
        <v>52</v>
      </c>
      <c r="AC339" s="60" t="s">
        <v>52</v>
      </c>
      <c r="AD339" s="60" t="s">
        <v>52</v>
      </c>
      <c r="AE339" s="60" t="s">
        <v>52</v>
      </c>
      <c r="AI339" s="60" t="s">
        <v>52</v>
      </c>
      <c r="AJ339" s="60" t="s">
        <v>52</v>
      </c>
      <c r="AL339">
        <v>0</v>
      </c>
      <c r="AM339">
        <v>4</v>
      </c>
      <c r="AN339">
        <v>0</v>
      </c>
      <c r="AO339" s="67">
        <v>0</v>
      </c>
      <c r="AP339" s="67" t="s">
        <v>90</v>
      </c>
      <c r="AQ339">
        <v>4</v>
      </c>
      <c r="AR339">
        <v>0</v>
      </c>
      <c r="AS339" s="67">
        <v>0</v>
      </c>
      <c r="AT339" s="67" t="s">
        <v>90</v>
      </c>
      <c r="AU339">
        <v>8</v>
      </c>
      <c r="AV339">
        <v>0</v>
      </c>
      <c r="AW339" s="67">
        <v>0</v>
      </c>
      <c r="AX339" s="53" t="str">
        <f t="shared" si="19"/>
        <v/>
      </c>
      <c r="AY339" t="s">
        <v>52</v>
      </c>
      <c r="AZ339" t="s">
        <v>52</v>
      </c>
      <c r="BA339" t="s">
        <v>52</v>
      </c>
      <c r="BB339" t="s">
        <v>52</v>
      </c>
      <c r="BC339" t="s">
        <v>52</v>
      </c>
      <c r="BD339" t="s">
        <v>52</v>
      </c>
      <c r="BE339" t="s">
        <v>52</v>
      </c>
      <c r="BF339" t="s">
        <v>52</v>
      </c>
      <c r="BG339" t="s">
        <v>52</v>
      </c>
      <c r="BH339" t="s">
        <v>52</v>
      </c>
      <c r="BI339" s="29">
        <v>1</v>
      </c>
      <c r="BJ339">
        <v>0</v>
      </c>
      <c r="BK339">
        <v>66</v>
      </c>
      <c r="BL339">
        <v>56</v>
      </c>
      <c r="BM339">
        <v>19</v>
      </c>
      <c r="BN339" t="e">
        <f>IF(AL339&lt;VLOOKUP(K339,#REF!,6,0),"Low Volume",IF(AL339&gt;VLOOKUP(K339,#REF!,5,0),"High Volume","Average Volume"))</f>
        <v>#REF!</v>
      </c>
    </row>
    <row r="340" spans="1:66" x14ac:dyDescent="0.3">
      <c r="A340" s="32" t="str">
        <f t="shared" si="17"/>
        <v>NO</v>
      </c>
      <c r="B340" s="30" t="str">
        <f t="shared" si="18"/>
        <v>NO</v>
      </c>
      <c r="D340" t="s">
        <v>1723</v>
      </c>
      <c r="F340" t="s">
        <v>52</v>
      </c>
      <c r="G340" t="s">
        <v>52</v>
      </c>
      <c r="H340" t="s">
        <v>1724</v>
      </c>
      <c r="I340" t="s">
        <v>52</v>
      </c>
      <c r="J340" t="s">
        <v>52</v>
      </c>
      <c r="K340" t="s">
        <v>742</v>
      </c>
      <c r="L340" t="s">
        <v>995</v>
      </c>
      <c r="M340" t="s">
        <v>995</v>
      </c>
      <c r="N340">
        <v>0</v>
      </c>
      <c r="O340" s="60" t="s">
        <v>52</v>
      </c>
      <c r="Q340" s="60" t="s">
        <v>52</v>
      </c>
      <c r="R340" s="60" t="s">
        <v>52</v>
      </c>
      <c r="S340" s="60" t="s">
        <v>52</v>
      </c>
      <c r="T340" s="60" t="s">
        <v>52</v>
      </c>
      <c r="U340" s="60" t="s">
        <v>52</v>
      </c>
      <c r="V340" s="60" t="s">
        <v>52</v>
      </c>
      <c r="X340" s="60" t="s">
        <v>52</v>
      </c>
      <c r="Z340" s="60" t="s">
        <v>52</v>
      </c>
      <c r="AA340" s="60" t="s">
        <v>52</v>
      </c>
      <c r="AB340" s="60" t="s">
        <v>52</v>
      </c>
      <c r="AC340" s="60" t="s">
        <v>52</v>
      </c>
      <c r="AD340" s="60" t="s">
        <v>52</v>
      </c>
      <c r="AE340" s="60" t="s">
        <v>52</v>
      </c>
      <c r="AI340" s="60" t="s">
        <v>52</v>
      </c>
      <c r="AJ340" s="60" t="s">
        <v>52</v>
      </c>
      <c r="AL340">
        <v>128</v>
      </c>
      <c r="AM340">
        <v>34</v>
      </c>
      <c r="AN340">
        <v>0</v>
      </c>
      <c r="AO340" s="67">
        <v>0</v>
      </c>
      <c r="AP340" s="67">
        <v>0.265625</v>
      </c>
      <c r="AQ340">
        <v>0</v>
      </c>
      <c r="AR340">
        <v>0</v>
      </c>
      <c r="AS340" s="67" t="s">
        <v>90</v>
      </c>
      <c r="AT340" s="67">
        <v>0</v>
      </c>
      <c r="AU340">
        <v>34</v>
      </c>
      <c r="AV340">
        <v>0</v>
      </c>
      <c r="AW340" s="67">
        <v>0</v>
      </c>
      <c r="AX340" s="53" t="str">
        <f t="shared" si="19"/>
        <v/>
      </c>
      <c r="AY340" t="s">
        <v>52</v>
      </c>
      <c r="AZ340" t="s">
        <v>52</v>
      </c>
      <c r="BA340" t="s">
        <v>52</v>
      </c>
      <c r="BB340" t="s">
        <v>52</v>
      </c>
      <c r="BC340" t="s">
        <v>52</v>
      </c>
      <c r="BD340" t="s">
        <v>52</v>
      </c>
      <c r="BE340" t="s">
        <v>52</v>
      </c>
      <c r="BF340" t="s">
        <v>52</v>
      </c>
      <c r="BG340" t="s">
        <v>52</v>
      </c>
      <c r="BH340" t="s">
        <v>52</v>
      </c>
      <c r="BI340" s="29">
        <v>1</v>
      </c>
      <c r="BJ340">
        <v>232</v>
      </c>
      <c r="BK340">
        <v>299</v>
      </c>
      <c r="BL340">
        <v>300</v>
      </c>
      <c r="BM340">
        <v>67</v>
      </c>
      <c r="BN340" t="e">
        <f>IF(AL340&lt;VLOOKUP(K340,#REF!,6,0),"Low Volume",IF(AL340&gt;VLOOKUP(K340,#REF!,5,0),"High Volume","Average Volume"))</f>
        <v>#REF!</v>
      </c>
    </row>
    <row r="341" spans="1:66" x14ac:dyDescent="0.3">
      <c r="A341" s="32" t="str">
        <f t="shared" si="17"/>
        <v>NO</v>
      </c>
      <c r="B341" s="30" t="str">
        <f t="shared" si="18"/>
        <v>NO</v>
      </c>
      <c r="D341" t="s">
        <v>1725</v>
      </c>
      <c r="F341" t="s">
        <v>52</v>
      </c>
      <c r="G341" t="s">
        <v>52</v>
      </c>
      <c r="H341" t="s">
        <v>1726</v>
      </c>
      <c r="I341" t="s">
        <v>52</v>
      </c>
      <c r="J341" t="s">
        <v>52</v>
      </c>
      <c r="K341" t="s">
        <v>742</v>
      </c>
      <c r="M341" t="s">
        <v>52</v>
      </c>
      <c r="N341">
        <v>0</v>
      </c>
      <c r="O341" s="60" t="s">
        <v>52</v>
      </c>
      <c r="Q341" s="60" t="s">
        <v>52</v>
      </c>
      <c r="R341" s="60" t="s">
        <v>52</v>
      </c>
      <c r="S341" s="60" t="s">
        <v>52</v>
      </c>
      <c r="T341" s="60" t="s">
        <v>52</v>
      </c>
      <c r="U341" s="60" t="s">
        <v>52</v>
      </c>
      <c r="V341" s="60" t="s">
        <v>52</v>
      </c>
      <c r="X341" s="60" t="s">
        <v>52</v>
      </c>
      <c r="Z341" s="60" t="s">
        <v>52</v>
      </c>
      <c r="AA341" s="60" t="s">
        <v>52</v>
      </c>
      <c r="AB341" s="60" t="s">
        <v>52</v>
      </c>
      <c r="AC341" s="60" t="s">
        <v>52</v>
      </c>
      <c r="AD341" s="60" t="s">
        <v>52</v>
      </c>
      <c r="AE341" s="60" t="s">
        <v>52</v>
      </c>
      <c r="AI341" s="60" t="s">
        <v>52</v>
      </c>
      <c r="AJ341" s="60" t="s">
        <v>52</v>
      </c>
      <c r="AL341">
        <v>408</v>
      </c>
      <c r="AM341">
        <v>24</v>
      </c>
      <c r="AN341">
        <v>0</v>
      </c>
      <c r="AO341" s="67">
        <v>0</v>
      </c>
      <c r="AP341" s="67">
        <v>5.8823529411764705E-2</v>
      </c>
      <c r="AQ341">
        <v>0</v>
      </c>
      <c r="AR341">
        <v>0</v>
      </c>
      <c r="AS341" s="67" t="s">
        <v>90</v>
      </c>
      <c r="AT341" s="67">
        <v>0</v>
      </c>
      <c r="AU341">
        <v>24</v>
      </c>
      <c r="AV341">
        <v>0</v>
      </c>
      <c r="AW341" s="67">
        <v>0</v>
      </c>
      <c r="AX341" s="53" t="str">
        <f t="shared" si="19"/>
        <v/>
      </c>
      <c r="AY341" t="s">
        <v>52</v>
      </c>
      <c r="AZ341" t="s">
        <v>52</v>
      </c>
      <c r="BA341" t="s">
        <v>52</v>
      </c>
      <c r="BB341" t="s">
        <v>52</v>
      </c>
      <c r="BC341" t="s">
        <v>52</v>
      </c>
      <c r="BD341" t="s">
        <v>52</v>
      </c>
      <c r="BE341" t="s">
        <v>52</v>
      </c>
      <c r="BF341" t="s">
        <v>52</v>
      </c>
      <c r="BG341" t="s">
        <v>52</v>
      </c>
      <c r="BH341" t="s">
        <v>52</v>
      </c>
      <c r="BI341" s="29">
        <v>1</v>
      </c>
      <c r="BN341" t="e">
        <f>IF(AL341&lt;VLOOKUP(K341,#REF!,6,0),"Low Volume",IF(AL341&gt;VLOOKUP(K341,#REF!,5,0),"High Volume","Average Volume"))</f>
        <v>#REF!</v>
      </c>
    </row>
    <row r="342" spans="1:66" x14ac:dyDescent="0.3">
      <c r="A342" s="32" t="str">
        <f t="shared" si="17"/>
        <v>NO</v>
      </c>
      <c r="B342" s="30" t="str">
        <f t="shared" si="18"/>
        <v>NO</v>
      </c>
      <c r="D342" t="s">
        <v>1727</v>
      </c>
      <c r="F342" t="s">
        <v>52</v>
      </c>
      <c r="G342" t="s">
        <v>52</v>
      </c>
      <c r="H342" t="s">
        <v>1728</v>
      </c>
      <c r="I342" t="s">
        <v>52</v>
      </c>
      <c r="J342" t="s">
        <v>52</v>
      </c>
      <c r="K342" t="s">
        <v>742</v>
      </c>
      <c r="M342" t="s">
        <v>52</v>
      </c>
      <c r="N342">
        <v>0</v>
      </c>
      <c r="O342" s="60" t="s">
        <v>52</v>
      </c>
      <c r="Q342" s="60" t="s">
        <v>52</v>
      </c>
      <c r="R342" s="60" t="s">
        <v>52</v>
      </c>
      <c r="S342" s="60" t="s">
        <v>52</v>
      </c>
      <c r="T342" s="60" t="s">
        <v>52</v>
      </c>
      <c r="U342" s="60" t="s">
        <v>52</v>
      </c>
      <c r="V342" s="60" t="s">
        <v>52</v>
      </c>
      <c r="X342" s="60" t="s">
        <v>52</v>
      </c>
      <c r="Z342" s="60" t="s">
        <v>52</v>
      </c>
      <c r="AA342" s="60" t="s">
        <v>52</v>
      </c>
      <c r="AB342" s="60" t="s">
        <v>52</v>
      </c>
      <c r="AC342" s="60" t="s">
        <v>52</v>
      </c>
      <c r="AD342" s="60" t="s">
        <v>52</v>
      </c>
      <c r="AE342" s="60" t="s">
        <v>52</v>
      </c>
      <c r="AI342" s="60" t="s">
        <v>52</v>
      </c>
      <c r="AJ342" s="60" t="s">
        <v>52</v>
      </c>
      <c r="AL342">
        <v>0</v>
      </c>
      <c r="AM342">
        <v>4</v>
      </c>
      <c r="AN342">
        <v>0</v>
      </c>
      <c r="AO342" s="67">
        <v>0</v>
      </c>
      <c r="AP342" s="67" t="s">
        <v>90</v>
      </c>
      <c r="AQ342">
        <v>0</v>
      </c>
      <c r="AR342">
        <v>0</v>
      </c>
      <c r="AS342" s="67" t="s">
        <v>90</v>
      </c>
      <c r="AT342" s="67" t="s">
        <v>90</v>
      </c>
      <c r="AU342">
        <v>4</v>
      </c>
      <c r="AV342">
        <v>0</v>
      </c>
      <c r="AW342" s="67">
        <v>0</v>
      </c>
      <c r="AX342" s="53" t="str">
        <f t="shared" si="19"/>
        <v/>
      </c>
      <c r="AY342" t="s">
        <v>52</v>
      </c>
      <c r="AZ342" t="s">
        <v>52</v>
      </c>
      <c r="BA342" t="s">
        <v>52</v>
      </c>
      <c r="BB342" t="s">
        <v>52</v>
      </c>
      <c r="BC342" t="s">
        <v>52</v>
      </c>
      <c r="BD342" t="s">
        <v>52</v>
      </c>
      <c r="BE342" t="s">
        <v>52</v>
      </c>
      <c r="BF342" t="s">
        <v>52</v>
      </c>
      <c r="BG342" t="s">
        <v>52</v>
      </c>
      <c r="BH342" t="s">
        <v>52</v>
      </c>
      <c r="BI342" s="29">
        <v>1</v>
      </c>
      <c r="BN342" t="e">
        <f>IF(AL342&lt;VLOOKUP(K342,#REF!,6,0),"Low Volume",IF(AL342&gt;VLOOKUP(K342,#REF!,5,0),"High Volume","Average Volume"))</f>
        <v>#REF!</v>
      </c>
    </row>
    <row r="343" spans="1:66" x14ac:dyDescent="0.3">
      <c r="A343" s="32" t="str">
        <f t="shared" si="17"/>
        <v>NO</v>
      </c>
      <c r="B343" s="30" t="str">
        <f t="shared" si="18"/>
        <v>NO</v>
      </c>
      <c r="D343" t="s">
        <v>1729</v>
      </c>
      <c r="F343" t="s">
        <v>52</v>
      </c>
      <c r="G343" t="s">
        <v>52</v>
      </c>
      <c r="H343" t="s">
        <v>1730</v>
      </c>
      <c r="I343" t="s">
        <v>52</v>
      </c>
      <c r="J343" t="s">
        <v>52</v>
      </c>
      <c r="K343" t="s">
        <v>742</v>
      </c>
      <c r="L343" t="s">
        <v>1018</v>
      </c>
      <c r="M343" t="s">
        <v>1018</v>
      </c>
      <c r="N343">
        <v>0</v>
      </c>
      <c r="O343" s="60" t="s">
        <v>52</v>
      </c>
      <c r="Q343" s="60" t="s">
        <v>52</v>
      </c>
      <c r="R343" s="60" t="s">
        <v>52</v>
      </c>
      <c r="S343" s="60" t="s">
        <v>52</v>
      </c>
      <c r="T343" s="60" t="s">
        <v>52</v>
      </c>
      <c r="U343" s="60" t="s">
        <v>52</v>
      </c>
      <c r="V343" s="60" t="s">
        <v>52</v>
      </c>
      <c r="X343" s="60" t="s">
        <v>52</v>
      </c>
      <c r="Z343" s="60" t="s">
        <v>52</v>
      </c>
      <c r="AA343" s="60" t="s">
        <v>52</v>
      </c>
      <c r="AB343" s="60" t="s">
        <v>52</v>
      </c>
      <c r="AC343" s="60" t="s">
        <v>52</v>
      </c>
      <c r="AD343" s="60" t="s">
        <v>52</v>
      </c>
      <c r="AE343" s="60" t="s">
        <v>52</v>
      </c>
      <c r="AI343" s="60" t="s">
        <v>52</v>
      </c>
      <c r="AJ343" s="60" t="s">
        <v>52</v>
      </c>
      <c r="AL343">
        <v>0</v>
      </c>
      <c r="AM343">
        <v>2</v>
      </c>
      <c r="AN343">
        <v>0</v>
      </c>
      <c r="AO343" s="67">
        <v>0</v>
      </c>
      <c r="AP343" s="67" t="s">
        <v>90</v>
      </c>
      <c r="AQ343">
        <v>0</v>
      </c>
      <c r="AR343">
        <v>0</v>
      </c>
      <c r="AS343" s="67" t="s">
        <v>90</v>
      </c>
      <c r="AT343" s="67" t="s">
        <v>90</v>
      </c>
      <c r="AU343">
        <v>2</v>
      </c>
      <c r="AV343">
        <v>0</v>
      </c>
      <c r="AW343" s="67">
        <v>0</v>
      </c>
      <c r="AX343" s="53" t="str">
        <f t="shared" si="19"/>
        <v/>
      </c>
      <c r="AY343" t="s">
        <v>52</v>
      </c>
      <c r="AZ343" t="s">
        <v>52</v>
      </c>
      <c r="BA343" t="s">
        <v>52</v>
      </c>
      <c r="BB343" t="s">
        <v>52</v>
      </c>
      <c r="BC343" t="s">
        <v>52</v>
      </c>
      <c r="BD343" t="s">
        <v>52</v>
      </c>
      <c r="BE343" t="s">
        <v>52</v>
      </c>
      <c r="BF343" t="s">
        <v>52</v>
      </c>
      <c r="BG343" t="s">
        <v>52</v>
      </c>
      <c r="BH343" t="s">
        <v>52</v>
      </c>
      <c r="BI343" s="29">
        <v>1</v>
      </c>
      <c r="BJ343">
        <v>0</v>
      </c>
      <c r="BK343">
        <v>18</v>
      </c>
      <c r="BL343">
        <v>88</v>
      </c>
      <c r="BM343">
        <v>25</v>
      </c>
      <c r="BN343" t="e">
        <f>IF(AL343&lt;VLOOKUP(K343,#REF!,6,0),"Low Volume",IF(AL343&gt;VLOOKUP(K343,#REF!,5,0),"High Volume","Average Volume"))</f>
        <v>#REF!</v>
      </c>
    </row>
    <row r="344" spans="1:66" x14ac:dyDescent="0.3">
      <c r="A344" s="32" t="str">
        <f t="shared" si="17"/>
        <v>NO</v>
      </c>
      <c r="B344" s="30" t="str">
        <f t="shared" si="18"/>
        <v>NO</v>
      </c>
      <c r="D344" t="s">
        <v>1731</v>
      </c>
      <c r="E344">
        <v>9492260</v>
      </c>
      <c r="F344" t="s">
        <v>758</v>
      </c>
      <c r="G344" t="s">
        <v>1732</v>
      </c>
      <c r="H344" t="s">
        <v>1733</v>
      </c>
      <c r="I344">
        <v>49577</v>
      </c>
      <c r="J344" t="s">
        <v>1084</v>
      </c>
      <c r="K344" t="s">
        <v>742</v>
      </c>
      <c r="M344" t="s">
        <v>52</v>
      </c>
      <c r="N344">
        <v>0</v>
      </c>
      <c r="O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X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I344" s="60">
        <v>0</v>
      </c>
      <c r="AJ344" s="60">
        <v>0</v>
      </c>
      <c r="AL344">
        <v>0</v>
      </c>
      <c r="AM344">
        <v>2</v>
      </c>
      <c r="AN344">
        <v>0</v>
      </c>
      <c r="AO344" s="67">
        <v>0</v>
      </c>
      <c r="AP344" s="67" t="s">
        <v>90</v>
      </c>
      <c r="AQ344">
        <v>0</v>
      </c>
      <c r="AR344">
        <v>0</v>
      </c>
      <c r="AS344" s="67" t="s">
        <v>90</v>
      </c>
      <c r="AT344" s="67" t="s">
        <v>90</v>
      </c>
      <c r="AU344">
        <v>2</v>
      </c>
      <c r="AV344">
        <v>0</v>
      </c>
      <c r="AW344" s="67">
        <v>0</v>
      </c>
      <c r="AX344" s="53" t="str">
        <f t="shared" si="19"/>
        <v/>
      </c>
      <c r="AY344" t="s">
        <v>52</v>
      </c>
      <c r="AZ344" t="s">
        <v>52</v>
      </c>
      <c r="BA344" t="s">
        <v>52</v>
      </c>
      <c r="BB344" t="s">
        <v>52</v>
      </c>
      <c r="BC344" t="s">
        <v>52</v>
      </c>
      <c r="BD344" t="s">
        <v>52</v>
      </c>
      <c r="BE344" t="s">
        <v>52</v>
      </c>
      <c r="BF344" t="s">
        <v>52</v>
      </c>
      <c r="BG344" t="s">
        <v>52</v>
      </c>
      <c r="BH344" t="s">
        <v>52</v>
      </c>
      <c r="BI344" s="29">
        <v>1</v>
      </c>
      <c r="BN344" t="e">
        <f>IF(AL344&lt;VLOOKUP(K344,#REF!,6,0),"Low Volume",IF(AL344&gt;VLOOKUP(K344,#REF!,5,0),"High Volume","Average Volume"))</f>
        <v>#REF!</v>
      </c>
    </row>
    <row r="345" spans="1:66" x14ac:dyDescent="0.3">
      <c r="A345" s="32" t="str">
        <f t="shared" si="17"/>
        <v>NO</v>
      </c>
      <c r="B345" s="30" t="str">
        <f t="shared" si="18"/>
        <v>NO</v>
      </c>
      <c r="D345" t="s">
        <v>1734</v>
      </c>
      <c r="F345" t="s">
        <v>52</v>
      </c>
      <c r="G345" t="s">
        <v>52</v>
      </c>
      <c r="H345" t="s">
        <v>1735</v>
      </c>
      <c r="I345" t="s">
        <v>52</v>
      </c>
      <c r="J345" t="s">
        <v>52</v>
      </c>
      <c r="K345" t="s">
        <v>742</v>
      </c>
      <c r="L345" t="s">
        <v>1037</v>
      </c>
      <c r="M345" t="s">
        <v>52</v>
      </c>
      <c r="N345">
        <v>0</v>
      </c>
      <c r="O345" s="60" t="s">
        <v>52</v>
      </c>
      <c r="Q345" s="60" t="s">
        <v>52</v>
      </c>
      <c r="R345" s="60" t="s">
        <v>52</v>
      </c>
      <c r="S345" s="60" t="s">
        <v>52</v>
      </c>
      <c r="T345" s="60" t="s">
        <v>52</v>
      </c>
      <c r="U345" s="60" t="s">
        <v>52</v>
      </c>
      <c r="V345" s="60" t="s">
        <v>52</v>
      </c>
      <c r="X345" s="60" t="s">
        <v>52</v>
      </c>
      <c r="Z345" s="60" t="s">
        <v>52</v>
      </c>
      <c r="AA345" s="60" t="s">
        <v>52</v>
      </c>
      <c r="AB345" s="60" t="s">
        <v>52</v>
      </c>
      <c r="AC345" s="60" t="s">
        <v>52</v>
      </c>
      <c r="AD345" s="60" t="s">
        <v>52</v>
      </c>
      <c r="AE345" s="60" t="s">
        <v>52</v>
      </c>
      <c r="AI345" s="60" t="s">
        <v>52</v>
      </c>
      <c r="AJ345" s="60" t="s">
        <v>52</v>
      </c>
      <c r="AL345">
        <v>0</v>
      </c>
      <c r="AM345">
        <v>2</v>
      </c>
      <c r="AN345">
        <v>0</v>
      </c>
      <c r="AO345" s="67">
        <v>0</v>
      </c>
      <c r="AP345" s="67" t="s">
        <v>90</v>
      </c>
      <c r="AQ345">
        <v>0</v>
      </c>
      <c r="AR345">
        <v>0</v>
      </c>
      <c r="AS345" s="67" t="s">
        <v>90</v>
      </c>
      <c r="AT345" s="67" t="s">
        <v>90</v>
      </c>
      <c r="AU345">
        <v>2</v>
      </c>
      <c r="AV345">
        <v>0</v>
      </c>
      <c r="AW345" s="67">
        <v>0</v>
      </c>
      <c r="AX345" s="53" t="str">
        <f t="shared" si="19"/>
        <v/>
      </c>
      <c r="AY345" t="s">
        <v>52</v>
      </c>
      <c r="AZ345" t="s">
        <v>52</v>
      </c>
      <c r="BA345" t="s">
        <v>52</v>
      </c>
      <c r="BB345" t="s">
        <v>52</v>
      </c>
      <c r="BC345" t="s">
        <v>52</v>
      </c>
      <c r="BD345" t="s">
        <v>52</v>
      </c>
      <c r="BE345" t="s">
        <v>52</v>
      </c>
      <c r="BF345" t="s">
        <v>52</v>
      </c>
      <c r="BG345" t="s">
        <v>52</v>
      </c>
      <c r="BH345" t="s">
        <v>52</v>
      </c>
      <c r="BI345" s="29">
        <v>1</v>
      </c>
      <c r="BJ345">
        <v>0</v>
      </c>
      <c r="BK345">
        <v>7</v>
      </c>
      <c r="BL345">
        <v>4</v>
      </c>
      <c r="BM345">
        <v>0</v>
      </c>
      <c r="BN345" t="e">
        <f>IF(AL345&lt;VLOOKUP(K345,#REF!,6,0),"Low Volume",IF(AL345&gt;VLOOKUP(K345,#REF!,5,0),"High Volume","Average Volume"))</f>
        <v>#REF!</v>
      </c>
    </row>
    <row r="346" spans="1:66" x14ac:dyDescent="0.3">
      <c r="A346" s="32" t="str">
        <f t="shared" si="17"/>
        <v>NO</v>
      </c>
      <c r="B346" s="30" t="str">
        <f t="shared" si="18"/>
        <v>YES</v>
      </c>
      <c r="D346" t="s">
        <v>1736</v>
      </c>
      <c r="E346">
        <v>9494300</v>
      </c>
      <c r="F346" t="s">
        <v>1737</v>
      </c>
      <c r="G346" t="s">
        <v>1738</v>
      </c>
      <c r="H346" t="s">
        <v>1739</v>
      </c>
      <c r="I346">
        <v>73430</v>
      </c>
      <c r="J346" t="s">
        <v>1306</v>
      </c>
      <c r="K346" t="s">
        <v>742</v>
      </c>
      <c r="M346" t="s">
        <v>52</v>
      </c>
      <c r="N346">
        <v>3</v>
      </c>
      <c r="O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2</v>
      </c>
      <c r="V346" s="60">
        <v>0</v>
      </c>
      <c r="X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1</v>
      </c>
      <c r="AI346" s="60">
        <v>0</v>
      </c>
      <c r="AJ346" s="60">
        <v>0</v>
      </c>
      <c r="AL346">
        <v>598</v>
      </c>
      <c r="AM346">
        <v>2</v>
      </c>
      <c r="AN346">
        <v>0</v>
      </c>
      <c r="AO346" s="67">
        <v>0</v>
      </c>
      <c r="AP346" s="67">
        <v>3.3444816053511705E-3</v>
      </c>
      <c r="AQ346">
        <v>0</v>
      </c>
      <c r="AR346">
        <v>0</v>
      </c>
      <c r="AS346" s="67" t="s">
        <v>90</v>
      </c>
      <c r="AT346" s="67">
        <v>0</v>
      </c>
      <c r="AU346">
        <v>2</v>
      </c>
      <c r="AV346">
        <v>0</v>
      </c>
      <c r="AW346" s="67">
        <v>0</v>
      </c>
      <c r="AX346" s="53" t="str">
        <f t="shared" si="19"/>
        <v/>
      </c>
      <c r="AY346" t="s">
        <v>52</v>
      </c>
      <c r="AZ346" t="s">
        <v>52</v>
      </c>
      <c r="BA346" t="s">
        <v>52</v>
      </c>
      <c r="BB346" t="s">
        <v>52</v>
      </c>
      <c r="BC346" t="s">
        <v>52</v>
      </c>
      <c r="BD346" t="s">
        <v>52</v>
      </c>
      <c r="BE346" t="s">
        <v>52</v>
      </c>
      <c r="BF346" t="s">
        <v>52</v>
      </c>
      <c r="BG346" t="s">
        <v>52</v>
      </c>
      <c r="BH346" t="s">
        <v>52</v>
      </c>
      <c r="BI346" s="29">
        <v>1</v>
      </c>
      <c r="BN346" t="e">
        <f>IF(AL346&lt;VLOOKUP(K346,#REF!,6,0),"Low Volume",IF(AL346&gt;VLOOKUP(K346,#REF!,5,0),"High Volume","Average Volume"))</f>
        <v>#REF!</v>
      </c>
    </row>
    <row r="347" spans="1:66" x14ac:dyDescent="0.3">
      <c r="A347" s="32" t="str">
        <f t="shared" si="17"/>
        <v>NO</v>
      </c>
      <c r="B347" s="30" t="str">
        <f t="shared" si="18"/>
        <v>NO</v>
      </c>
      <c r="D347" t="s">
        <v>1740</v>
      </c>
      <c r="F347" t="s">
        <v>52</v>
      </c>
      <c r="G347" t="s">
        <v>52</v>
      </c>
      <c r="I347" t="s">
        <v>52</v>
      </c>
      <c r="J347" t="s">
        <v>52</v>
      </c>
      <c r="K347" t="s">
        <v>742</v>
      </c>
      <c r="M347" t="s">
        <v>52</v>
      </c>
      <c r="N347">
        <v>0</v>
      </c>
      <c r="O347" s="60" t="s">
        <v>52</v>
      </c>
      <c r="Q347" s="60" t="s">
        <v>52</v>
      </c>
      <c r="R347" s="60" t="s">
        <v>52</v>
      </c>
      <c r="S347" s="60" t="s">
        <v>52</v>
      </c>
      <c r="T347" s="60" t="s">
        <v>52</v>
      </c>
      <c r="U347" s="60" t="s">
        <v>52</v>
      </c>
      <c r="V347" s="60" t="s">
        <v>52</v>
      </c>
      <c r="X347" s="60" t="s">
        <v>52</v>
      </c>
      <c r="Z347" s="60" t="s">
        <v>52</v>
      </c>
      <c r="AA347" s="60" t="s">
        <v>52</v>
      </c>
      <c r="AB347" s="60" t="s">
        <v>52</v>
      </c>
      <c r="AC347" s="60" t="s">
        <v>52</v>
      </c>
      <c r="AD347" s="60" t="s">
        <v>52</v>
      </c>
      <c r="AE347" s="60" t="s">
        <v>52</v>
      </c>
      <c r="AI347" s="60" t="s">
        <v>52</v>
      </c>
      <c r="AJ347" s="60" t="s">
        <v>52</v>
      </c>
      <c r="AL347">
        <v>56327</v>
      </c>
      <c r="AM347" t="s">
        <v>90</v>
      </c>
      <c r="AN347" t="s">
        <v>90</v>
      </c>
      <c r="AO347" s="67" t="s">
        <v>90</v>
      </c>
      <c r="AP347" s="67" t="s">
        <v>90</v>
      </c>
      <c r="AQ347" t="s">
        <v>90</v>
      </c>
      <c r="AR347" t="s">
        <v>90</v>
      </c>
      <c r="AS347" s="67" t="s">
        <v>90</v>
      </c>
      <c r="AT347" s="67" t="s">
        <v>90</v>
      </c>
      <c r="AU347">
        <v>0</v>
      </c>
      <c r="AV347">
        <v>0</v>
      </c>
      <c r="AW347" s="67" t="s">
        <v>90</v>
      </c>
      <c r="AX347" s="53" t="str">
        <f t="shared" si="19"/>
        <v/>
      </c>
      <c r="AY347" t="s">
        <v>52</v>
      </c>
      <c r="AZ347" t="s">
        <v>52</v>
      </c>
      <c r="BA347" t="s">
        <v>52</v>
      </c>
      <c r="BB347" t="s">
        <v>52</v>
      </c>
      <c r="BC347" t="s">
        <v>52</v>
      </c>
      <c r="BD347" t="s">
        <v>52</v>
      </c>
      <c r="BE347" t="s">
        <v>52</v>
      </c>
      <c r="BF347" t="s">
        <v>52</v>
      </c>
      <c r="BG347" t="s">
        <v>52</v>
      </c>
      <c r="BH347" t="s">
        <v>52</v>
      </c>
      <c r="BI347" s="29">
        <v>1</v>
      </c>
      <c r="BN347" t="e">
        <f>IF(AL347&lt;VLOOKUP(K347,#REF!,6,0),"Low Volume",IF(AL347&gt;VLOOKUP(K347,#REF!,5,0),"High Volume","Average Volume"))</f>
        <v>#REF!</v>
      </c>
    </row>
    <row r="348" spans="1:66" x14ac:dyDescent="0.3">
      <c r="A348" s="32" t="str">
        <f t="shared" si="17"/>
        <v>NO</v>
      </c>
      <c r="B348" s="30" t="str">
        <f t="shared" si="18"/>
        <v>NO</v>
      </c>
      <c r="D348" t="s">
        <v>1741</v>
      </c>
      <c r="F348" t="s">
        <v>52</v>
      </c>
      <c r="G348" t="s">
        <v>52</v>
      </c>
      <c r="H348" t="s">
        <v>1233</v>
      </c>
      <c r="I348" t="s">
        <v>52</v>
      </c>
      <c r="J348" t="s">
        <v>52</v>
      </c>
      <c r="K348" t="s">
        <v>742</v>
      </c>
      <c r="M348" t="s">
        <v>52</v>
      </c>
      <c r="N348">
        <v>0</v>
      </c>
      <c r="O348" s="60" t="s">
        <v>52</v>
      </c>
      <c r="Q348" s="60" t="s">
        <v>52</v>
      </c>
      <c r="R348" s="60" t="s">
        <v>52</v>
      </c>
      <c r="S348" s="60" t="s">
        <v>52</v>
      </c>
      <c r="T348" s="60" t="s">
        <v>52</v>
      </c>
      <c r="U348" s="60" t="s">
        <v>52</v>
      </c>
      <c r="V348" s="60" t="s">
        <v>52</v>
      </c>
      <c r="X348" s="60" t="s">
        <v>52</v>
      </c>
      <c r="Z348" s="60" t="s">
        <v>52</v>
      </c>
      <c r="AA348" s="60" t="s">
        <v>52</v>
      </c>
      <c r="AB348" s="60" t="s">
        <v>52</v>
      </c>
      <c r="AC348" s="60" t="s">
        <v>52</v>
      </c>
      <c r="AD348" s="60" t="s">
        <v>52</v>
      </c>
      <c r="AE348" s="60" t="s">
        <v>52</v>
      </c>
      <c r="AI348" s="60" t="s">
        <v>52</v>
      </c>
      <c r="AJ348" s="60" t="s">
        <v>52</v>
      </c>
      <c r="AL348">
        <v>0</v>
      </c>
      <c r="AM348">
        <v>2</v>
      </c>
      <c r="AN348">
        <v>0</v>
      </c>
      <c r="AO348" s="67">
        <v>0</v>
      </c>
      <c r="AP348" s="67" t="s">
        <v>90</v>
      </c>
      <c r="AQ348">
        <v>0</v>
      </c>
      <c r="AR348">
        <v>0</v>
      </c>
      <c r="AS348" s="67" t="s">
        <v>90</v>
      </c>
      <c r="AT348" s="67" t="s">
        <v>90</v>
      </c>
      <c r="AU348">
        <v>2</v>
      </c>
      <c r="AV348">
        <v>0</v>
      </c>
      <c r="AW348" s="67">
        <v>0</v>
      </c>
      <c r="AX348" s="53" t="str">
        <f t="shared" si="19"/>
        <v/>
      </c>
      <c r="AY348" t="s">
        <v>52</v>
      </c>
      <c r="AZ348" t="s">
        <v>52</v>
      </c>
      <c r="BA348" t="s">
        <v>52</v>
      </c>
      <c r="BB348" t="s">
        <v>52</v>
      </c>
      <c r="BC348" t="s">
        <v>52</v>
      </c>
      <c r="BD348" t="s">
        <v>52</v>
      </c>
      <c r="BE348" t="s">
        <v>52</v>
      </c>
      <c r="BF348" t="s">
        <v>52</v>
      </c>
      <c r="BG348" t="s">
        <v>52</v>
      </c>
      <c r="BH348" t="s">
        <v>52</v>
      </c>
      <c r="BI348" s="29">
        <v>1</v>
      </c>
      <c r="BN348" t="e">
        <f>IF(AL348&lt;VLOOKUP(K348,#REF!,6,0),"Low Volume",IF(AL348&gt;VLOOKUP(K348,#REF!,5,0),"High Volume","Average Volume"))</f>
        <v>#REF!</v>
      </c>
    </row>
    <row r="349" spans="1:66" x14ac:dyDescent="0.3">
      <c r="A349" s="32" t="str">
        <f t="shared" si="17"/>
        <v>NO</v>
      </c>
      <c r="B349" s="30" t="str">
        <f t="shared" si="18"/>
        <v>NO</v>
      </c>
      <c r="D349" t="s">
        <v>1742</v>
      </c>
      <c r="F349" t="s">
        <v>52</v>
      </c>
      <c r="G349" t="s">
        <v>52</v>
      </c>
      <c r="H349" t="s">
        <v>1743</v>
      </c>
      <c r="I349" t="s">
        <v>52</v>
      </c>
      <c r="J349" t="s">
        <v>52</v>
      </c>
      <c r="K349" t="s">
        <v>742</v>
      </c>
      <c r="L349" t="s">
        <v>808</v>
      </c>
      <c r="M349" t="s">
        <v>52</v>
      </c>
      <c r="N349">
        <v>0</v>
      </c>
      <c r="O349" s="60" t="s">
        <v>52</v>
      </c>
      <c r="Q349" s="60" t="s">
        <v>52</v>
      </c>
      <c r="R349" s="60" t="s">
        <v>52</v>
      </c>
      <c r="S349" s="60" t="s">
        <v>52</v>
      </c>
      <c r="T349" s="60" t="s">
        <v>52</v>
      </c>
      <c r="U349" s="60" t="s">
        <v>52</v>
      </c>
      <c r="V349" s="60" t="s">
        <v>52</v>
      </c>
      <c r="X349" s="60" t="s">
        <v>52</v>
      </c>
      <c r="Z349" s="60" t="s">
        <v>52</v>
      </c>
      <c r="AA349" s="60" t="s">
        <v>52</v>
      </c>
      <c r="AB349" s="60" t="s">
        <v>52</v>
      </c>
      <c r="AC349" s="60" t="s">
        <v>52</v>
      </c>
      <c r="AD349" s="60" t="s">
        <v>52</v>
      </c>
      <c r="AE349" s="60" t="s">
        <v>52</v>
      </c>
      <c r="AI349" s="60" t="s">
        <v>52</v>
      </c>
      <c r="AJ349" s="60" t="s">
        <v>52</v>
      </c>
      <c r="AL349">
        <v>0</v>
      </c>
      <c r="AM349">
        <v>2</v>
      </c>
      <c r="AN349">
        <v>0</v>
      </c>
      <c r="AO349" s="67">
        <v>0</v>
      </c>
      <c r="AP349" s="67" t="s">
        <v>90</v>
      </c>
      <c r="AQ349">
        <v>0</v>
      </c>
      <c r="AR349">
        <v>0</v>
      </c>
      <c r="AS349" s="67" t="s">
        <v>90</v>
      </c>
      <c r="AT349" s="67" t="s">
        <v>90</v>
      </c>
      <c r="AU349">
        <v>2</v>
      </c>
      <c r="AV349">
        <v>0</v>
      </c>
      <c r="AW349" s="67">
        <v>0</v>
      </c>
      <c r="AX349" s="53" t="str">
        <f t="shared" si="19"/>
        <v/>
      </c>
      <c r="AY349" t="s">
        <v>52</v>
      </c>
      <c r="AZ349" t="s">
        <v>52</v>
      </c>
      <c r="BA349" t="s">
        <v>52</v>
      </c>
      <c r="BB349" t="s">
        <v>52</v>
      </c>
      <c r="BC349" t="s">
        <v>52</v>
      </c>
      <c r="BD349" t="s">
        <v>52</v>
      </c>
      <c r="BE349" t="s">
        <v>52</v>
      </c>
      <c r="BF349" t="s">
        <v>52</v>
      </c>
      <c r="BG349" t="s">
        <v>52</v>
      </c>
      <c r="BH349" t="s">
        <v>52</v>
      </c>
      <c r="BI349" s="29">
        <v>1</v>
      </c>
      <c r="BJ349">
        <v>76</v>
      </c>
      <c r="BK349">
        <v>34</v>
      </c>
      <c r="BL349">
        <v>-1</v>
      </c>
      <c r="BM349">
        <v>0</v>
      </c>
      <c r="BN349" t="e">
        <f>IF(AL349&lt;VLOOKUP(K349,#REF!,6,0),"Low Volume",IF(AL349&gt;VLOOKUP(K349,#REF!,5,0),"High Volume","Average Volume"))</f>
        <v>#REF!</v>
      </c>
    </row>
    <row r="350" spans="1:66" x14ac:dyDescent="0.3">
      <c r="A350" s="32" t="str">
        <f t="shared" si="17"/>
        <v>NO</v>
      </c>
      <c r="B350" s="30" t="str">
        <f t="shared" si="18"/>
        <v>NO</v>
      </c>
      <c r="D350" t="s">
        <v>1744</v>
      </c>
      <c r="F350" t="s">
        <v>52</v>
      </c>
      <c r="G350" t="s">
        <v>52</v>
      </c>
      <c r="H350" t="s">
        <v>1745</v>
      </c>
      <c r="I350" t="s">
        <v>52</v>
      </c>
      <c r="J350" t="s">
        <v>52</v>
      </c>
      <c r="K350" t="s">
        <v>742</v>
      </c>
      <c r="M350" t="s">
        <v>52</v>
      </c>
      <c r="N350">
        <v>0</v>
      </c>
      <c r="O350" s="60" t="s">
        <v>52</v>
      </c>
      <c r="Q350" s="60" t="s">
        <v>52</v>
      </c>
      <c r="R350" s="60" t="s">
        <v>52</v>
      </c>
      <c r="S350" s="60" t="s">
        <v>52</v>
      </c>
      <c r="T350" s="60" t="s">
        <v>52</v>
      </c>
      <c r="U350" s="60" t="s">
        <v>52</v>
      </c>
      <c r="V350" s="60" t="s">
        <v>52</v>
      </c>
      <c r="X350" s="60" t="s">
        <v>52</v>
      </c>
      <c r="Z350" s="60" t="s">
        <v>52</v>
      </c>
      <c r="AA350" s="60" t="s">
        <v>52</v>
      </c>
      <c r="AB350" s="60" t="s">
        <v>52</v>
      </c>
      <c r="AC350" s="60" t="s">
        <v>52</v>
      </c>
      <c r="AD350" s="60" t="s">
        <v>52</v>
      </c>
      <c r="AE350" s="60" t="s">
        <v>52</v>
      </c>
      <c r="AI350" s="60" t="s">
        <v>52</v>
      </c>
      <c r="AJ350" s="60" t="s">
        <v>52</v>
      </c>
      <c r="AL350">
        <v>0</v>
      </c>
      <c r="AM350">
        <v>2</v>
      </c>
      <c r="AN350">
        <v>0</v>
      </c>
      <c r="AO350" s="67">
        <v>0</v>
      </c>
      <c r="AP350" s="67" t="s">
        <v>90</v>
      </c>
      <c r="AQ350">
        <v>0</v>
      </c>
      <c r="AR350">
        <v>0</v>
      </c>
      <c r="AS350" s="67" t="s">
        <v>90</v>
      </c>
      <c r="AT350" s="67" t="s">
        <v>90</v>
      </c>
      <c r="AU350">
        <v>2</v>
      </c>
      <c r="AV350">
        <v>0</v>
      </c>
      <c r="AW350" s="67">
        <v>0</v>
      </c>
      <c r="AX350" s="53" t="str">
        <f t="shared" si="19"/>
        <v/>
      </c>
      <c r="AY350" t="s">
        <v>52</v>
      </c>
      <c r="AZ350" t="s">
        <v>52</v>
      </c>
      <c r="BA350" t="s">
        <v>52</v>
      </c>
      <c r="BB350" t="s">
        <v>52</v>
      </c>
      <c r="BC350" t="s">
        <v>52</v>
      </c>
      <c r="BD350" t="s">
        <v>52</v>
      </c>
      <c r="BE350" t="s">
        <v>52</v>
      </c>
      <c r="BF350" t="s">
        <v>52</v>
      </c>
      <c r="BG350" t="s">
        <v>52</v>
      </c>
      <c r="BH350" t="s">
        <v>52</v>
      </c>
      <c r="BI350" s="29">
        <v>1</v>
      </c>
      <c r="BN350" t="e">
        <f>IF(AL350&lt;VLOOKUP(K350,#REF!,6,0),"Low Volume",IF(AL350&gt;VLOOKUP(K350,#REF!,5,0),"High Volume","Average Volume"))</f>
        <v>#REF!</v>
      </c>
    </row>
    <row r="351" spans="1:66" x14ac:dyDescent="0.3">
      <c r="A351" s="32" t="str">
        <f t="shared" si="17"/>
        <v>NO</v>
      </c>
      <c r="B351" s="30" t="str">
        <f t="shared" si="18"/>
        <v>YES</v>
      </c>
      <c r="D351" t="s">
        <v>970</v>
      </c>
      <c r="E351">
        <v>94177226</v>
      </c>
      <c r="F351" t="s">
        <v>1746</v>
      </c>
      <c r="G351" t="s">
        <v>1747</v>
      </c>
      <c r="H351" t="s">
        <v>1748</v>
      </c>
      <c r="I351">
        <v>1324</v>
      </c>
      <c r="J351" t="s">
        <v>1243</v>
      </c>
      <c r="K351" t="s">
        <v>742</v>
      </c>
      <c r="M351" t="s">
        <v>52</v>
      </c>
      <c r="N351">
        <v>1</v>
      </c>
      <c r="O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1</v>
      </c>
      <c r="X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I351" s="60">
        <v>0</v>
      </c>
      <c r="AJ351" s="60">
        <v>0</v>
      </c>
      <c r="AL351">
        <v>1500</v>
      </c>
      <c r="AM351">
        <v>20</v>
      </c>
      <c r="AN351">
        <v>20</v>
      </c>
      <c r="AO351" s="67">
        <v>1</v>
      </c>
      <c r="AP351" s="67">
        <v>1.3333333333333334E-2</v>
      </c>
      <c r="AQ351">
        <v>26</v>
      </c>
      <c r="AR351">
        <v>26</v>
      </c>
      <c r="AS351" s="67">
        <v>1</v>
      </c>
      <c r="AT351" s="67">
        <v>1.7333333333333333E-2</v>
      </c>
      <c r="AU351">
        <v>46</v>
      </c>
      <c r="AV351">
        <v>46</v>
      </c>
      <c r="AW351" s="67">
        <v>1</v>
      </c>
      <c r="AX351" s="53" t="str">
        <f t="shared" si="19"/>
        <v/>
      </c>
      <c r="AY351" t="s">
        <v>52</v>
      </c>
      <c r="AZ351" t="s">
        <v>52</v>
      </c>
      <c r="BA351" t="s">
        <v>52</v>
      </c>
      <c r="BB351" t="s">
        <v>52</v>
      </c>
      <c r="BC351" t="s">
        <v>52</v>
      </c>
      <c r="BD351" t="s">
        <v>52</v>
      </c>
      <c r="BE351" t="s">
        <v>52</v>
      </c>
      <c r="BF351" t="s">
        <v>52</v>
      </c>
      <c r="BG351" t="s">
        <v>52</v>
      </c>
      <c r="BH351" t="s">
        <v>52</v>
      </c>
      <c r="BI351" s="29">
        <v>1</v>
      </c>
      <c r="BN351" t="e">
        <f>IF(AL351&lt;VLOOKUP(K351,#REF!,6,0),"Low Volume",IF(AL351&gt;VLOOKUP(K351,#REF!,5,0),"High Volume","Average Volume"))</f>
        <v>#REF!</v>
      </c>
    </row>
    <row r="352" spans="1:66" x14ac:dyDescent="0.3">
      <c r="A352" s="32" t="str">
        <f t="shared" si="17"/>
        <v>NO</v>
      </c>
      <c r="B352" s="30" t="str">
        <f t="shared" si="18"/>
        <v>NO</v>
      </c>
      <c r="D352" t="s">
        <v>1749</v>
      </c>
      <c r="F352" t="s">
        <v>52</v>
      </c>
      <c r="G352" t="s">
        <v>52</v>
      </c>
      <c r="H352" t="s">
        <v>1400</v>
      </c>
      <c r="I352" t="s">
        <v>52</v>
      </c>
      <c r="J352" t="s">
        <v>52</v>
      </c>
      <c r="K352" t="s">
        <v>742</v>
      </c>
      <c r="L352" t="s">
        <v>926</v>
      </c>
      <c r="M352" t="s">
        <v>926</v>
      </c>
      <c r="N352">
        <v>0</v>
      </c>
      <c r="O352" s="60" t="s">
        <v>52</v>
      </c>
      <c r="Q352" s="60" t="s">
        <v>52</v>
      </c>
      <c r="R352" s="60" t="s">
        <v>52</v>
      </c>
      <c r="S352" s="60" t="s">
        <v>52</v>
      </c>
      <c r="T352" s="60" t="s">
        <v>52</v>
      </c>
      <c r="U352" s="60" t="s">
        <v>52</v>
      </c>
      <c r="V352" s="60" t="s">
        <v>52</v>
      </c>
      <c r="X352" s="60" t="s">
        <v>52</v>
      </c>
      <c r="Z352" s="60" t="s">
        <v>52</v>
      </c>
      <c r="AA352" s="60" t="s">
        <v>52</v>
      </c>
      <c r="AB352" s="60" t="s">
        <v>52</v>
      </c>
      <c r="AC352" s="60" t="s">
        <v>52</v>
      </c>
      <c r="AD352" s="60" t="s">
        <v>52</v>
      </c>
      <c r="AE352" s="60" t="s">
        <v>52</v>
      </c>
      <c r="AI352" s="60" t="s">
        <v>52</v>
      </c>
      <c r="AJ352" s="60" t="s">
        <v>52</v>
      </c>
      <c r="AL352">
        <v>0</v>
      </c>
      <c r="AM352">
        <v>0</v>
      </c>
      <c r="AN352">
        <v>0</v>
      </c>
      <c r="AO352" s="67" t="s">
        <v>90</v>
      </c>
      <c r="AP352" s="67" t="s">
        <v>90</v>
      </c>
      <c r="AQ352">
        <v>0</v>
      </c>
      <c r="AR352">
        <v>0</v>
      </c>
      <c r="AS352" s="67" t="s">
        <v>90</v>
      </c>
      <c r="AT352" s="67" t="s">
        <v>90</v>
      </c>
      <c r="AU352">
        <v>0</v>
      </c>
      <c r="AV352">
        <v>0</v>
      </c>
      <c r="AW352" s="67" t="s">
        <v>90</v>
      </c>
      <c r="AX352" s="53" t="str">
        <f t="shared" si="19"/>
        <v/>
      </c>
      <c r="AY352" t="s">
        <v>52</v>
      </c>
      <c r="AZ352" t="s">
        <v>52</v>
      </c>
      <c r="BA352" t="s">
        <v>52</v>
      </c>
      <c r="BB352" t="s">
        <v>52</v>
      </c>
      <c r="BC352" t="s">
        <v>52</v>
      </c>
      <c r="BD352" t="s">
        <v>52</v>
      </c>
      <c r="BE352" t="s">
        <v>52</v>
      </c>
      <c r="BF352" t="s">
        <v>52</v>
      </c>
      <c r="BG352" t="s">
        <v>52</v>
      </c>
      <c r="BH352" t="s">
        <v>52</v>
      </c>
      <c r="BI352" s="29">
        <v>1</v>
      </c>
      <c r="BJ352">
        <v>119</v>
      </c>
      <c r="BK352">
        <v>128</v>
      </c>
      <c r="BL352">
        <v>25</v>
      </c>
      <c r="BM352">
        <v>0</v>
      </c>
      <c r="BN352" t="e">
        <f>IF(AL352&lt;VLOOKUP(K352,#REF!,6,0),"Low Volume",IF(AL352&gt;VLOOKUP(K352,#REF!,5,0),"High Volume","Average Volume"))</f>
        <v>#REF!</v>
      </c>
    </row>
    <row r="353" spans="1:66" x14ac:dyDescent="0.3">
      <c r="A353" s="32" t="str">
        <f t="shared" si="17"/>
        <v>NO</v>
      </c>
      <c r="B353" s="30" t="str">
        <f t="shared" si="18"/>
        <v>NO</v>
      </c>
      <c r="D353" t="s">
        <v>1750</v>
      </c>
      <c r="F353" t="s">
        <v>52</v>
      </c>
      <c r="G353" t="s">
        <v>52</v>
      </c>
      <c r="H353" t="s">
        <v>1751</v>
      </c>
      <c r="I353" t="s">
        <v>52</v>
      </c>
      <c r="J353" t="s">
        <v>52</v>
      </c>
      <c r="K353" t="s">
        <v>742</v>
      </c>
      <c r="L353" t="s">
        <v>812</v>
      </c>
      <c r="M353" t="s">
        <v>812</v>
      </c>
      <c r="N353">
        <v>0</v>
      </c>
      <c r="O353" s="60" t="s">
        <v>52</v>
      </c>
      <c r="Q353" s="60" t="s">
        <v>52</v>
      </c>
      <c r="R353" s="60" t="s">
        <v>52</v>
      </c>
      <c r="S353" s="60" t="s">
        <v>52</v>
      </c>
      <c r="T353" s="60" t="s">
        <v>52</v>
      </c>
      <c r="U353" s="60" t="s">
        <v>52</v>
      </c>
      <c r="V353" s="60" t="s">
        <v>52</v>
      </c>
      <c r="X353" s="60" t="s">
        <v>52</v>
      </c>
      <c r="Z353" s="60" t="s">
        <v>52</v>
      </c>
      <c r="AA353" s="60" t="s">
        <v>52</v>
      </c>
      <c r="AB353" s="60" t="s">
        <v>52</v>
      </c>
      <c r="AC353" s="60" t="s">
        <v>52</v>
      </c>
      <c r="AD353" s="60" t="s">
        <v>52</v>
      </c>
      <c r="AE353" s="60" t="s">
        <v>52</v>
      </c>
      <c r="AI353" s="60" t="s">
        <v>52</v>
      </c>
      <c r="AJ353" s="60" t="s">
        <v>52</v>
      </c>
      <c r="AL353">
        <v>174</v>
      </c>
      <c r="AM353">
        <v>14</v>
      </c>
      <c r="AN353">
        <v>0</v>
      </c>
      <c r="AO353" s="67">
        <v>0</v>
      </c>
      <c r="AP353" s="67">
        <v>8.0459770114942528E-2</v>
      </c>
      <c r="AQ353">
        <v>0</v>
      </c>
      <c r="AR353">
        <v>0</v>
      </c>
      <c r="AS353" s="67" t="s">
        <v>90</v>
      </c>
      <c r="AT353" s="67">
        <v>0</v>
      </c>
      <c r="AU353">
        <v>14</v>
      </c>
      <c r="AV353">
        <v>0</v>
      </c>
      <c r="AW353" s="67">
        <v>0</v>
      </c>
      <c r="AX353" s="53" t="str">
        <f t="shared" si="19"/>
        <v/>
      </c>
      <c r="AY353" t="s">
        <v>52</v>
      </c>
      <c r="AZ353" t="s">
        <v>52</v>
      </c>
      <c r="BA353" t="s">
        <v>52</v>
      </c>
      <c r="BB353" t="s">
        <v>52</v>
      </c>
      <c r="BC353" t="s">
        <v>52</v>
      </c>
      <c r="BD353" t="s">
        <v>52</v>
      </c>
      <c r="BE353" t="s">
        <v>52</v>
      </c>
      <c r="BF353" t="s">
        <v>52</v>
      </c>
      <c r="BG353" t="s">
        <v>52</v>
      </c>
      <c r="BH353" t="s">
        <v>52</v>
      </c>
      <c r="BI353" s="29">
        <v>1</v>
      </c>
      <c r="BJ353">
        <v>43</v>
      </c>
      <c r="BK353">
        <v>230</v>
      </c>
      <c r="BL353">
        <v>91</v>
      </c>
      <c r="BM353">
        <v>5</v>
      </c>
      <c r="BN353" t="e">
        <f>IF(AL353&lt;VLOOKUP(K353,#REF!,6,0),"Low Volume",IF(AL353&gt;VLOOKUP(K353,#REF!,5,0),"High Volume","Average Volume"))</f>
        <v>#REF!</v>
      </c>
    </row>
    <row r="354" spans="1:66" x14ac:dyDescent="0.3">
      <c r="A354" s="32" t="str">
        <f t="shared" si="17"/>
        <v>NO</v>
      </c>
      <c r="B354" s="30" t="str">
        <f t="shared" si="18"/>
        <v>YES</v>
      </c>
      <c r="D354" t="s">
        <v>1752</v>
      </c>
      <c r="E354">
        <v>9493203</v>
      </c>
      <c r="F354" t="s">
        <v>1753</v>
      </c>
      <c r="G354" t="s">
        <v>1754</v>
      </c>
      <c r="H354" t="s">
        <v>1755</v>
      </c>
      <c r="I354">
        <v>25337</v>
      </c>
      <c r="J354" t="s">
        <v>1294</v>
      </c>
      <c r="K354" t="s">
        <v>742</v>
      </c>
      <c r="M354" t="s">
        <v>52</v>
      </c>
      <c r="N354">
        <v>5</v>
      </c>
      <c r="O354" s="60">
        <v>0</v>
      </c>
      <c r="Q354" s="60">
        <v>1</v>
      </c>
      <c r="R354" s="60">
        <v>0</v>
      </c>
      <c r="S354" s="60">
        <v>0</v>
      </c>
      <c r="T354" s="60">
        <v>0</v>
      </c>
      <c r="U354" s="60">
        <v>0</v>
      </c>
      <c r="V354" s="60">
        <v>1</v>
      </c>
      <c r="X354" s="60">
        <v>0</v>
      </c>
      <c r="Z354" s="60">
        <v>0</v>
      </c>
      <c r="AA354" s="60">
        <v>2</v>
      </c>
      <c r="AB354" s="60">
        <v>0</v>
      </c>
      <c r="AC354" s="60">
        <v>1</v>
      </c>
      <c r="AD354" s="60">
        <v>0</v>
      </c>
      <c r="AE354" s="60">
        <v>0</v>
      </c>
      <c r="AI354" s="60">
        <v>0</v>
      </c>
      <c r="AJ354" s="60">
        <v>0</v>
      </c>
      <c r="AL354">
        <v>288</v>
      </c>
      <c r="AM354">
        <v>19</v>
      </c>
      <c r="AN354">
        <v>0</v>
      </c>
      <c r="AO354" s="67">
        <v>0</v>
      </c>
      <c r="AP354" s="67">
        <v>6.5972222222222224E-2</v>
      </c>
      <c r="AQ354">
        <v>5</v>
      </c>
      <c r="AR354">
        <v>0</v>
      </c>
      <c r="AS354" s="67">
        <v>0</v>
      </c>
      <c r="AT354" s="67">
        <v>1.7361111111111112E-2</v>
      </c>
      <c r="AU354">
        <v>24</v>
      </c>
      <c r="AV354">
        <v>0</v>
      </c>
      <c r="AW354" s="67">
        <v>0</v>
      </c>
      <c r="AX354" s="53" t="str">
        <f t="shared" si="19"/>
        <v/>
      </c>
      <c r="AY354" t="s">
        <v>52</v>
      </c>
      <c r="AZ354" t="s">
        <v>52</v>
      </c>
      <c r="BA354" t="s">
        <v>52</v>
      </c>
      <c r="BB354" t="s">
        <v>52</v>
      </c>
      <c r="BC354" t="s">
        <v>52</v>
      </c>
      <c r="BD354" t="s">
        <v>52</v>
      </c>
      <c r="BE354" t="s">
        <v>52</v>
      </c>
      <c r="BF354" t="s">
        <v>52</v>
      </c>
      <c r="BG354" t="s">
        <v>52</v>
      </c>
      <c r="BH354" t="s">
        <v>52</v>
      </c>
      <c r="BI354" s="29">
        <v>1</v>
      </c>
      <c r="BN354" t="e">
        <f>IF(AL354&lt;VLOOKUP(K354,#REF!,6,0),"Low Volume",IF(AL354&gt;VLOOKUP(K354,#REF!,5,0),"High Volume","Average Volume"))</f>
        <v>#REF!</v>
      </c>
    </row>
    <row r="355" spans="1:66" x14ac:dyDescent="0.3">
      <c r="A355" s="32" t="str">
        <f t="shared" si="17"/>
        <v>NO</v>
      </c>
      <c r="B355" s="30" t="str">
        <f t="shared" si="18"/>
        <v>NO</v>
      </c>
      <c r="D355" t="s">
        <v>1756</v>
      </c>
      <c r="F355" t="s">
        <v>52</v>
      </c>
      <c r="G355" t="s">
        <v>52</v>
      </c>
      <c r="H355" t="s">
        <v>1757</v>
      </c>
      <c r="I355" t="s">
        <v>52</v>
      </c>
      <c r="J355" t="s">
        <v>52</v>
      </c>
      <c r="K355" t="s">
        <v>742</v>
      </c>
      <c r="L355" t="s">
        <v>1030</v>
      </c>
      <c r="M355" t="s">
        <v>52</v>
      </c>
      <c r="N355">
        <v>0</v>
      </c>
      <c r="O355" s="60" t="s">
        <v>52</v>
      </c>
      <c r="Q355" s="60" t="s">
        <v>52</v>
      </c>
      <c r="R355" s="60" t="s">
        <v>52</v>
      </c>
      <c r="S355" s="60" t="s">
        <v>52</v>
      </c>
      <c r="T355" s="60" t="s">
        <v>52</v>
      </c>
      <c r="U355" s="60" t="s">
        <v>52</v>
      </c>
      <c r="V355" s="60" t="s">
        <v>52</v>
      </c>
      <c r="X355" s="60" t="s">
        <v>52</v>
      </c>
      <c r="Z355" s="60" t="s">
        <v>52</v>
      </c>
      <c r="AA355" s="60" t="s">
        <v>52</v>
      </c>
      <c r="AB355" s="60" t="s">
        <v>52</v>
      </c>
      <c r="AC355" s="60" t="s">
        <v>52</v>
      </c>
      <c r="AD355" s="60" t="s">
        <v>52</v>
      </c>
      <c r="AE355" s="60" t="s">
        <v>52</v>
      </c>
      <c r="AI355" s="60" t="s">
        <v>52</v>
      </c>
      <c r="AJ355" s="60" t="s">
        <v>52</v>
      </c>
      <c r="AL355">
        <v>294</v>
      </c>
      <c r="AM355">
        <v>21</v>
      </c>
      <c r="AN355">
        <v>0</v>
      </c>
      <c r="AO355" s="67">
        <v>0</v>
      </c>
      <c r="AP355" s="67">
        <v>7.1428571428571425E-2</v>
      </c>
      <c r="AQ355">
        <v>7</v>
      </c>
      <c r="AR355">
        <v>0</v>
      </c>
      <c r="AS355" s="67">
        <v>0</v>
      </c>
      <c r="AT355" s="67">
        <v>2.3809523809523808E-2</v>
      </c>
      <c r="AU355">
        <v>28</v>
      </c>
      <c r="AV355">
        <v>0</v>
      </c>
      <c r="AW355" s="67">
        <v>0</v>
      </c>
      <c r="AX355" s="53" t="str">
        <f t="shared" si="19"/>
        <v/>
      </c>
      <c r="AY355" t="s">
        <v>52</v>
      </c>
      <c r="AZ355" t="s">
        <v>52</v>
      </c>
      <c r="BA355" t="s">
        <v>52</v>
      </c>
      <c r="BB355" t="s">
        <v>52</v>
      </c>
      <c r="BC355" t="s">
        <v>52</v>
      </c>
      <c r="BD355" t="s">
        <v>52</v>
      </c>
      <c r="BE355" t="s">
        <v>52</v>
      </c>
      <c r="BF355" t="s">
        <v>52</v>
      </c>
      <c r="BG355" t="s">
        <v>52</v>
      </c>
      <c r="BH355" t="s">
        <v>52</v>
      </c>
      <c r="BI355" s="29">
        <v>1</v>
      </c>
      <c r="BJ355">
        <v>13</v>
      </c>
      <c r="BK355">
        <v>0</v>
      </c>
      <c r="BL355">
        <v>0</v>
      </c>
      <c r="BM355">
        <v>0</v>
      </c>
      <c r="BN355" t="e">
        <f>IF(AL355&lt;VLOOKUP(K355,#REF!,6,0),"Low Volume",IF(AL355&gt;VLOOKUP(K355,#REF!,5,0),"High Volume","Average Volume"))</f>
        <v>#REF!</v>
      </c>
    </row>
    <row r="356" spans="1:66" x14ac:dyDescent="0.3">
      <c r="A356" s="32" t="str">
        <f t="shared" si="17"/>
        <v>NO</v>
      </c>
      <c r="B356" s="30" t="str">
        <f t="shared" si="18"/>
        <v>NO</v>
      </c>
      <c r="D356" t="s">
        <v>1758</v>
      </c>
      <c r="F356" t="s">
        <v>52</v>
      </c>
      <c r="G356" t="s">
        <v>52</v>
      </c>
      <c r="H356" t="s">
        <v>1537</v>
      </c>
      <c r="I356" t="s">
        <v>52</v>
      </c>
      <c r="J356" t="s">
        <v>52</v>
      </c>
      <c r="K356" t="s">
        <v>742</v>
      </c>
      <c r="M356" t="s">
        <v>52</v>
      </c>
      <c r="N356">
        <v>0</v>
      </c>
      <c r="O356" s="60" t="s">
        <v>52</v>
      </c>
      <c r="Q356" s="60" t="s">
        <v>52</v>
      </c>
      <c r="R356" s="60" t="s">
        <v>52</v>
      </c>
      <c r="S356" s="60" t="s">
        <v>52</v>
      </c>
      <c r="T356" s="60" t="s">
        <v>52</v>
      </c>
      <c r="U356" s="60" t="s">
        <v>52</v>
      </c>
      <c r="V356" s="60" t="s">
        <v>52</v>
      </c>
      <c r="X356" s="60" t="s">
        <v>52</v>
      </c>
      <c r="Z356" s="60" t="s">
        <v>52</v>
      </c>
      <c r="AA356" s="60" t="s">
        <v>52</v>
      </c>
      <c r="AB356" s="60" t="s">
        <v>52</v>
      </c>
      <c r="AC356" s="60" t="s">
        <v>52</v>
      </c>
      <c r="AD356" s="60" t="s">
        <v>52</v>
      </c>
      <c r="AE356" s="60" t="s">
        <v>52</v>
      </c>
      <c r="AI356" s="60" t="s">
        <v>52</v>
      </c>
      <c r="AJ356" s="60" t="s">
        <v>52</v>
      </c>
      <c r="AL356">
        <v>551</v>
      </c>
      <c r="AM356">
        <v>77</v>
      </c>
      <c r="AN356">
        <v>0</v>
      </c>
      <c r="AO356" s="67">
        <v>0</v>
      </c>
      <c r="AP356" s="67">
        <v>0.1397459165154265</v>
      </c>
      <c r="AQ356">
        <v>19</v>
      </c>
      <c r="AR356">
        <v>0</v>
      </c>
      <c r="AS356" s="67">
        <v>0</v>
      </c>
      <c r="AT356" s="67">
        <v>3.4482758620689655E-2</v>
      </c>
      <c r="AU356">
        <v>96</v>
      </c>
      <c r="AV356">
        <v>0</v>
      </c>
      <c r="AW356" s="67">
        <v>0</v>
      </c>
      <c r="AX356" s="53" t="str">
        <f t="shared" si="19"/>
        <v/>
      </c>
      <c r="AY356" t="s">
        <v>52</v>
      </c>
      <c r="AZ356" t="s">
        <v>52</v>
      </c>
      <c r="BA356" t="s">
        <v>52</v>
      </c>
      <c r="BB356" t="s">
        <v>52</v>
      </c>
      <c r="BC356" t="s">
        <v>52</v>
      </c>
      <c r="BD356" t="s">
        <v>52</v>
      </c>
      <c r="BE356" t="s">
        <v>52</v>
      </c>
      <c r="BF356" t="s">
        <v>52</v>
      </c>
      <c r="BG356" t="s">
        <v>52</v>
      </c>
      <c r="BH356" t="s">
        <v>52</v>
      </c>
      <c r="BI356" s="29">
        <v>1</v>
      </c>
      <c r="BN356" t="e">
        <f>IF(AL356&lt;VLOOKUP(K356,#REF!,6,0),"Low Volume",IF(AL356&gt;VLOOKUP(K356,#REF!,5,0),"High Volume","Average Volume"))</f>
        <v>#REF!</v>
      </c>
    </row>
    <row r="357" spans="1:66" x14ac:dyDescent="0.3">
      <c r="A357" s="32" t="str">
        <f t="shared" si="17"/>
        <v>NO</v>
      </c>
      <c r="B357" s="30" t="str">
        <f t="shared" si="18"/>
        <v>NO</v>
      </c>
      <c r="D357" t="s">
        <v>1759</v>
      </c>
      <c r="F357" t="s">
        <v>52</v>
      </c>
      <c r="G357" t="s">
        <v>52</v>
      </c>
      <c r="H357" t="s">
        <v>1511</v>
      </c>
      <c r="I357" t="s">
        <v>52</v>
      </c>
      <c r="J357" t="s">
        <v>52</v>
      </c>
      <c r="K357" t="s">
        <v>742</v>
      </c>
      <c r="M357" t="s">
        <v>52</v>
      </c>
      <c r="N357">
        <v>0</v>
      </c>
      <c r="O357" s="60" t="s">
        <v>52</v>
      </c>
      <c r="Q357" s="60" t="s">
        <v>52</v>
      </c>
      <c r="R357" s="60" t="s">
        <v>52</v>
      </c>
      <c r="S357" s="60" t="s">
        <v>52</v>
      </c>
      <c r="T357" s="60" t="s">
        <v>52</v>
      </c>
      <c r="U357" s="60" t="s">
        <v>52</v>
      </c>
      <c r="V357" s="60" t="s">
        <v>52</v>
      </c>
      <c r="X357" s="60" t="s">
        <v>52</v>
      </c>
      <c r="Z357" s="60" t="s">
        <v>52</v>
      </c>
      <c r="AA357" s="60" t="s">
        <v>52</v>
      </c>
      <c r="AB357" s="60" t="s">
        <v>52</v>
      </c>
      <c r="AC357" s="60" t="s">
        <v>52</v>
      </c>
      <c r="AD357" s="60" t="s">
        <v>52</v>
      </c>
      <c r="AE357" s="60" t="s">
        <v>52</v>
      </c>
      <c r="AI357" s="60" t="s">
        <v>52</v>
      </c>
      <c r="AJ357" s="60" t="s">
        <v>52</v>
      </c>
      <c r="AL357">
        <v>134</v>
      </c>
      <c r="AM357">
        <v>19</v>
      </c>
      <c r="AN357">
        <v>0</v>
      </c>
      <c r="AO357" s="67">
        <v>0</v>
      </c>
      <c r="AP357" s="67">
        <v>0.1417910447761194</v>
      </c>
      <c r="AQ357">
        <v>0</v>
      </c>
      <c r="AR357">
        <v>0</v>
      </c>
      <c r="AS357" s="67" t="s">
        <v>90</v>
      </c>
      <c r="AT357" s="67">
        <v>0</v>
      </c>
      <c r="AU357">
        <v>19</v>
      </c>
      <c r="AV357">
        <v>0</v>
      </c>
      <c r="AW357" s="67">
        <v>0</v>
      </c>
      <c r="AX357" s="53" t="str">
        <f t="shared" si="19"/>
        <v/>
      </c>
      <c r="AY357" t="s">
        <v>52</v>
      </c>
      <c r="AZ357" t="s">
        <v>52</v>
      </c>
      <c r="BA357" t="s">
        <v>52</v>
      </c>
      <c r="BB357" t="s">
        <v>52</v>
      </c>
      <c r="BC357" t="s">
        <v>52</v>
      </c>
      <c r="BD357" t="s">
        <v>52</v>
      </c>
      <c r="BE357" t="s">
        <v>52</v>
      </c>
      <c r="BF357" t="s">
        <v>52</v>
      </c>
      <c r="BG357" t="s">
        <v>52</v>
      </c>
      <c r="BH357" t="s">
        <v>52</v>
      </c>
      <c r="BI357" s="29">
        <v>1</v>
      </c>
      <c r="BN357" t="e">
        <f>IF(AL357&lt;VLOOKUP(K357,#REF!,6,0),"Low Volume",IF(AL357&gt;VLOOKUP(K357,#REF!,5,0),"High Volume","Average Volume"))</f>
        <v>#REF!</v>
      </c>
    </row>
    <row r="358" spans="1:66" x14ac:dyDescent="0.3">
      <c r="A358" s="32" t="str">
        <f t="shared" si="17"/>
        <v>NO</v>
      </c>
      <c r="B358" s="30" t="str">
        <f t="shared" si="18"/>
        <v>NO</v>
      </c>
      <c r="D358" t="s">
        <v>1760</v>
      </c>
      <c r="F358" t="s">
        <v>52</v>
      </c>
      <c r="G358" t="s">
        <v>52</v>
      </c>
      <c r="H358" t="s">
        <v>1761</v>
      </c>
      <c r="I358" t="s">
        <v>52</v>
      </c>
      <c r="J358" t="s">
        <v>52</v>
      </c>
      <c r="K358" t="s">
        <v>742</v>
      </c>
      <c r="M358" t="s">
        <v>52</v>
      </c>
      <c r="N358">
        <v>0</v>
      </c>
      <c r="O358" s="60" t="s">
        <v>52</v>
      </c>
      <c r="Q358" s="60" t="s">
        <v>52</v>
      </c>
      <c r="R358" s="60" t="s">
        <v>52</v>
      </c>
      <c r="S358" s="60" t="s">
        <v>52</v>
      </c>
      <c r="T358" s="60" t="s">
        <v>52</v>
      </c>
      <c r="U358" s="60" t="s">
        <v>52</v>
      </c>
      <c r="V358" s="60" t="s">
        <v>52</v>
      </c>
      <c r="X358" s="60" t="s">
        <v>52</v>
      </c>
      <c r="Z358" s="60" t="s">
        <v>52</v>
      </c>
      <c r="AA358" s="60" t="s">
        <v>52</v>
      </c>
      <c r="AB358" s="60" t="s">
        <v>52</v>
      </c>
      <c r="AC358" s="60" t="s">
        <v>52</v>
      </c>
      <c r="AD358" s="60" t="s">
        <v>52</v>
      </c>
      <c r="AE358" s="60" t="s">
        <v>52</v>
      </c>
      <c r="AI358" s="60" t="s">
        <v>52</v>
      </c>
      <c r="AJ358" s="60" t="s">
        <v>52</v>
      </c>
      <c r="AL358">
        <v>776</v>
      </c>
      <c r="AM358">
        <v>60</v>
      </c>
      <c r="AN358">
        <v>0</v>
      </c>
      <c r="AO358" s="67">
        <v>0</v>
      </c>
      <c r="AP358" s="67">
        <v>7.7319587628865982E-2</v>
      </c>
      <c r="AQ358">
        <v>0</v>
      </c>
      <c r="AR358">
        <v>0</v>
      </c>
      <c r="AS358" s="67" t="s">
        <v>90</v>
      </c>
      <c r="AT358" s="67">
        <v>0</v>
      </c>
      <c r="AU358">
        <v>60</v>
      </c>
      <c r="AV358">
        <v>0</v>
      </c>
      <c r="AW358" s="67">
        <v>0</v>
      </c>
      <c r="AX358" s="53" t="str">
        <f t="shared" si="19"/>
        <v/>
      </c>
      <c r="AY358" t="s">
        <v>52</v>
      </c>
      <c r="AZ358" t="s">
        <v>52</v>
      </c>
      <c r="BA358" t="s">
        <v>52</v>
      </c>
      <c r="BB358" t="s">
        <v>52</v>
      </c>
      <c r="BC358" t="s">
        <v>52</v>
      </c>
      <c r="BD358" t="s">
        <v>52</v>
      </c>
      <c r="BE358" t="s">
        <v>52</v>
      </c>
      <c r="BF358" t="s">
        <v>52</v>
      </c>
      <c r="BG358" t="s">
        <v>52</v>
      </c>
      <c r="BH358" t="s">
        <v>52</v>
      </c>
      <c r="BI358" s="29">
        <v>1</v>
      </c>
      <c r="BN358" t="e">
        <f>IF(AL358&lt;VLOOKUP(K358,#REF!,6,0),"Low Volume",IF(AL358&gt;VLOOKUP(K358,#REF!,5,0),"High Volume","Average Volume"))</f>
        <v>#REF!</v>
      </c>
    </row>
    <row r="359" spans="1:66" x14ac:dyDescent="0.3">
      <c r="A359" s="32" t="str">
        <f t="shared" si="17"/>
        <v>NO</v>
      </c>
      <c r="B359" s="30" t="str">
        <f t="shared" si="18"/>
        <v>NO</v>
      </c>
      <c r="D359" t="s">
        <v>1762</v>
      </c>
      <c r="F359" t="s">
        <v>52</v>
      </c>
      <c r="G359" t="s">
        <v>52</v>
      </c>
      <c r="H359" t="s">
        <v>1763</v>
      </c>
      <c r="I359" t="s">
        <v>52</v>
      </c>
      <c r="J359" t="s">
        <v>52</v>
      </c>
      <c r="K359" t="s">
        <v>742</v>
      </c>
      <c r="L359" t="s">
        <v>876</v>
      </c>
      <c r="M359" t="s">
        <v>876</v>
      </c>
      <c r="N359">
        <v>0</v>
      </c>
      <c r="O359" s="60" t="s">
        <v>52</v>
      </c>
      <c r="Q359" s="60" t="s">
        <v>52</v>
      </c>
      <c r="R359" s="60" t="s">
        <v>52</v>
      </c>
      <c r="S359" s="60" t="s">
        <v>52</v>
      </c>
      <c r="T359" s="60" t="s">
        <v>52</v>
      </c>
      <c r="U359" s="60" t="s">
        <v>52</v>
      </c>
      <c r="V359" s="60" t="s">
        <v>52</v>
      </c>
      <c r="X359" s="60" t="s">
        <v>52</v>
      </c>
      <c r="Z359" s="60" t="s">
        <v>52</v>
      </c>
      <c r="AA359" s="60" t="s">
        <v>52</v>
      </c>
      <c r="AB359" s="60" t="s">
        <v>52</v>
      </c>
      <c r="AC359" s="60" t="s">
        <v>52</v>
      </c>
      <c r="AD359" s="60" t="s">
        <v>52</v>
      </c>
      <c r="AE359" s="60" t="s">
        <v>52</v>
      </c>
      <c r="AI359" s="60" t="s">
        <v>52</v>
      </c>
      <c r="AJ359" s="60" t="s">
        <v>52</v>
      </c>
      <c r="AL359">
        <v>0</v>
      </c>
      <c r="AM359">
        <v>2</v>
      </c>
      <c r="AN359">
        <v>0</v>
      </c>
      <c r="AO359" s="67">
        <v>0</v>
      </c>
      <c r="AP359" s="67" t="s">
        <v>90</v>
      </c>
      <c r="AQ359">
        <v>0</v>
      </c>
      <c r="AR359">
        <v>0</v>
      </c>
      <c r="AS359" s="67" t="s">
        <v>90</v>
      </c>
      <c r="AT359" s="67" t="s">
        <v>90</v>
      </c>
      <c r="AU359">
        <v>2</v>
      </c>
      <c r="AV359">
        <v>0</v>
      </c>
      <c r="AW359" s="67">
        <v>0</v>
      </c>
      <c r="AX359" s="53" t="str">
        <f t="shared" si="19"/>
        <v/>
      </c>
      <c r="AY359" t="s">
        <v>52</v>
      </c>
      <c r="AZ359" t="s">
        <v>52</v>
      </c>
      <c r="BA359" t="s">
        <v>52</v>
      </c>
      <c r="BB359" t="s">
        <v>52</v>
      </c>
      <c r="BC359" t="s">
        <v>52</v>
      </c>
      <c r="BD359" t="s">
        <v>52</v>
      </c>
      <c r="BE359" t="s">
        <v>52</v>
      </c>
      <c r="BF359" t="s">
        <v>52</v>
      </c>
      <c r="BG359" t="s">
        <v>52</v>
      </c>
      <c r="BH359" t="s">
        <v>52</v>
      </c>
      <c r="BI359" s="29">
        <v>1</v>
      </c>
      <c r="BJ359">
        <v>60</v>
      </c>
      <c r="BK359">
        <v>45</v>
      </c>
      <c r="BL359">
        <v>30</v>
      </c>
      <c r="BM359">
        <v>5</v>
      </c>
      <c r="BN359" t="e">
        <f>IF(AL359&lt;VLOOKUP(K359,#REF!,6,0),"Low Volume",IF(AL359&gt;VLOOKUP(K359,#REF!,5,0),"High Volume","Average Volume"))</f>
        <v>#REF!</v>
      </c>
    </row>
    <row r="360" spans="1:66" x14ac:dyDescent="0.3">
      <c r="A360" s="32" t="str">
        <f t="shared" si="17"/>
        <v>NO</v>
      </c>
      <c r="B360" s="30" t="str">
        <f t="shared" si="18"/>
        <v>NO</v>
      </c>
      <c r="D360" t="s">
        <v>1764</v>
      </c>
      <c r="F360" t="s">
        <v>52</v>
      </c>
      <c r="G360" t="s">
        <v>52</v>
      </c>
      <c r="H360" t="s">
        <v>1765</v>
      </c>
      <c r="I360" t="s">
        <v>52</v>
      </c>
      <c r="J360" t="s">
        <v>52</v>
      </c>
      <c r="K360" t="s">
        <v>742</v>
      </c>
      <c r="L360" t="s">
        <v>975</v>
      </c>
      <c r="M360" t="s">
        <v>975</v>
      </c>
      <c r="N360">
        <v>0</v>
      </c>
      <c r="O360" s="60" t="s">
        <v>52</v>
      </c>
      <c r="Q360" s="60" t="s">
        <v>52</v>
      </c>
      <c r="R360" s="60" t="s">
        <v>52</v>
      </c>
      <c r="S360" s="60" t="s">
        <v>52</v>
      </c>
      <c r="T360" s="60" t="s">
        <v>52</v>
      </c>
      <c r="U360" s="60" t="s">
        <v>52</v>
      </c>
      <c r="V360" s="60" t="s">
        <v>52</v>
      </c>
      <c r="X360" s="60" t="s">
        <v>52</v>
      </c>
      <c r="Z360" s="60" t="s">
        <v>52</v>
      </c>
      <c r="AA360" s="60" t="s">
        <v>52</v>
      </c>
      <c r="AB360" s="60" t="s">
        <v>52</v>
      </c>
      <c r="AC360" s="60" t="s">
        <v>52</v>
      </c>
      <c r="AD360" s="60" t="s">
        <v>52</v>
      </c>
      <c r="AE360" s="60" t="s">
        <v>52</v>
      </c>
      <c r="AI360" s="60" t="s">
        <v>52</v>
      </c>
      <c r="AJ360" s="60" t="s">
        <v>52</v>
      </c>
      <c r="AL360">
        <v>260</v>
      </c>
      <c r="AM360">
        <v>35</v>
      </c>
      <c r="AN360">
        <v>0</v>
      </c>
      <c r="AO360" s="67">
        <v>0</v>
      </c>
      <c r="AP360" s="67">
        <v>0.13461538461538461</v>
      </c>
      <c r="AQ360">
        <v>0</v>
      </c>
      <c r="AR360">
        <v>0</v>
      </c>
      <c r="AS360" s="67" t="s">
        <v>90</v>
      </c>
      <c r="AT360" s="67">
        <v>0</v>
      </c>
      <c r="AU360">
        <v>35</v>
      </c>
      <c r="AV360">
        <v>0</v>
      </c>
      <c r="AW360" s="67">
        <v>0</v>
      </c>
      <c r="AX360" s="53" t="str">
        <f t="shared" si="19"/>
        <v/>
      </c>
      <c r="AY360" t="s">
        <v>52</v>
      </c>
      <c r="AZ360" t="s">
        <v>52</v>
      </c>
      <c r="BA360" t="s">
        <v>52</v>
      </c>
      <c r="BB360" t="s">
        <v>52</v>
      </c>
      <c r="BC360" t="s">
        <v>52</v>
      </c>
      <c r="BD360" t="s">
        <v>52</v>
      </c>
      <c r="BE360" t="s">
        <v>52</v>
      </c>
      <c r="BF360" t="s">
        <v>52</v>
      </c>
      <c r="BG360" t="s">
        <v>52</v>
      </c>
      <c r="BH360" t="s">
        <v>52</v>
      </c>
      <c r="BI360" s="29">
        <v>1</v>
      </c>
      <c r="BJ360">
        <v>0</v>
      </c>
      <c r="BK360">
        <v>10</v>
      </c>
      <c r="BL360">
        <v>77</v>
      </c>
      <c r="BM360">
        <v>21</v>
      </c>
      <c r="BN360" t="e">
        <f>IF(AL360&lt;VLOOKUP(K360,#REF!,6,0),"Low Volume",IF(AL360&gt;VLOOKUP(K360,#REF!,5,0),"High Volume","Average Volume"))</f>
        <v>#REF!</v>
      </c>
    </row>
    <row r="361" spans="1:66" x14ac:dyDescent="0.3">
      <c r="A361" s="32" t="str">
        <f t="shared" si="17"/>
        <v>NO</v>
      </c>
      <c r="B361" s="30" t="str">
        <f t="shared" si="18"/>
        <v>YES</v>
      </c>
      <c r="D361" t="s">
        <v>1766</v>
      </c>
      <c r="E361">
        <v>9492284</v>
      </c>
      <c r="F361" t="s">
        <v>1767</v>
      </c>
      <c r="G361" t="s">
        <v>1768</v>
      </c>
      <c r="H361" t="s">
        <v>1769</v>
      </c>
      <c r="I361">
        <v>10365</v>
      </c>
      <c r="J361" t="s">
        <v>1278</v>
      </c>
      <c r="K361" t="s">
        <v>742</v>
      </c>
      <c r="M361" t="s">
        <v>52</v>
      </c>
      <c r="N361">
        <v>6</v>
      </c>
      <c r="O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X361" s="60">
        <v>2</v>
      </c>
      <c r="Z361" s="60">
        <v>0</v>
      </c>
      <c r="AA361" s="60">
        <v>0</v>
      </c>
      <c r="AB361" s="60">
        <v>0</v>
      </c>
      <c r="AC361" s="60">
        <v>0</v>
      </c>
      <c r="AD361" s="60">
        <v>4</v>
      </c>
      <c r="AE361" s="60">
        <v>0</v>
      </c>
      <c r="AI361" s="60">
        <v>0</v>
      </c>
      <c r="AJ361" s="60">
        <v>0</v>
      </c>
      <c r="AL361">
        <v>474</v>
      </c>
      <c r="AM361">
        <v>58</v>
      </c>
      <c r="AN361">
        <v>0</v>
      </c>
      <c r="AO361" s="67">
        <v>0</v>
      </c>
      <c r="AP361" s="67">
        <v>0.12236286919831224</v>
      </c>
      <c r="AQ361">
        <v>0</v>
      </c>
      <c r="AR361">
        <v>0</v>
      </c>
      <c r="AS361" s="67" t="s">
        <v>90</v>
      </c>
      <c r="AT361" s="67">
        <v>0</v>
      </c>
      <c r="AU361">
        <v>58</v>
      </c>
      <c r="AV361">
        <v>0</v>
      </c>
      <c r="AW361" s="67">
        <v>0</v>
      </c>
      <c r="AX361" s="53" t="str">
        <f t="shared" si="19"/>
        <v/>
      </c>
      <c r="AY361" t="s">
        <v>52</v>
      </c>
      <c r="AZ361" t="s">
        <v>52</v>
      </c>
      <c r="BA361" t="s">
        <v>52</v>
      </c>
      <c r="BB361" t="s">
        <v>52</v>
      </c>
      <c r="BC361" t="s">
        <v>52</v>
      </c>
      <c r="BD361" t="s">
        <v>52</v>
      </c>
      <c r="BE361" t="s">
        <v>52</v>
      </c>
      <c r="BF361" t="s">
        <v>52</v>
      </c>
      <c r="BG361" t="s">
        <v>52</v>
      </c>
      <c r="BH361" t="s">
        <v>52</v>
      </c>
      <c r="BI361" s="29">
        <v>1</v>
      </c>
      <c r="BN361" t="e">
        <f>IF(AL361&lt;VLOOKUP(K361,#REF!,6,0),"Low Volume",IF(AL361&gt;VLOOKUP(K361,#REF!,5,0),"High Volume","Average Volume"))</f>
        <v>#REF!</v>
      </c>
    </row>
    <row r="362" spans="1:66" x14ac:dyDescent="0.3">
      <c r="A362" s="32" t="str">
        <f t="shared" si="17"/>
        <v>NO</v>
      </c>
      <c r="B362" s="30" t="str">
        <f t="shared" si="18"/>
        <v>NO</v>
      </c>
      <c r="D362" t="s">
        <v>1770</v>
      </c>
      <c r="F362" t="s">
        <v>52</v>
      </c>
      <c r="G362" t="s">
        <v>52</v>
      </c>
      <c r="H362" t="s">
        <v>1233</v>
      </c>
      <c r="I362" t="s">
        <v>52</v>
      </c>
      <c r="J362" t="s">
        <v>52</v>
      </c>
      <c r="K362" t="s">
        <v>742</v>
      </c>
      <c r="L362" t="s">
        <v>1771</v>
      </c>
      <c r="M362" t="s">
        <v>52</v>
      </c>
      <c r="N362">
        <v>0</v>
      </c>
      <c r="O362" s="60" t="s">
        <v>52</v>
      </c>
      <c r="Q362" s="60" t="s">
        <v>52</v>
      </c>
      <c r="R362" s="60" t="s">
        <v>52</v>
      </c>
      <c r="S362" s="60" t="s">
        <v>52</v>
      </c>
      <c r="T362" s="60" t="s">
        <v>52</v>
      </c>
      <c r="U362" s="60" t="s">
        <v>52</v>
      </c>
      <c r="V362" s="60" t="s">
        <v>52</v>
      </c>
      <c r="X362" s="60" t="s">
        <v>52</v>
      </c>
      <c r="Z362" s="60" t="s">
        <v>52</v>
      </c>
      <c r="AA362" s="60" t="s">
        <v>52</v>
      </c>
      <c r="AB362" s="60" t="s">
        <v>52</v>
      </c>
      <c r="AC362" s="60" t="s">
        <v>52</v>
      </c>
      <c r="AD362" s="60" t="s">
        <v>52</v>
      </c>
      <c r="AE362" s="60" t="s">
        <v>52</v>
      </c>
      <c r="AI362" s="60" t="s">
        <v>52</v>
      </c>
      <c r="AJ362" s="60" t="s">
        <v>52</v>
      </c>
      <c r="AL362">
        <v>523</v>
      </c>
      <c r="AM362">
        <v>37</v>
      </c>
      <c r="AN362">
        <v>0</v>
      </c>
      <c r="AO362" s="67">
        <v>0</v>
      </c>
      <c r="AP362" s="67">
        <v>7.0745697896749518E-2</v>
      </c>
      <c r="AQ362">
        <v>8</v>
      </c>
      <c r="AR362">
        <v>0</v>
      </c>
      <c r="AS362" s="67">
        <v>0</v>
      </c>
      <c r="AT362" s="67">
        <v>1.5296367112810707E-2</v>
      </c>
      <c r="AU362">
        <v>45</v>
      </c>
      <c r="AV362">
        <v>0</v>
      </c>
      <c r="AW362" s="67">
        <v>0</v>
      </c>
      <c r="AX362" s="53" t="str">
        <f t="shared" si="19"/>
        <v/>
      </c>
      <c r="AY362" t="s">
        <v>52</v>
      </c>
      <c r="AZ362" t="s">
        <v>52</v>
      </c>
      <c r="BA362" t="s">
        <v>52</v>
      </c>
      <c r="BB362" t="s">
        <v>52</v>
      </c>
      <c r="BC362" t="s">
        <v>52</v>
      </c>
      <c r="BD362" t="s">
        <v>52</v>
      </c>
      <c r="BE362" t="s">
        <v>52</v>
      </c>
      <c r="BF362" t="s">
        <v>52</v>
      </c>
      <c r="BG362" t="s">
        <v>52</v>
      </c>
      <c r="BH362" t="s">
        <v>52</v>
      </c>
      <c r="BI362" s="29">
        <v>1</v>
      </c>
      <c r="BJ362">
        <v>29</v>
      </c>
      <c r="BK362">
        <v>29</v>
      </c>
      <c r="BL362">
        <v>12</v>
      </c>
      <c r="BM362">
        <v>6</v>
      </c>
      <c r="BN362" t="e">
        <f>IF(AL362&lt;VLOOKUP(K362,#REF!,6,0),"Low Volume",IF(AL362&gt;VLOOKUP(K362,#REF!,5,0),"High Volume","Average Volume"))</f>
        <v>#REF!</v>
      </c>
    </row>
    <row r="363" spans="1:66" x14ac:dyDescent="0.3">
      <c r="A363" s="32" t="str">
        <f t="shared" si="17"/>
        <v>NO</v>
      </c>
      <c r="B363" s="30" t="str">
        <f t="shared" si="18"/>
        <v>YES</v>
      </c>
      <c r="D363" t="s">
        <v>1772</v>
      </c>
      <c r="E363">
        <v>9493509</v>
      </c>
      <c r="F363" t="s">
        <v>999</v>
      </c>
      <c r="G363" t="s">
        <v>1773</v>
      </c>
      <c r="H363" t="s">
        <v>1233</v>
      </c>
      <c r="I363">
        <v>40625</v>
      </c>
      <c r="J363" t="s">
        <v>1119</v>
      </c>
      <c r="K363" t="s">
        <v>742</v>
      </c>
      <c r="L363" t="s">
        <v>1774</v>
      </c>
      <c r="M363" t="s">
        <v>52</v>
      </c>
      <c r="N363">
        <v>2</v>
      </c>
      <c r="O363" s="60">
        <v>0</v>
      </c>
      <c r="Q363" s="60">
        <v>1</v>
      </c>
      <c r="R363" s="60">
        <v>1</v>
      </c>
      <c r="S363" s="60">
        <v>0</v>
      </c>
      <c r="T363" s="60">
        <v>0</v>
      </c>
      <c r="U363" s="60">
        <v>0</v>
      </c>
      <c r="V363" s="60">
        <v>0</v>
      </c>
      <c r="X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I363" s="60">
        <v>0</v>
      </c>
      <c r="AJ363" s="60">
        <v>0</v>
      </c>
      <c r="AL363">
        <v>0</v>
      </c>
      <c r="AM363">
        <v>2</v>
      </c>
      <c r="AN363">
        <v>0</v>
      </c>
      <c r="AO363" s="67">
        <v>0</v>
      </c>
      <c r="AP363" s="67" t="s">
        <v>90</v>
      </c>
      <c r="AQ363">
        <v>0</v>
      </c>
      <c r="AR363">
        <v>0</v>
      </c>
      <c r="AS363" s="67" t="s">
        <v>90</v>
      </c>
      <c r="AT363" s="67" t="s">
        <v>90</v>
      </c>
      <c r="AU363">
        <v>2</v>
      </c>
      <c r="AV363">
        <v>0</v>
      </c>
      <c r="AW363" s="67">
        <v>0</v>
      </c>
      <c r="AX363" s="53" t="str">
        <f t="shared" si="19"/>
        <v/>
      </c>
      <c r="AY363" t="s">
        <v>52</v>
      </c>
      <c r="AZ363" t="s">
        <v>52</v>
      </c>
      <c r="BA363" t="s">
        <v>52</v>
      </c>
      <c r="BB363" t="s">
        <v>52</v>
      </c>
      <c r="BC363" t="s">
        <v>52</v>
      </c>
      <c r="BD363" t="s">
        <v>52</v>
      </c>
      <c r="BE363" t="s">
        <v>52</v>
      </c>
      <c r="BF363" t="s">
        <v>52</v>
      </c>
      <c r="BG363" t="s">
        <v>52</v>
      </c>
      <c r="BH363" t="s">
        <v>52</v>
      </c>
      <c r="BI363" s="29">
        <v>1</v>
      </c>
      <c r="BN363" t="e">
        <f>IF(AL363&lt;VLOOKUP(K363,#REF!,6,0),"Low Volume",IF(AL363&gt;VLOOKUP(K363,#REF!,5,0),"High Volume","Average Volume"))</f>
        <v>#REF!</v>
      </c>
    </row>
    <row r="364" spans="1:66" x14ac:dyDescent="0.3">
      <c r="A364" s="32" t="str">
        <f t="shared" si="17"/>
        <v>NO</v>
      </c>
      <c r="B364" s="30" t="str">
        <f t="shared" si="18"/>
        <v>NO</v>
      </c>
      <c r="D364" t="s">
        <v>1775</v>
      </c>
      <c r="E364">
        <v>9492971</v>
      </c>
      <c r="F364" t="s">
        <v>1776</v>
      </c>
      <c r="G364" t="s">
        <v>1777</v>
      </c>
      <c r="H364" t="s">
        <v>1778</v>
      </c>
      <c r="I364">
        <v>3048</v>
      </c>
      <c r="J364" t="s">
        <v>1149</v>
      </c>
      <c r="K364" t="s">
        <v>742</v>
      </c>
      <c r="M364" t="s">
        <v>52</v>
      </c>
      <c r="N364">
        <v>0</v>
      </c>
      <c r="O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X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I364" s="60">
        <v>0</v>
      </c>
      <c r="AJ364" s="60">
        <v>0</v>
      </c>
      <c r="AL364">
        <v>448</v>
      </c>
      <c r="AM364">
        <v>54</v>
      </c>
      <c r="AN364">
        <v>0</v>
      </c>
      <c r="AO364" s="67">
        <v>0</v>
      </c>
      <c r="AP364" s="67">
        <v>0.12053571428571429</v>
      </c>
      <c r="AQ364">
        <v>2</v>
      </c>
      <c r="AR364">
        <v>0</v>
      </c>
      <c r="AS364" s="67">
        <v>0</v>
      </c>
      <c r="AT364" s="67">
        <v>4.464285714285714E-3</v>
      </c>
      <c r="AU364">
        <v>56</v>
      </c>
      <c r="AV364">
        <v>0</v>
      </c>
      <c r="AW364" s="67">
        <v>0</v>
      </c>
      <c r="AX364" s="53" t="str">
        <f t="shared" si="19"/>
        <v/>
      </c>
      <c r="AY364" t="s">
        <v>52</v>
      </c>
      <c r="AZ364" t="s">
        <v>52</v>
      </c>
      <c r="BA364" t="s">
        <v>52</v>
      </c>
      <c r="BB364" t="s">
        <v>52</v>
      </c>
      <c r="BC364" t="s">
        <v>52</v>
      </c>
      <c r="BD364" t="s">
        <v>52</v>
      </c>
      <c r="BE364" t="s">
        <v>52</v>
      </c>
      <c r="BF364" t="s">
        <v>52</v>
      </c>
      <c r="BG364" t="s">
        <v>52</v>
      </c>
      <c r="BH364" t="s">
        <v>52</v>
      </c>
      <c r="BI364" s="29">
        <v>1</v>
      </c>
      <c r="BN364" t="e">
        <f>IF(AL364&lt;VLOOKUP(K364,#REF!,6,0),"Low Volume",IF(AL364&gt;VLOOKUP(K364,#REF!,5,0),"High Volume","Average Volume"))</f>
        <v>#REF!</v>
      </c>
    </row>
    <row r="365" spans="1:66" x14ac:dyDescent="0.3">
      <c r="A365" s="32" t="str">
        <f t="shared" si="17"/>
        <v>NO</v>
      </c>
      <c r="B365" s="30" t="str">
        <f t="shared" si="18"/>
        <v>NO</v>
      </c>
      <c r="D365" t="s">
        <v>1779</v>
      </c>
      <c r="F365" t="s">
        <v>52</v>
      </c>
      <c r="G365" t="s">
        <v>52</v>
      </c>
      <c r="H365" t="s">
        <v>1278</v>
      </c>
      <c r="I365" t="s">
        <v>52</v>
      </c>
      <c r="J365" t="s">
        <v>52</v>
      </c>
      <c r="K365" t="s">
        <v>742</v>
      </c>
      <c r="M365" t="s">
        <v>52</v>
      </c>
      <c r="N365">
        <v>0</v>
      </c>
      <c r="O365" s="60" t="s">
        <v>52</v>
      </c>
      <c r="Q365" s="60" t="s">
        <v>52</v>
      </c>
      <c r="R365" s="60" t="s">
        <v>52</v>
      </c>
      <c r="S365" s="60" t="s">
        <v>52</v>
      </c>
      <c r="T365" s="60" t="s">
        <v>52</v>
      </c>
      <c r="U365" s="60" t="s">
        <v>52</v>
      </c>
      <c r="V365" s="60" t="s">
        <v>52</v>
      </c>
      <c r="X365" s="60" t="s">
        <v>52</v>
      </c>
      <c r="Z365" s="60" t="s">
        <v>52</v>
      </c>
      <c r="AA365" s="60" t="s">
        <v>52</v>
      </c>
      <c r="AB365" s="60" t="s">
        <v>52</v>
      </c>
      <c r="AC365" s="60" t="s">
        <v>52</v>
      </c>
      <c r="AD365" s="60" t="s">
        <v>52</v>
      </c>
      <c r="AE365" s="60" t="s">
        <v>52</v>
      </c>
      <c r="AI365" s="60" t="s">
        <v>52</v>
      </c>
      <c r="AJ365" s="60" t="s">
        <v>52</v>
      </c>
      <c r="AL365">
        <v>202</v>
      </c>
      <c r="AM365">
        <v>2</v>
      </c>
      <c r="AN365">
        <v>0</v>
      </c>
      <c r="AO365" s="67">
        <v>0</v>
      </c>
      <c r="AP365" s="67">
        <v>9.9009900990099011E-3</v>
      </c>
      <c r="AQ365">
        <v>0</v>
      </c>
      <c r="AR365">
        <v>0</v>
      </c>
      <c r="AS365" s="67" t="s">
        <v>90</v>
      </c>
      <c r="AT365" s="67">
        <v>0</v>
      </c>
      <c r="AU365">
        <v>2</v>
      </c>
      <c r="AV365">
        <v>0</v>
      </c>
      <c r="AW365" s="67">
        <v>0</v>
      </c>
      <c r="AX365" s="53" t="str">
        <f t="shared" si="19"/>
        <v/>
      </c>
      <c r="AY365" t="s">
        <v>52</v>
      </c>
      <c r="AZ365" t="s">
        <v>52</v>
      </c>
      <c r="BA365" t="s">
        <v>52</v>
      </c>
      <c r="BB365" t="s">
        <v>52</v>
      </c>
      <c r="BC365" t="s">
        <v>52</v>
      </c>
      <c r="BD365" t="s">
        <v>52</v>
      </c>
      <c r="BE365" t="s">
        <v>52</v>
      </c>
      <c r="BF365" t="s">
        <v>52</v>
      </c>
      <c r="BG365" t="s">
        <v>52</v>
      </c>
      <c r="BH365" t="s">
        <v>52</v>
      </c>
      <c r="BI365" s="29">
        <v>1</v>
      </c>
      <c r="BN365" t="e">
        <f>IF(AL365&lt;VLOOKUP(K365,#REF!,6,0),"Low Volume",IF(AL365&gt;VLOOKUP(K365,#REF!,5,0),"High Volume","Average Volume"))</f>
        <v>#REF!</v>
      </c>
    </row>
    <row r="366" spans="1:66" x14ac:dyDescent="0.3">
      <c r="A366" s="32" t="str">
        <f t="shared" si="17"/>
        <v>NO</v>
      </c>
      <c r="B366" s="30" t="str">
        <f t="shared" si="18"/>
        <v>NO</v>
      </c>
      <c r="D366" t="s">
        <v>1780</v>
      </c>
      <c r="F366" t="s">
        <v>52</v>
      </c>
      <c r="G366" t="s">
        <v>52</v>
      </c>
      <c r="H366" t="s">
        <v>1134</v>
      </c>
      <c r="I366" t="s">
        <v>52</v>
      </c>
      <c r="J366" t="s">
        <v>52</v>
      </c>
      <c r="K366" t="s">
        <v>742</v>
      </c>
      <c r="M366" t="s">
        <v>52</v>
      </c>
      <c r="N366">
        <v>0</v>
      </c>
      <c r="O366" s="60" t="s">
        <v>52</v>
      </c>
      <c r="Q366" s="60" t="s">
        <v>52</v>
      </c>
      <c r="R366" s="60" t="s">
        <v>52</v>
      </c>
      <c r="S366" s="60" t="s">
        <v>52</v>
      </c>
      <c r="T366" s="60" t="s">
        <v>52</v>
      </c>
      <c r="U366" s="60" t="s">
        <v>52</v>
      </c>
      <c r="V366" s="60" t="s">
        <v>52</v>
      </c>
      <c r="X366" s="60" t="s">
        <v>52</v>
      </c>
      <c r="Z366" s="60" t="s">
        <v>52</v>
      </c>
      <c r="AA366" s="60" t="s">
        <v>52</v>
      </c>
      <c r="AB366" s="60" t="s">
        <v>52</v>
      </c>
      <c r="AC366" s="60" t="s">
        <v>52</v>
      </c>
      <c r="AD366" s="60" t="s">
        <v>52</v>
      </c>
      <c r="AE366" s="60" t="s">
        <v>52</v>
      </c>
      <c r="AI366" s="60" t="s">
        <v>52</v>
      </c>
      <c r="AJ366" s="60" t="s">
        <v>52</v>
      </c>
      <c r="AL366">
        <v>0</v>
      </c>
      <c r="AM366">
        <v>2</v>
      </c>
      <c r="AN366">
        <v>0</v>
      </c>
      <c r="AO366" s="67">
        <v>0</v>
      </c>
      <c r="AP366" s="67" t="s">
        <v>90</v>
      </c>
      <c r="AQ366">
        <v>0</v>
      </c>
      <c r="AR366">
        <v>0</v>
      </c>
      <c r="AS366" s="67" t="s">
        <v>90</v>
      </c>
      <c r="AT366" s="67" t="s">
        <v>90</v>
      </c>
      <c r="AU366">
        <v>2</v>
      </c>
      <c r="AV366">
        <v>0</v>
      </c>
      <c r="AW366" s="67">
        <v>0</v>
      </c>
      <c r="AX366" s="53" t="str">
        <f t="shared" si="19"/>
        <v/>
      </c>
      <c r="AY366" t="s">
        <v>52</v>
      </c>
      <c r="AZ366" t="s">
        <v>52</v>
      </c>
      <c r="BA366" t="s">
        <v>52</v>
      </c>
      <c r="BB366" t="s">
        <v>52</v>
      </c>
      <c r="BC366" t="s">
        <v>52</v>
      </c>
      <c r="BD366" t="s">
        <v>52</v>
      </c>
      <c r="BE366" t="s">
        <v>52</v>
      </c>
      <c r="BF366" t="s">
        <v>52</v>
      </c>
      <c r="BG366" t="s">
        <v>52</v>
      </c>
      <c r="BH366" t="s">
        <v>52</v>
      </c>
      <c r="BI366" s="29">
        <v>1</v>
      </c>
      <c r="BN366" t="e">
        <f>IF(AL366&lt;VLOOKUP(K366,#REF!,6,0),"Low Volume",IF(AL366&gt;VLOOKUP(K366,#REF!,5,0),"High Volume","Average Volume"))</f>
        <v>#REF!</v>
      </c>
    </row>
    <row r="367" spans="1:66" x14ac:dyDescent="0.3">
      <c r="A367" s="32" t="str">
        <f t="shared" si="17"/>
        <v>NO</v>
      </c>
      <c r="B367" s="30" t="str">
        <f t="shared" si="18"/>
        <v>NO</v>
      </c>
      <c r="D367" t="s">
        <v>1781</v>
      </c>
      <c r="F367" t="s">
        <v>52</v>
      </c>
      <c r="G367" t="s">
        <v>52</v>
      </c>
      <c r="H367" t="s">
        <v>1782</v>
      </c>
      <c r="I367" t="s">
        <v>52</v>
      </c>
      <c r="J367" t="s">
        <v>52</v>
      </c>
      <c r="K367" t="s">
        <v>742</v>
      </c>
      <c r="M367" t="s">
        <v>52</v>
      </c>
      <c r="N367">
        <v>0</v>
      </c>
      <c r="O367" s="60" t="s">
        <v>52</v>
      </c>
      <c r="Q367" s="60" t="s">
        <v>52</v>
      </c>
      <c r="R367" s="60" t="s">
        <v>52</v>
      </c>
      <c r="S367" s="60" t="s">
        <v>52</v>
      </c>
      <c r="T367" s="60" t="s">
        <v>52</v>
      </c>
      <c r="U367" s="60" t="s">
        <v>52</v>
      </c>
      <c r="V367" s="60" t="s">
        <v>52</v>
      </c>
      <c r="X367" s="60" t="s">
        <v>52</v>
      </c>
      <c r="Z367" s="60" t="s">
        <v>52</v>
      </c>
      <c r="AA367" s="60" t="s">
        <v>52</v>
      </c>
      <c r="AB367" s="60" t="s">
        <v>52</v>
      </c>
      <c r="AC367" s="60" t="s">
        <v>52</v>
      </c>
      <c r="AD367" s="60" t="s">
        <v>52</v>
      </c>
      <c r="AE367" s="60" t="s">
        <v>52</v>
      </c>
      <c r="AI367" s="60" t="s">
        <v>52</v>
      </c>
      <c r="AJ367" s="60" t="s">
        <v>52</v>
      </c>
      <c r="AL367">
        <v>145</v>
      </c>
      <c r="AM367">
        <v>5</v>
      </c>
      <c r="AN367">
        <v>0</v>
      </c>
      <c r="AO367" s="67">
        <v>0</v>
      </c>
      <c r="AP367" s="67">
        <v>3.4482758620689655E-2</v>
      </c>
      <c r="AQ367">
        <v>0</v>
      </c>
      <c r="AR367">
        <v>0</v>
      </c>
      <c r="AS367" s="67" t="s">
        <v>90</v>
      </c>
      <c r="AT367" s="67">
        <v>0</v>
      </c>
      <c r="AU367">
        <v>5</v>
      </c>
      <c r="AV367">
        <v>0</v>
      </c>
      <c r="AW367" s="67">
        <v>0</v>
      </c>
      <c r="AX367" s="53" t="str">
        <f t="shared" si="19"/>
        <v/>
      </c>
      <c r="AY367" t="s">
        <v>52</v>
      </c>
      <c r="AZ367" t="s">
        <v>52</v>
      </c>
      <c r="BA367" t="s">
        <v>52</v>
      </c>
      <c r="BB367" t="s">
        <v>52</v>
      </c>
      <c r="BC367" t="s">
        <v>52</v>
      </c>
      <c r="BD367" t="s">
        <v>52</v>
      </c>
      <c r="BE367" t="s">
        <v>52</v>
      </c>
      <c r="BF367" t="s">
        <v>52</v>
      </c>
      <c r="BG367" t="s">
        <v>52</v>
      </c>
      <c r="BH367" t="s">
        <v>52</v>
      </c>
      <c r="BI367" s="29">
        <v>1</v>
      </c>
      <c r="BN367" t="e">
        <f>IF(AL367&lt;VLOOKUP(K367,#REF!,6,0),"Low Volume",IF(AL367&gt;VLOOKUP(K367,#REF!,5,0),"High Volume","Average Volume"))</f>
        <v>#REF!</v>
      </c>
    </row>
    <row r="368" spans="1:66" x14ac:dyDescent="0.3">
      <c r="A368" s="32" t="str">
        <f t="shared" si="17"/>
        <v>NO</v>
      </c>
      <c r="B368" s="30" t="str">
        <f t="shared" si="18"/>
        <v>YES</v>
      </c>
      <c r="D368" t="s">
        <v>1783</v>
      </c>
      <c r="E368">
        <v>94533079</v>
      </c>
      <c r="F368" t="s">
        <v>1784</v>
      </c>
      <c r="G368" t="s">
        <v>1785</v>
      </c>
      <c r="H368" t="s">
        <v>1786</v>
      </c>
      <c r="I368">
        <v>79104</v>
      </c>
      <c r="J368" t="s">
        <v>1306</v>
      </c>
      <c r="K368" t="s">
        <v>742</v>
      </c>
      <c r="L368" t="s">
        <v>833</v>
      </c>
      <c r="M368" t="s">
        <v>833</v>
      </c>
      <c r="N368">
        <v>1</v>
      </c>
      <c r="O368" s="60">
        <v>0</v>
      </c>
      <c r="Q368" s="60">
        <v>0</v>
      </c>
      <c r="R368" s="60">
        <v>1</v>
      </c>
      <c r="S368" s="60">
        <v>0</v>
      </c>
      <c r="T368" s="60">
        <v>0</v>
      </c>
      <c r="U368" s="60">
        <v>0</v>
      </c>
      <c r="V368" s="60">
        <v>0</v>
      </c>
      <c r="X368" s="60">
        <v>0</v>
      </c>
      <c r="Z368" s="60">
        <v>0</v>
      </c>
      <c r="AA368" s="60">
        <v>0</v>
      </c>
      <c r="AB368" s="60">
        <v>0</v>
      </c>
      <c r="AC368" s="60">
        <v>0</v>
      </c>
      <c r="AD368" s="60">
        <v>0</v>
      </c>
      <c r="AE368" s="60">
        <v>0</v>
      </c>
      <c r="AI368" s="60">
        <v>0</v>
      </c>
      <c r="AJ368" s="60">
        <v>0</v>
      </c>
      <c r="AL368">
        <v>376</v>
      </c>
      <c r="AM368">
        <v>8</v>
      </c>
      <c r="AN368">
        <v>0</v>
      </c>
      <c r="AO368" s="67">
        <v>0</v>
      </c>
      <c r="AP368" s="67">
        <v>2.1276595744680851E-2</v>
      </c>
      <c r="AQ368">
        <v>0</v>
      </c>
      <c r="AR368">
        <v>0</v>
      </c>
      <c r="AS368" s="67" t="s">
        <v>90</v>
      </c>
      <c r="AT368" s="67">
        <v>0</v>
      </c>
      <c r="AU368">
        <v>8</v>
      </c>
      <c r="AV368">
        <v>0</v>
      </c>
      <c r="AW368" s="67">
        <v>0</v>
      </c>
      <c r="AX368" s="53" t="str">
        <f t="shared" si="19"/>
        <v/>
      </c>
      <c r="AY368" t="s">
        <v>52</v>
      </c>
      <c r="AZ368" t="s">
        <v>52</v>
      </c>
      <c r="BA368" t="s">
        <v>52</v>
      </c>
      <c r="BB368" t="s">
        <v>52</v>
      </c>
      <c r="BC368" t="s">
        <v>52</v>
      </c>
      <c r="BD368" t="s">
        <v>52</v>
      </c>
      <c r="BE368" t="s">
        <v>52</v>
      </c>
      <c r="BF368" t="s">
        <v>52</v>
      </c>
      <c r="BG368" t="s">
        <v>52</v>
      </c>
      <c r="BH368" t="s">
        <v>52</v>
      </c>
      <c r="BI368" s="29">
        <v>1</v>
      </c>
      <c r="BJ368">
        <v>209</v>
      </c>
      <c r="BK368">
        <v>154</v>
      </c>
      <c r="BL368">
        <v>138</v>
      </c>
      <c r="BM368">
        <v>22</v>
      </c>
      <c r="BN368" t="e">
        <f>IF(AL368&lt;VLOOKUP(K368,#REF!,6,0),"Low Volume",IF(AL368&gt;VLOOKUP(K368,#REF!,5,0),"High Volume","Average Volume"))</f>
        <v>#REF!</v>
      </c>
    </row>
    <row r="369" spans="1:66" x14ac:dyDescent="0.3">
      <c r="A369" s="32" t="str">
        <f t="shared" si="17"/>
        <v>NO</v>
      </c>
      <c r="B369" s="30" t="str">
        <f t="shared" si="18"/>
        <v>NO</v>
      </c>
      <c r="D369" t="s">
        <v>1787</v>
      </c>
      <c r="F369" t="s">
        <v>52</v>
      </c>
      <c r="G369" t="s">
        <v>52</v>
      </c>
      <c r="H369" t="s">
        <v>1273</v>
      </c>
      <c r="I369" t="s">
        <v>52</v>
      </c>
      <c r="J369" t="s">
        <v>52</v>
      </c>
      <c r="K369" t="s">
        <v>742</v>
      </c>
      <c r="M369" t="s">
        <v>52</v>
      </c>
      <c r="N369">
        <v>0</v>
      </c>
      <c r="O369" s="60" t="s">
        <v>52</v>
      </c>
      <c r="Q369" s="60" t="s">
        <v>52</v>
      </c>
      <c r="R369" s="60" t="s">
        <v>52</v>
      </c>
      <c r="S369" s="60" t="s">
        <v>52</v>
      </c>
      <c r="T369" s="60" t="s">
        <v>52</v>
      </c>
      <c r="U369" s="60" t="s">
        <v>52</v>
      </c>
      <c r="V369" s="60" t="s">
        <v>52</v>
      </c>
      <c r="X369" s="60" t="s">
        <v>52</v>
      </c>
      <c r="Z369" s="60" t="s">
        <v>52</v>
      </c>
      <c r="AA369" s="60" t="s">
        <v>52</v>
      </c>
      <c r="AB369" s="60" t="s">
        <v>52</v>
      </c>
      <c r="AC369" s="60" t="s">
        <v>52</v>
      </c>
      <c r="AD369" s="60" t="s">
        <v>52</v>
      </c>
      <c r="AE369" s="60" t="s">
        <v>52</v>
      </c>
      <c r="AI369" s="60" t="s">
        <v>52</v>
      </c>
      <c r="AJ369" s="60" t="s">
        <v>52</v>
      </c>
      <c r="AL369">
        <v>194</v>
      </c>
      <c r="AM369">
        <v>2</v>
      </c>
      <c r="AN369">
        <v>0</v>
      </c>
      <c r="AO369" s="67">
        <v>0</v>
      </c>
      <c r="AP369" s="67">
        <v>1.0309278350515464E-2</v>
      </c>
      <c r="AQ369">
        <v>0</v>
      </c>
      <c r="AR369">
        <v>0</v>
      </c>
      <c r="AS369" s="67" t="s">
        <v>90</v>
      </c>
      <c r="AT369" s="67">
        <v>0</v>
      </c>
      <c r="AU369">
        <v>2</v>
      </c>
      <c r="AV369">
        <v>0</v>
      </c>
      <c r="AW369" s="67">
        <v>0</v>
      </c>
      <c r="AX369" s="53" t="str">
        <f t="shared" si="19"/>
        <v/>
      </c>
      <c r="AY369" t="s">
        <v>52</v>
      </c>
      <c r="AZ369" t="s">
        <v>52</v>
      </c>
      <c r="BA369" t="s">
        <v>52</v>
      </c>
      <c r="BB369" t="s">
        <v>52</v>
      </c>
      <c r="BC369" t="s">
        <v>52</v>
      </c>
      <c r="BD369" t="s">
        <v>52</v>
      </c>
      <c r="BE369" t="s">
        <v>52</v>
      </c>
      <c r="BF369" t="s">
        <v>52</v>
      </c>
      <c r="BG369" t="s">
        <v>52</v>
      </c>
      <c r="BH369" t="s">
        <v>52</v>
      </c>
      <c r="BI369" s="29">
        <v>1</v>
      </c>
      <c r="BN369" t="e">
        <f>IF(AL369&lt;VLOOKUP(K369,#REF!,6,0),"Low Volume",IF(AL369&gt;VLOOKUP(K369,#REF!,5,0),"High Volume","Average Volume"))</f>
        <v>#REF!</v>
      </c>
    </row>
    <row r="370" spans="1:66" x14ac:dyDescent="0.3">
      <c r="A370" s="32" t="str">
        <f t="shared" si="17"/>
        <v>NO</v>
      </c>
      <c r="B370" s="30" t="str">
        <f t="shared" si="18"/>
        <v>NO</v>
      </c>
      <c r="D370" t="s">
        <v>1788</v>
      </c>
      <c r="F370" t="s">
        <v>52</v>
      </c>
      <c r="G370" t="s">
        <v>52</v>
      </c>
      <c r="H370" t="s">
        <v>1789</v>
      </c>
      <c r="I370" t="s">
        <v>52</v>
      </c>
      <c r="J370" t="s">
        <v>52</v>
      </c>
      <c r="K370" t="s">
        <v>742</v>
      </c>
      <c r="L370" t="s">
        <v>945</v>
      </c>
      <c r="M370" t="s">
        <v>52</v>
      </c>
      <c r="N370">
        <v>0</v>
      </c>
      <c r="O370" s="60" t="s">
        <v>52</v>
      </c>
      <c r="Q370" s="60" t="s">
        <v>52</v>
      </c>
      <c r="R370" s="60" t="s">
        <v>52</v>
      </c>
      <c r="S370" s="60" t="s">
        <v>52</v>
      </c>
      <c r="T370" s="60" t="s">
        <v>52</v>
      </c>
      <c r="U370" s="60" t="s">
        <v>52</v>
      </c>
      <c r="V370" s="60" t="s">
        <v>52</v>
      </c>
      <c r="X370" s="60" t="s">
        <v>52</v>
      </c>
      <c r="Z370" s="60" t="s">
        <v>52</v>
      </c>
      <c r="AA370" s="60" t="s">
        <v>52</v>
      </c>
      <c r="AB370" s="60" t="s">
        <v>52</v>
      </c>
      <c r="AC370" s="60" t="s">
        <v>52</v>
      </c>
      <c r="AD370" s="60" t="s">
        <v>52</v>
      </c>
      <c r="AE370" s="60" t="s">
        <v>52</v>
      </c>
      <c r="AI370" s="60" t="s">
        <v>52</v>
      </c>
      <c r="AJ370" s="60" t="s">
        <v>52</v>
      </c>
      <c r="AL370">
        <v>0</v>
      </c>
      <c r="AM370">
        <v>2</v>
      </c>
      <c r="AN370">
        <v>0</v>
      </c>
      <c r="AO370" s="67">
        <v>0</v>
      </c>
      <c r="AP370" s="67" t="s">
        <v>90</v>
      </c>
      <c r="AQ370">
        <v>0</v>
      </c>
      <c r="AR370">
        <v>0</v>
      </c>
      <c r="AS370" s="67" t="s">
        <v>90</v>
      </c>
      <c r="AT370" s="67" t="s">
        <v>90</v>
      </c>
      <c r="AU370">
        <v>2</v>
      </c>
      <c r="AV370">
        <v>0</v>
      </c>
      <c r="AW370" s="67">
        <v>0</v>
      </c>
      <c r="AX370" s="53" t="str">
        <f t="shared" si="19"/>
        <v/>
      </c>
      <c r="AY370" t="s">
        <v>52</v>
      </c>
      <c r="AZ370" t="s">
        <v>52</v>
      </c>
      <c r="BA370" t="s">
        <v>52</v>
      </c>
      <c r="BB370" t="s">
        <v>52</v>
      </c>
      <c r="BC370" t="s">
        <v>52</v>
      </c>
      <c r="BD370" t="s">
        <v>52</v>
      </c>
      <c r="BE370" t="s">
        <v>52</v>
      </c>
      <c r="BF370" t="s">
        <v>52</v>
      </c>
      <c r="BG370" t="s">
        <v>52</v>
      </c>
      <c r="BH370" t="s">
        <v>52</v>
      </c>
      <c r="BI370" s="29">
        <v>1</v>
      </c>
      <c r="BJ370">
        <v>7</v>
      </c>
      <c r="BK370">
        <v>6</v>
      </c>
      <c r="BL370">
        <v>2</v>
      </c>
      <c r="BM370">
        <v>1</v>
      </c>
      <c r="BN370" t="e">
        <f>IF(AL370&lt;VLOOKUP(K370,#REF!,6,0),"Low Volume",IF(AL370&gt;VLOOKUP(K370,#REF!,5,0),"High Volume","Average Volume"))</f>
        <v>#REF!</v>
      </c>
    </row>
    <row r="371" spans="1:66" x14ac:dyDescent="0.3">
      <c r="A371" s="32" t="str">
        <f t="shared" si="17"/>
        <v>NO</v>
      </c>
      <c r="B371" s="30" t="str">
        <f t="shared" si="18"/>
        <v>NO</v>
      </c>
      <c r="D371" t="s">
        <v>1790</v>
      </c>
      <c r="F371" t="s">
        <v>52</v>
      </c>
      <c r="G371" t="s">
        <v>52</v>
      </c>
      <c r="H371" t="s">
        <v>1791</v>
      </c>
      <c r="I371" t="s">
        <v>52</v>
      </c>
      <c r="J371" t="s">
        <v>52</v>
      </c>
      <c r="K371" t="s">
        <v>742</v>
      </c>
      <c r="L371" t="s">
        <v>1033</v>
      </c>
      <c r="M371" t="s">
        <v>1033</v>
      </c>
      <c r="N371">
        <v>0</v>
      </c>
      <c r="O371" s="60" t="s">
        <v>52</v>
      </c>
      <c r="Q371" s="60" t="s">
        <v>52</v>
      </c>
      <c r="R371" s="60" t="s">
        <v>52</v>
      </c>
      <c r="S371" s="60" t="s">
        <v>52</v>
      </c>
      <c r="T371" s="60" t="s">
        <v>52</v>
      </c>
      <c r="U371" s="60" t="s">
        <v>52</v>
      </c>
      <c r="V371" s="60" t="s">
        <v>52</v>
      </c>
      <c r="X371" s="60" t="s">
        <v>52</v>
      </c>
      <c r="Z371" s="60" t="s">
        <v>52</v>
      </c>
      <c r="AA371" s="60" t="s">
        <v>52</v>
      </c>
      <c r="AB371" s="60" t="s">
        <v>52</v>
      </c>
      <c r="AC371" s="60" t="s">
        <v>52</v>
      </c>
      <c r="AD371" s="60" t="s">
        <v>52</v>
      </c>
      <c r="AE371" s="60" t="s">
        <v>52</v>
      </c>
      <c r="AI371" s="60" t="s">
        <v>52</v>
      </c>
      <c r="AJ371" s="60" t="s">
        <v>52</v>
      </c>
      <c r="AL371">
        <v>286</v>
      </c>
      <c r="AM371">
        <v>8</v>
      </c>
      <c r="AN371">
        <v>0</v>
      </c>
      <c r="AO371" s="67">
        <v>0</v>
      </c>
      <c r="AP371" s="67">
        <v>2.7972027972027972E-2</v>
      </c>
      <c r="AQ371">
        <v>0</v>
      </c>
      <c r="AR371">
        <v>0</v>
      </c>
      <c r="AS371" s="67" t="s">
        <v>90</v>
      </c>
      <c r="AT371" s="67">
        <v>0</v>
      </c>
      <c r="AU371">
        <v>8</v>
      </c>
      <c r="AV371">
        <v>0</v>
      </c>
      <c r="AW371" s="67">
        <v>0</v>
      </c>
      <c r="AX371" s="53" t="str">
        <f t="shared" si="19"/>
        <v/>
      </c>
      <c r="AY371" t="s">
        <v>52</v>
      </c>
      <c r="AZ371" t="s">
        <v>52</v>
      </c>
      <c r="BA371" t="s">
        <v>52</v>
      </c>
      <c r="BB371" t="s">
        <v>52</v>
      </c>
      <c r="BC371" t="s">
        <v>52</v>
      </c>
      <c r="BD371" t="s">
        <v>52</v>
      </c>
      <c r="BE371" t="s">
        <v>52</v>
      </c>
      <c r="BF371" t="s">
        <v>52</v>
      </c>
      <c r="BG371" t="s">
        <v>52</v>
      </c>
      <c r="BH371" t="s">
        <v>52</v>
      </c>
      <c r="BI371" s="29">
        <v>1</v>
      </c>
      <c r="BJ371">
        <v>22</v>
      </c>
      <c r="BK371">
        <v>6</v>
      </c>
      <c r="BL371">
        <v>18</v>
      </c>
      <c r="BM371">
        <v>4</v>
      </c>
      <c r="BN371" t="e">
        <f>IF(AL371&lt;VLOOKUP(K371,#REF!,6,0),"Low Volume",IF(AL371&gt;VLOOKUP(K371,#REF!,5,0),"High Volume","Average Volume"))</f>
        <v>#REF!</v>
      </c>
    </row>
    <row r="372" spans="1:66" x14ac:dyDescent="0.3">
      <c r="A372" s="32" t="str">
        <f t="shared" si="17"/>
        <v>NO</v>
      </c>
      <c r="B372" s="30" t="str">
        <f t="shared" si="18"/>
        <v>NO</v>
      </c>
      <c r="D372" t="s">
        <v>1792</v>
      </c>
      <c r="F372" t="s">
        <v>52</v>
      </c>
      <c r="G372" t="s">
        <v>52</v>
      </c>
      <c r="H372" t="s">
        <v>1793</v>
      </c>
      <c r="I372" t="s">
        <v>52</v>
      </c>
      <c r="J372" t="s">
        <v>52</v>
      </c>
      <c r="K372" t="s">
        <v>742</v>
      </c>
      <c r="L372" t="s">
        <v>987</v>
      </c>
      <c r="M372" t="s">
        <v>987</v>
      </c>
      <c r="N372">
        <v>0</v>
      </c>
      <c r="O372" s="60" t="s">
        <v>52</v>
      </c>
      <c r="Q372" s="60" t="s">
        <v>52</v>
      </c>
      <c r="R372" s="60" t="s">
        <v>52</v>
      </c>
      <c r="S372" s="60" t="s">
        <v>52</v>
      </c>
      <c r="T372" s="60" t="s">
        <v>52</v>
      </c>
      <c r="U372" s="60" t="s">
        <v>52</v>
      </c>
      <c r="V372" s="60" t="s">
        <v>52</v>
      </c>
      <c r="X372" s="60" t="s">
        <v>52</v>
      </c>
      <c r="Z372" s="60" t="s">
        <v>52</v>
      </c>
      <c r="AA372" s="60" t="s">
        <v>52</v>
      </c>
      <c r="AB372" s="60" t="s">
        <v>52</v>
      </c>
      <c r="AC372" s="60" t="s">
        <v>52</v>
      </c>
      <c r="AD372" s="60" t="s">
        <v>52</v>
      </c>
      <c r="AE372" s="60" t="s">
        <v>52</v>
      </c>
      <c r="AI372" s="60" t="s">
        <v>52</v>
      </c>
      <c r="AJ372" s="60" t="s">
        <v>52</v>
      </c>
      <c r="AL372">
        <v>0</v>
      </c>
      <c r="AM372">
        <v>2</v>
      </c>
      <c r="AN372">
        <v>0</v>
      </c>
      <c r="AO372" s="67">
        <v>0</v>
      </c>
      <c r="AP372" s="67" t="s">
        <v>90</v>
      </c>
      <c r="AQ372">
        <v>0</v>
      </c>
      <c r="AR372">
        <v>0</v>
      </c>
      <c r="AS372" s="67" t="s">
        <v>90</v>
      </c>
      <c r="AT372" s="67" t="s">
        <v>90</v>
      </c>
      <c r="AU372">
        <v>2</v>
      </c>
      <c r="AV372">
        <v>0</v>
      </c>
      <c r="AW372" s="67">
        <v>0</v>
      </c>
      <c r="AX372" s="53" t="str">
        <f t="shared" si="19"/>
        <v/>
      </c>
      <c r="AY372" t="s">
        <v>52</v>
      </c>
      <c r="AZ372" t="s">
        <v>52</v>
      </c>
      <c r="BA372" t="s">
        <v>52</v>
      </c>
      <c r="BB372" t="s">
        <v>52</v>
      </c>
      <c r="BC372" t="s">
        <v>52</v>
      </c>
      <c r="BD372" t="s">
        <v>52</v>
      </c>
      <c r="BE372" t="s">
        <v>52</v>
      </c>
      <c r="BF372" t="s">
        <v>52</v>
      </c>
      <c r="BG372" t="s">
        <v>52</v>
      </c>
      <c r="BH372" t="s">
        <v>52</v>
      </c>
      <c r="BI372" s="29">
        <v>1</v>
      </c>
      <c r="BJ372">
        <v>633</v>
      </c>
      <c r="BK372">
        <v>602</v>
      </c>
      <c r="BL372">
        <v>461</v>
      </c>
      <c r="BM372">
        <v>73</v>
      </c>
      <c r="BN372" t="e">
        <f>IF(AL372&lt;VLOOKUP(K372,#REF!,6,0),"Low Volume",IF(AL372&gt;VLOOKUP(K372,#REF!,5,0),"High Volume","Average Volume"))</f>
        <v>#REF!</v>
      </c>
    </row>
    <row r="373" spans="1:66" x14ac:dyDescent="0.3">
      <c r="A373" s="32" t="str">
        <f t="shared" si="17"/>
        <v>NO</v>
      </c>
      <c r="B373" s="30" t="str">
        <f t="shared" si="18"/>
        <v>NO</v>
      </c>
      <c r="D373" t="s">
        <v>1794</v>
      </c>
      <c r="F373" t="s">
        <v>52</v>
      </c>
      <c r="G373" t="s">
        <v>52</v>
      </c>
      <c r="H373" t="s">
        <v>1795</v>
      </c>
      <c r="I373" t="s">
        <v>52</v>
      </c>
      <c r="J373" t="s">
        <v>52</v>
      </c>
      <c r="K373" t="s">
        <v>742</v>
      </c>
      <c r="L373" t="s">
        <v>1053</v>
      </c>
      <c r="M373" t="s">
        <v>52</v>
      </c>
      <c r="N373">
        <v>0</v>
      </c>
      <c r="O373" s="60" t="s">
        <v>52</v>
      </c>
      <c r="Q373" s="60" t="s">
        <v>52</v>
      </c>
      <c r="R373" s="60" t="s">
        <v>52</v>
      </c>
      <c r="S373" s="60" t="s">
        <v>52</v>
      </c>
      <c r="T373" s="60" t="s">
        <v>52</v>
      </c>
      <c r="U373" s="60" t="s">
        <v>52</v>
      </c>
      <c r="V373" s="60" t="s">
        <v>52</v>
      </c>
      <c r="X373" s="60" t="s">
        <v>52</v>
      </c>
      <c r="Z373" s="60" t="s">
        <v>52</v>
      </c>
      <c r="AA373" s="60" t="s">
        <v>52</v>
      </c>
      <c r="AB373" s="60" t="s">
        <v>52</v>
      </c>
      <c r="AC373" s="60" t="s">
        <v>52</v>
      </c>
      <c r="AD373" s="60" t="s">
        <v>52</v>
      </c>
      <c r="AE373" s="60" t="s">
        <v>52</v>
      </c>
      <c r="AI373" s="60" t="s">
        <v>52</v>
      </c>
      <c r="AJ373" s="60" t="s">
        <v>52</v>
      </c>
      <c r="AL373">
        <v>184</v>
      </c>
      <c r="AM373">
        <v>9</v>
      </c>
      <c r="AN373">
        <v>0</v>
      </c>
      <c r="AO373" s="67">
        <v>0</v>
      </c>
      <c r="AP373" s="67">
        <v>4.8913043478260872E-2</v>
      </c>
      <c r="AQ373">
        <v>0</v>
      </c>
      <c r="AR373">
        <v>0</v>
      </c>
      <c r="AS373" s="67" t="s">
        <v>90</v>
      </c>
      <c r="AT373" s="67">
        <v>0</v>
      </c>
      <c r="AU373">
        <v>9</v>
      </c>
      <c r="AV373">
        <v>0</v>
      </c>
      <c r="AW373" s="67">
        <v>0</v>
      </c>
      <c r="AX373" s="53" t="str">
        <f t="shared" si="19"/>
        <v/>
      </c>
      <c r="AY373" t="s">
        <v>52</v>
      </c>
      <c r="AZ373" t="s">
        <v>52</v>
      </c>
      <c r="BA373" t="s">
        <v>52</v>
      </c>
      <c r="BB373" t="s">
        <v>52</v>
      </c>
      <c r="BC373" t="s">
        <v>52</v>
      </c>
      <c r="BD373" t="s">
        <v>52</v>
      </c>
      <c r="BE373" t="s">
        <v>52</v>
      </c>
      <c r="BF373" t="s">
        <v>52</v>
      </c>
      <c r="BG373" t="s">
        <v>52</v>
      </c>
      <c r="BH373" t="s">
        <v>52</v>
      </c>
      <c r="BI373" s="29">
        <v>1</v>
      </c>
      <c r="BJ373">
        <v>0</v>
      </c>
      <c r="BK373">
        <v>6</v>
      </c>
      <c r="BL373">
        <v>0</v>
      </c>
      <c r="BM373">
        <v>0</v>
      </c>
      <c r="BN373" t="e">
        <f>IF(AL373&lt;VLOOKUP(K373,#REF!,6,0),"Low Volume",IF(AL373&gt;VLOOKUP(K373,#REF!,5,0),"High Volume","Average Volume"))</f>
        <v>#REF!</v>
      </c>
    </row>
    <row r="374" spans="1:66" x14ac:dyDescent="0.3">
      <c r="A374" s="32" t="str">
        <f t="shared" si="17"/>
        <v>NO</v>
      </c>
      <c r="B374" s="30" t="str">
        <f t="shared" si="18"/>
        <v>NO</v>
      </c>
      <c r="D374" t="s">
        <v>1796</v>
      </c>
      <c r="F374" t="s">
        <v>52</v>
      </c>
      <c r="G374" t="s">
        <v>52</v>
      </c>
      <c r="H374" t="s">
        <v>1797</v>
      </c>
      <c r="I374" t="s">
        <v>52</v>
      </c>
      <c r="J374" t="s">
        <v>52</v>
      </c>
      <c r="K374" t="s">
        <v>742</v>
      </c>
      <c r="L374" t="s">
        <v>1052</v>
      </c>
      <c r="M374" t="s">
        <v>52</v>
      </c>
      <c r="N374">
        <v>0</v>
      </c>
      <c r="O374" s="60" t="s">
        <v>52</v>
      </c>
      <c r="Q374" s="60" t="s">
        <v>52</v>
      </c>
      <c r="R374" s="60" t="s">
        <v>52</v>
      </c>
      <c r="S374" s="60" t="s">
        <v>52</v>
      </c>
      <c r="T374" s="60" t="s">
        <v>52</v>
      </c>
      <c r="U374" s="60" t="s">
        <v>52</v>
      </c>
      <c r="V374" s="60" t="s">
        <v>52</v>
      </c>
      <c r="X374" s="60" t="s">
        <v>52</v>
      </c>
      <c r="Z374" s="60" t="s">
        <v>52</v>
      </c>
      <c r="AA374" s="60" t="s">
        <v>52</v>
      </c>
      <c r="AB374" s="60" t="s">
        <v>52</v>
      </c>
      <c r="AC374" s="60" t="s">
        <v>52</v>
      </c>
      <c r="AD374" s="60" t="s">
        <v>52</v>
      </c>
      <c r="AE374" s="60" t="s">
        <v>52</v>
      </c>
      <c r="AI374" s="60" t="s">
        <v>52</v>
      </c>
      <c r="AJ374" s="60" t="s">
        <v>52</v>
      </c>
      <c r="AL374">
        <v>0</v>
      </c>
      <c r="AM374">
        <v>2</v>
      </c>
      <c r="AN374">
        <v>0</v>
      </c>
      <c r="AO374" s="67">
        <v>0</v>
      </c>
      <c r="AP374" s="67" t="s">
        <v>90</v>
      </c>
      <c r="AQ374">
        <v>0</v>
      </c>
      <c r="AR374">
        <v>0</v>
      </c>
      <c r="AS374" s="67" t="s">
        <v>90</v>
      </c>
      <c r="AT374" s="67" t="s">
        <v>90</v>
      </c>
      <c r="AU374">
        <v>2</v>
      </c>
      <c r="AV374">
        <v>0</v>
      </c>
      <c r="AW374" s="67">
        <v>0</v>
      </c>
      <c r="AX374" s="53" t="str">
        <f t="shared" si="19"/>
        <v/>
      </c>
      <c r="AY374" t="s">
        <v>52</v>
      </c>
      <c r="AZ374" t="s">
        <v>52</v>
      </c>
      <c r="BA374" t="s">
        <v>52</v>
      </c>
      <c r="BB374" t="s">
        <v>52</v>
      </c>
      <c r="BC374" t="s">
        <v>52</v>
      </c>
      <c r="BD374" t="s">
        <v>52</v>
      </c>
      <c r="BE374" t="s">
        <v>52</v>
      </c>
      <c r="BF374" t="s">
        <v>52</v>
      </c>
      <c r="BG374" t="s">
        <v>52</v>
      </c>
      <c r="BH374" t="s">
        <v>52</v>
      </c>
      <c r="BI374" s="29">
        <v>1</v>
      </c>
      <c r="BJ374">
        <v>0</v>
      </c>
      <c r="BK374">
        <v>7</v>
      </c>
      <c r="BL374">
        <v>0</v>
      </c>
      <c r="BM374">
        <v>0</v>
      </c>
      <c r="BN374" t="e">
        <f>IF(AL374&lt;VLOOKUP(K374,#REF!,6,0),"Low Volume",IF(AL374&gt;VLOOKUP(K374,#REF!,5,0),"High Volume","Average Volume"))</f>
        <v>#REF!</v>
      </c>
    </row>
    <row r="375" spans="1:66" x14ac:dyDescent="0.3">
      <c r="A375" s="32" t="str">
        <f t="shared" si="17"/>
        <v>NO</v>
      </c>
      <c r="B375" s="30" t="str">
        <f t="shared" si="18"/>
        <v>NO</v>
      </c>
      <c r="D375" t="s">
        <v>1798</v>
      </c>
      <c r="F375" t="s">
        <v>52</v>
      </c>
      <c r="G375" t="s">
        <v>52</v>
      </c>
      <c r="H375" t="s">
        <v>1799</v>
      </c>
      <c r="I375" t="s">
        <v>52</v>
      </c>
      <c r="J375" t="s">
        <v>52</v>
      </c>
      <c r="K375" t="s">
        <v>742</v>
      </c>
      <c r="L375" t="s">
        <v>910</v>
      </c>
      <c r="M375" t="s">
        <v>52</v>
      </c>
      <c r="N375">
        <v>0</v>
      </c>
      <c r="O375" s="60" t="s">
        <v>52</v>
      </c>
      <c r="Q375" s="60" t="s">
        <v>52</v>
      </c>
      <c r="R375" s="60" t="s">
        <v>52</v>
      </c>
      <c r="S375" s="60" t="s">
        <v>52</v>
      </c>
      <c r="T375" s="60" t="s">
        <v>52</v>
      </c>
      <c r="U375" s="60" t="s">
        <v>52</v>
      </c>
      <c r="V375" s="60" t="s">
        <v>52</v>
      </c>
      <c r="X375" s="60" t="s">
        <v>52</v>
      </c>
      <c r="Z375" s="60" t="s">
        <v>52</v>
      </c>
      <c r="AA375" s="60" t="s">
        <v>52</v>
      </c>
      <c r="AB375" s="60" t="s">
        <v>52</v>
      </c>
      <c r="AC375" s="60" t="s">
        <v>52</v>
      </c>
      <c r="AD375" s="60" t="s">
        <v>52</v>
      </c>
      <c r="AE375" s="60" t="s">
        <v>52</v>
      </c>
      <c r="AI375" s="60" t="s">
        <v>52</v>
      </c>
      <c r="AJ375" s="60" t="s">
        <v>52</v>
      </c>
      <c r="AL375">
        <v>0</v>
      </c>
      <c r="AM375">
        <v>18</v>
      </c>
      <c r="AN375">
        <v>0</v>
      </c>
      <c r="AO375" s="67">
        <v>0</v>
      </c>
      <c r="AP375" s="67" t="s">
        <v>90</v>
      </c>
      <c r="AQ375">
        <v>0</v>
      </c>
      <c r="AR375">
        <v>0</v>
      </c>
      <c r="AS375" s="67" t="s">
        <v>90</v>
      </c>
      <c r="AT375" s="67" t="s">
        <v>90</v>
      </c>
      <c r="AU375">
        <v>18</v>
      </c>
      <c r="AV375">
        <v>0</v>
      </c>
      <c r="AW375" s="67">
        <v>0</v>
      </c>
      <c r="AX375" s="53" t="str">
        <f t="shared" si="19"/>
        <v/>
      </c>
      <c r="AY375" t="s">
        <v>52</v>
      </c>
      <c r="AZ375" t="s">
        <v>52</v>
      </c>
      <c r="BA375" t="s">
        <v>52</v>
      </c>
      <c r="BB375" t="s">
        <v>52</v>
      </c>
      <c r="BC375" t="s">
        <v>52</v>
      </c>
      <c r="BD375" t="s">
        <v>52</v>
      </c>
      <c r="BE375" t="s">
        <v>52</v>
      </c>
      <c r="BF375" t="s">
        <v>52</v>
      </c>
      <c r="BG375" t="s">
        <v>52</v>
      </c>
      <c r="BH375" t="s">
        <v>52</v>
      </c>
      <c r="BI375" s="29">
        <v>1</v>
      </c>
      <c r="BJ375">
        <v>0</v>
      </c>
      <c r="BK375">
        <v>11</v>
      </c>
      <c r="BL375">
        <v>0</v>
      </c>
      <c r="BM375">
        <v>5</v>
      </c>
      <c r="BN375" t="e">
        <f>IF(AL375&lt;VLOOKUP(K375,#REF!,6,0),"Low Volume",IF(AL375&gt;VLOOKUP(K375,#REF!,5,0),"High Volume","Average Volume"))</f>
        <v>#REF!</v>
      </c>
    </row>
    <row r="376" spans="1:66" x14ac:dyDescent="0.3">
      <c r="A376" s="32" t="str">
        <f t="shared" si="17"/>
        <v>NO</v>
      </c>
      <c r="B376" s="30" t="str">
        <f t="shared" si="18"/>
        <v>NO</v>
      </c>
      <c r="D376" t="s">
        <v>1800</v>
      </c>
      <c r="F376" t="s">
        <v>52</v>
      </c>
      <c r="G376" t="s">
        <v>52</v>
      </c>
      <c r="H376" t="s">
        <v>1801</v>
      </c>
      <c r="I376" t="s">
        <v>52</v>
      </c>
      <c r="J376" t="s">
        <v>52</v>
      </c>
      <c r="K376" t="s">
        <v>742</v>
      </c>
      <c r="M376" t="s">
        <v>52</v>
      </c>
      <c r="N376">
        <v>0</v>
      </c>
      <c r="O376" s="60" t="s">
        <v>52</v>
      </c>
      <c r="Q376" s="60" t="s">
        <v>52</v>
      </c>
      <c r="R376" s="60" t="s">
        <v>52</v>
      </c>
      <c r="S376" s="60" t="s">
        <v>52</v>
      </c>
      <c r="T376" s="60" t="s">
        <v>52</v>
      </c>
      <c r="U376" s="60" t="s">
        <v>52</v>
      </c>
      <c r="V376" s="60" t="s">
        <v>52</v>
      </c>
      <c r="X376" s="60" t="s">
        <v>52</v>
      </c>
      <c r="Z376" s="60" t="s">
        <v>52</v>
      </c>
      <c r="AA376" s="60" t="s">
        <v>52</v>
      </c>
      <c r="AB376" s="60" t="s">
        <v>52</v>
      </c>
      <c r="AC376" s="60" t="s">
        <v>52</v>
      </c>
      <c r="AD376" s="60" t="s">
        <v>52</v>
      </c>
      <c r="AE376" s="60" t="s">
        <v>52</v>
      </c>
      <c r="AI376" s="60" t="s">
        <v>52</v>
      </c>
      <c r="AJ376" s="60" t="s">
        <v>52</v>
      </c>
      <c r="AL376">
        <v>374</v>
      </c>
      <c r="AM376">
        <v>5</v>
      </c>
      <c r="AN376">
        <v>0</v>
      </c>
      <c r="AO376" s="67">
        <v>0</v>
      </c>
      <c r="AP376" s="67">
        <v>1.3368983957219251E-2</v>
      </c>
      <c r="AQ376">
        <v>0</v>
      </c>
      <c r="AR376">
        <v>0</v>
      </c>
      <c r="AS376" s="67" t="s">
        <v>90</v>
      </c>
      <c r="AT376" s="67">
        <v>0</v>
      </c>
      <c r="AU376">
        <v>5</v>
      </c>
      <c r="AV376">
        <v>0</v>
      </c>
      <c r="AW376" s="67">
        <v>0</v>
      </c>
      <c r="AX376" s="53" t="str">
        <f t="shared" si="19"/>
        <v/>
      </c>
      <c r="AY376" t="s">
        <v>52</v>
      </c>
      <c r="AZ376" t="s">
        <v>52</v>
      </c>
      <c r="BA376" t="s">
        <v>52</v>
      </c>
      <c r="BB376" t="s">
        <v>52</v>
      </c>
      <c r="BC376" t="s">
        <v>52</v>
      </c>
      <c r="BD376" t="s">
        <v>52</v>
      </c>
      <c r="BE376" t="s">
        <v>52</v>
      </c>
      <c r="BF376" t="s">
        <v>52</v>
      </c>
      <c r="BG376" t="s">
        <v>52</v>
      </c>
      <c r="BH376" t="s">
        <v>52</v>
      </c>
      <c r="BI376" s="29">
        <v>1</v>
      </c>
      <c r="BN376" t="e">
        <f>IF(AL376&lt;VLOOKUP(K376,#REF!,6,0),"Low Volume",IF(AL376&gt;VLOOKUP(K376,#REF!,5,0),"High Volume","Average Volume"))</f>
        <v>#REF!</v>
      </c>
    </row>
    <row r="377" spans="1:66" x14ac:dyDescent="0.3">
      <c r="A377" s="32" t="str">
        <f t="shared" ref="A377:A440" si="20">IF(OR(AX377="",AX377=0),"NO","YES")</f>
        <v>NO</v>
      </c>
      <c r="B377" s="30" t="str">
        <f t="shared" ref="B377:B440" si="21">IF(N377&gt;0,"YES","NO")</f>
        <v>NO</v>
      </c>
      <c r="D377" t="s">
        <v>1802</v>
      </c>
      <c r="F377" t="s">
        <v>52</v>
      </c>
      <c r="G377" t="s">
        <v>52</v>
      </c>
      <c r="H377" t="s">
        <v>1803</v>
      </c>
      <c r="I377" t="s">
        <v>52</v>
      </c>
      <c r="J377" t="s">
        <v>52</v>
      </c>
      <c r="K377" t="s">
        <v>742</v>
      </c>
      <c r="L377" t="s">
        <v>1003</v>
      </c>
      <c r="M377" t="s">
        <v>1003</v>
      </c>
      <c r="N377">
        <v>0</v>
      </c>
      <c r="O377" s="60" t="s">
        <v>52</v>
      </c>
      <c r="Q377" s="60" t="s">
        <v>52</v>
      </c>
      <c r="R377" s="60" t="s">
        <v>52</v>
      </c>
      <c r="S377" s="60" t="s">
        <v>52</v>
      </c>
      <c r="T377" s="60" t="s">
        <v>52</v>
      </c>
      <c r="U377" s="60" t="s">
        <v>52</v>
      </c>
      <c r="V377" s="60" t="s">
        <v>52</v>
      </c>
      <c r="X377" s="60" t="s">
        <v>52</v>
      </c>
      <c r="Z377" s="60" t="s">
        <v>52</v>
      </c>
      <c r="AA377" s="60" t="s">
        <v>52</v>
      </c>
      <c r="AB377" s="60" t="s">
        <v>52</v>
      </c>
      <c r="AC377" s="60" t="s">
        <v>52</v>
      </c>
      <c r="AD377" s="60" t="s">
        <v>52</v>
      </c>
      <c r="AE377" s="60" t="s">
        <v>52</v>
      </c>
      <c r="AI377" s="60" t="s">
        <v>52</v>
      </c>
      <c r="AJ377" s="60" t="s">
        <v>52</v>
      </c>
      <c r="AL377">
        <v>0</v>
      </c>
      <c r="AM377">
        <v>2</v>
      </c>
      <c r="AN377">
        <v>0</v>
      </c>
      <c r="AO377" s="67">
        <v>0</v>
      </c>
      <c r="AP377" s="67" t="s">
        <v>90</v>
      </c>
      <c r="AQ377">
        <v>0</v>
      </c>
      <c r="AR377">
        <v>0</v>
      </c>
      <c r="AS377" s="67" t="s">
        <v>90</v>
      </c>
      <c r="AT377" s="67" t="s">
        <v>90</v>
      </c>
      <c r="AU377">
        <v>2</v>
      </c>
      <c r="AV377">
        <v>0</v>
      </c>
      <c r="AW377" s="67">
        <v>0</v>
      </c>
      <c r="AX377" s="53" t="str">
        <f t="shared" si="19"/>
        <v/>
      </c>
      <c r="AY377" t="s">
        <v>52</v>
      </c>
      <c r="AZ377" t="s">
        <v>52</v>
      </c>
      <c r="BA377" t="s">
        <v>52</v>
      </c>
      <c r="BB377" t="s">
        <v>52</v>
      </c>
      <c r="BC377" t="s">
        <v>52</v>
      </c>
      <c r="BD377" t="s">
        <v>52</v>
      </c>
      <c r="BE377" t="s">
        <v>52</v>
      </c>
      <c r="BF377" t="s">
        <v>52</v>
      </c>
      <c r="BG377" t="s">
        <v>52</v>
      </c>
      <c r="BH377" t="s">
        <v>52</v>
      </c>
      <c r="BI377" s="29">
        <v>1</v>
      </c>
      <c r="BJ377">
        <v>42</v>
      </c>
      <c r="BK377">
        <v>67</v>
      </c>
      <c r="BL377">
        <v>169</v>
      </c>
      <c r="BM377">
        <v>51</v>
      </c>
      <c r="BN377" t="e">
        <f>IF(AL377&lt;VLOOKUP(K377,#REF!,6,0),"Low Volume",IF(AL377&gt;VLOOKUP(K377,#REF!,5,0),"High Volume","Average Volume"))</f>
        <v>#REF!</v>
      </c>
    </row>
    <row r="378" spans="1:66" x14ac:dyDescent="0.3">
      <c r="A378" s="32" t="str">
        <f t="shared" si="20"/>
        <v>NO</v>
      </c>
      <c r="B378" s="30" t="str">
        <f t="shared" si="21"/>
        <v>NO</v>
      </c>
      <c r="D378" t="s">
        <v>1804</v>
      </c>
      <c r="F378" t="s">
        <v>52</v>
      </c>
      <c r="G378" t="s">
        <v>52</v>
      </c>
      <c r="H378" t="s">
        <v>1805</v>
      </c>
      <c r="I378" t="s">
        <v>52</v>
      </c>
      <c r="J378" t="s">
        <v>52</v>
      </c>
      <c r="K378" t="s">
        <v>742</v>
      </c>
      <c r="L378" t="s">
        <v>983</v>
      </c>
      <c r="M378" t="s">
        <v>983</v>
      </c>
      <c r="N378">
        <v>0</v>
      </c>
      <c r="O378" s="60" t="s">
        <v>52</v>
      </c>
      <c r="Q378" s="60" t="s">
        <v>52</v>
      </c>
      <c r="R378" s="60" t="s">
        <v>52</v>
      </c>
      <c r="S378" s="60" t="s">
        <v>52</v>
      </c>
      <c r="T378" s="60" t="s">
        <v>52</v>
      </c>
      <c r="U378" s="60" t="s">
        <v>52</v>
      </c>
      <c r="V378" s="60" t="s">
        <v>52</v>
      </c>
      <c r="X378" s="60" t="s">
        <v>52</v>
      </c>
      <c r="Z378" s="60" t="s">
        <v>52</v>
      </c>
      <c r="AA378" s="60" t="s">
        <v>52</v>
      </c>
      <c r="AB378" s="60" t="s">
        <v>52</v>
      </c>
      <c r="AC378" s="60" t="s">
        <v>52</v>
      </c>
      <c r="AD378" s="60" t="s">
        <v>52</v>
      </c>
      <c r="AE378" s="60" t="s">
        <v>52</v>
      </c>
      <c r="AI378" s="60" t="s">
        <v>52</v>
      </c>
      <c r="AJ378" s="60" t="s">
        <v>52</v>
      </c>
      <c r="AL378">
        <v>0</v>
      </c>
      <c r="AM378">
        <v>2</v>
      </c>
      <c r="AN378">
        <v>0</v>
      </c>
      <c r="AO378" s="67">
        <v>0</v>
      </c>
      <c r="AP378" s="67" t="s">
        <v>90</v>
      </c>
      <c r="AQ378">
        <v>0</v>
      </c>
      <c r="AR378">
        <v>0</v>
      </c>
      <c r="AS378" s="67" t="s">
        <v>90</v>
      </c>
      <c r="AT378" s="67" t="s">
        <v>90</v>
      </c>
      <c r="AU378">
        <v>2</v>
      </c>
      <c r="AV378">
        <v>0</v>
      </c>
      <c r="AW378" s="67">
        <v>0</v>
      </c>
      <c r="AX378" s="53" t="str">
        <f t="shared" si="19"/>
        <v/>
      </c>
      <c r="AY378" t="s">
        <v>52</v>
      </c>
      <c r="AZ378" t="s">
        <v>52</v>
      </c>
      <c r="BA378" t="s">
        <v>52</v>
      </c>
      <c r="BB378" t="s">
        <v>52</v>
      </c>
      <c r="BC378" t="s">
        <v>52</v>
      </c>
      <c r="BD378" t="s">
        <v>52</v>
      </c>
      <c r="BE378" t="s">
        <v>52</v>
      </c>
      <c r="BF378" t="s">
        <v>52</v>
      </c>
      <c r="BG378" t="s">
        <v>52</v>
      </c>
      <c r="BH378" t="s">
        <v>52</v>
      </c>
      <c r="BI378" s="29">
        <v>1</v>
      </c>
      <c r="BJ378">
        <v>23</v>
      </c>
      <c r="BK378">
        <v>131</v>
      </c>
      <c r="BL378">
        <v>161</v>
      </c>
      <c r="BM378">
        <v>19</v>
      </c>
      <c r="BN378" t="e">
        <f>IF(AL378&lt;VLOOKUP(K378,#REF!,6,0),"Low Volume",IF(AL378&gt;VLOOKUP(K378,#REF!,5,0),"High Volume","Average Volume"))</f>
        <v>#REF!</v>
      </c>
    </row>
    <row r="379" spans="1:66" x14ac:dyDescent="0.3">
      <c r="A379" s="32" t="str">
        <f t="shared" si="20"/>
        <v>NO</v>
      </c>
      <c r="B379" s="30" t="str">
        <f t="shared" si="21"/>
        <v>NO</v>
      </c>
      <c r="D379" t="s">
        <v>1806</v>
      </c>
      <c r="F379" t="s">
        <v>52</v>
      </c>
      <c r="G379" t="s">
        <v>52</v>
      </c>
      <c r="H379" t="s">
        <v>1807</v>
      </c>
      <c r="I379" t="s">
        <v>52</v>
      </c>
      <c r="J379" t="s">
        <v>52</v>
      </c>
      <c r="K379" t="s">
        <v>742</v>
      </c>
      <c r="L379" t="s">
        <v>872</v>
      </c>
      <c r="M379" t="s">
        <v>872</v>
      </c>
      <c r="N379">
        <v>0</v>
      </c>
      <c r="O379" s="60" t="s">
        <v>52</v>
      </c>
      <c r="Q379" s="60" t="s">
        <v>52</v>
      </c>
      <c r="R379" s="60" t="s">
        <v>52</v>
      </c>
      <c r="S379" s="60" t="s">
        <v>52</v>
      </c>
      <c r="T379" s="60" t="s">
        <v>52</v>
      </c>
      <c r="U379" s="60" t="s">
        <v>52</v>
      </c>
      <c r="V379" s="60" t="s">
        <v>52</v>
      </c>
      <c r="X379" s="60" t="s">
        <v>52</v>
      </c>
      <c r="Z379" s="60" t="s">
        <v>52</v>
      </c>
      <c r="AA379" s="60" t="s">
        <v>52</v>
      </c>
      <c r="AB379" s="60" t="s">
        <v>52</v>
      </c>
      <c r="AC379" s="60" t="s">
        <v>52</v>
      </c>
      <c r="AD379" s="60" t="s">
        <v>52</v>
      </c>
      <c r="AE379" s="60" t="s">
        <v>52</v>
      </c>
      <c r="AI379" s="60" t="s">
        <v>52</v>
      </c>
      <c r="AJ379" s="60" t="s">
        <v>52</v>
      </c>
      <c r="AL379">
        <v>749</v>
      </c>
      <c r="AM379">
        <v>20</v>
      </c>
      <c r="AN379">
        <v>0</v>
      </c>
      <c r="AO379" s="67">
        <v>0</v>
      </c>
      <c r="AP379" s="67">
        <v>2.67022696929239E-2</v>
      </c>
      <c r="AQ379">
        <v>0</v>
      </c>
      <c r="AR379">
        <v>0</v>
      </c>
      <c r="AS379" s="67" t="s">
        <v>90</v>
      </c>
      <c r="AT379" s="67">
        <v>0</v>
      </c>
      <c r="AU379">
        <v>20</v>
      </c>
      <c r="AV379">
        <v>0</v>
      </c>
      <c r="AW379" s="67">
        <v>0</v>
      </c>
      <c r="AX379" s="53" t="str">
        <f t="shared" si="19"/>
        <v/>
      </c>
      <c r="AY379" t="s">
        <v>52</v>
      </c>
      <c r="AZ379" t="s">
        <v>52</v>
      </c>
      <c r="BA379" t="s">
        <v>52</v>
      </c>
      <c r="BB379" t="s">
        <v>52</v>
      </c>
      <c r="BC379" t="s">
        <v>52</v>
      </c>
      <c r="BD379" t="s">
        <v>52</v>
      </c>
      <c r="BE379" t="s">
        <v>52</v>
      </c>
      <c r="BF379" t="s">
        <v>52</v>
      </c>
      <c r="BG379" t="s">
        <v>52</v>
      </c>
      <c r="BH379" t="s">
        <v>52</v>
      </c>
      <c r="BI379" s="29">
        <v>1</v>
      </c>
      <c r="BJ379">
        <v>33</v>
      </c>
      <c r="BK379">
        <v>45</v>
      </c>
      <c r="BL379">
        <v>46</v>
      </c>
      <c r="BM379">
        <v>17</v>
      </c>
      <c r="BN379" t="e">
        <f>IF(AL379&lt;VLOOKUP(K379,#REF!,6,0),"Low Volume",IF(AL379&gt;VLOOKUP(K379,#REF!,5,0),"High Volume","Average Volume"))</f>
        <v>#REF!</v>
      </c>
    </row>
    <row r="380" spans="1:66" x14ac:dyDescent="0.3">
      <c r="A380" s="32" t="str">
        <f t="shared" si="20"/>
        <v>NO</v>
      </c>
      <c r="B380" s="30" t="str">
        <f t="shared" si="21"/>
        <v>NO</v>
      </c>
      <c r="D380" t="s">
        <v>1808</v>
      </c>
      <c r="F380" t="s">
        <v>52</v>
      </c>
      <c r="G380" t="s">
        <v>52</v>
      </c>
      <c r="H380" t="s">
        <v>1722</v>
      </c>
      <c r="I380" t="s">
        <v>52</v>
      </c>
      <c r="J380" t="s">
        <v>52</v>
      </c>
      <c r="K380" t="s">
        <v>742</v>
      </c>
      <c r="L380" t="s">
        <v>895</v>
      </c>
      <c r="M380" t="s">
        <v>895</v>
      </c>
      <c r="N380">
        <v>0</v>
      </c>
      <c r="O380" s="60" t="s">
        <v>52</v>
      </c>
      <c r="Q380" s="60" t="s">
        <v>52</v>
      </c>
      <c r="R380" s="60" t="s">
        <v>52</v>
      </c>
      <c r="S380" s="60" t="s">
        <v>52</v>
      </c>
      <c r="T380" s="60" t="s">
        <v>52</v>
      </c>
      <c r="U380" s="60" t="s">
        <v>52</v>
      </c>
      <c r="V380" s="60" t="s">
        <v>52</v>
      </c>
      <c r="X380" s="60" t="s">
        <v>52</v>
      </c>
      <c r="Z380" s="60" t="s">
        <v>52</v>
      </c>
      <c r="AA380" s="60" t="s">
        <v>52</v>
      </c>
      <c r="AB380" s="60" t="s">
        <v>52</v>
      </c>
      <c r="AC380" s="60" t="s">
        <v>52</v>
      </c>
      <c r="AD380" s="60" t="s">
        <v>52</v>
      </c>
      <c r="AE380" s="60" t="s">
        <v>52</v>
      </c>
      <c r="AI380" s="60" t="s">
        <v>52</v>
      </c>
      <c r="AJ380" s="60" t="s">
        <v>52</v>
      </c>
      <c r="AL380">
        <v>310</v>
      </c>
      <c r="AM380">
        <v>65</v>
      </c>
      <c r="AN380">
        <v>0</v>
      </c>
      <c r="AO380" s="67">
        <v>0</v>
      </c>
      <c r="AP380" s="67">
        <v>0.20967741935483872</v>
      </c>
      <c r="AQ380">
        <v>35</v>
      </c>
      <c r="AR380">
        <v>0</v>
      </c>
      <c r="AS380" s="67">
        <v>0</v>
      </c>
      <c r="AT380" s="67">
        <v>0.11290322580645161</v>
      </c>
      <c r="AU380">
        <v>100</v>
      </c>
      <c r="AV380">
        <v>0</v>
      </c>
      <c r="AW380" s="67">
        <v>0</v>
      </c>
      <c r="AX380" s="53" t="str">
        <f t="shared" si="19"/>
        <v/>
      </c>
      <c r="AY380" t="s">
        <v>52</v>
      </c>
      <c r="AZ380" t="s">
        <v>52</v>
      </c>
      <c r="BA380" t="s">
        <v>52</v>
      </c>
      <c r="BB380" t="s">
        <v>52</v>
      </c>
      <c r="BC380" t="s">
        <v>52</v>
      </c>
      <c r="BD380" t="s">
        <v>52</v>
      </c>
      <c r="BE380" t="s">
        <v>52</v>
      </c>
      <c r="BF380" t="s">
        <v>52</v>
      </c>
      <c r="BG380" t="s">
        <v>52</v>
      </c>
      <c r="BH380" t="s">
        <v>52</v>
      </c>
      <c r="BI380" s="29">
        <v>1</v>
      </c>
      <c r="BJ380">
        <v>14</v>
      </c>
      <c r="BK380">
        <v>25</v>
      </c>
      <c r="BL380">
        <v>29</v>
      </c>
      <c r="BM380">
        <v>14</v>
      </c>
      <c r="BN380" t="e">
        <f>IF(AL380&lt;VLOOKUP(K380,#REF!,6,0),"Low Volume",IF(AL380&gt;VLOOKUP(K380,#REF!,5,0),"High Volume","Average Volume"))</f>
        <v>#REF!</v>
      </c>
    </row>
    <row r="381" spans="1:66" x14ac:dyDescent="0.3">
      <c r="A381" s="32" t="str">
        <f t="shared" si="20"/>
        <v>NO</v>
      </c>
      <c r="B381" s="30" t="str">
        <f t="shared" si="21"/>
        <v>NO</v>
      </c>
      <c r="D381" t="s">
        <v>1809</v>
      </c>
      <c r="F381" t="s">
        <v>52</v>
      </c>
      <c r="G381" t="s">
        <v>52</v>
      </c>
      <c r="H381" t="s">
        <v>1087</v>
      </c>
      <c r="I381" t="s">
        <v>52</v>
      </c>
      <c r="J381" t="s">
        <v>52</v>
      </c>
      <c r="K381" t="s">
        <v>742</v>
      </c>
      <c r="L381" t="s">
        <v>769</v>
      </c>
      <c r="M381" t="s">
        <v>769</v>
      </c>
      <c r="N381">
        <v>0</v>
      </c>
      <c r="O381" s="60" t="s">
        <v>52</v>
      </c>
      <c r="Q381" s="60" t="s">
        <v>52</v>
      </c>
      <c r="R381" s="60" t="s">
        <v>52</v>
      </c>
      <c r="S381" s="60" t="s">
        <v>52</v>
      </c>
      <c r="T381" s="60" t="s">
        <v>52</v>
      </c>
      <c r="U381" s="60" t="s">
        <v>52</v>
      </c>
      <c r="V381" s="60" t="s">
        <v>52</v>
      </c>
      <c r="X381" s="60" t="s">
        <v>52</v>
      </c>
      <c r="Z381" s="60" t="s">
        <v>52</v>
      </c>
      <c r="AA381" s="60" t="s">
        <v>52</v>
      </c>
      <c r="AB381" s="60" t="s">
        <v>52</v>
      </c>
      <c r="AC381" s="60" t="s">
        <v>52</v>
      </c>
      <c r="AD381" s="60" t="s">
        <v>52</v>
      </c>
      <c r="AE381" s="60" t="s">
        <v>52</v>
      </c>
      <c r="AI381" s="60" t="s">
        <v>52</v>
      </c>
      <c r="AJ381" s="60" t="s">
        <v>52</v>
      </c>
      <c r="AL381">
        <v>0</v>
      </c>
      <c r="AM381">
        <v>0</v>
      </c>
      <c r="AN381">
        <v>0</v>
      </c>
      <c r="AO381" s="67" t="s">
        <v>90</v>
      </c>
      <c r="AP381" s="67" t="s">
        <v>90</v>
      </c>
      <c r="AQ381">
        <v>2</v>
      </c>
      <c r="AR381">
        <v>0</v>
      </c>
      <c r="AS381" s="67">
        <v>0</v>
      </c>
      <c r="AT381" s="67" t="s">
        <v>90</v>
      </c>
      <c r="AU381">
        <v>2</v>
      </c>
      <c r="AV381">
        <v>0</v>
      </c>
      <c r="AW381" s="67">
        <v>0</v>
      </c>
      <c r="AX381" s="53" t="str">
        <f t="shared" si="19"/>
        <v/>
      </c>
      <c r="AY381" t="s">
        <v>52</v>
      </c>
      <c r="AZ381" t="s">
        <v>52</v>
      </c>
      <c r="BA381" t="s">
        <v>52</v>
      </c>
      <c r="BB381" t="s">
        <v>52</v>
      </c>
      <c r="BC381" t="s">
        <v>52</v>
      </c>
      <c r="BD381" t="s">
        <v>52</v>
      </c>
      <c r="BE381" t="s">
        <v>52</v>
      </c>
      <c r="BF381" t="s">
        <v>52</v>
      </c>
      <c r="BG381" t="s">
        <v>52</v>
      </c>
      <c r="BH381" t="s">
        <v>52</v>
      </c>
      <c r="BI381" s="29">
        <v>1</v>
      </c>
      <c r="BJ381">
        <v>55</v>
      </c>
      <c r="BK381">
        <v>87</v>
      </c>
      <c r="BL381">
        <v>65</v>
      </c>
      <c r="BM381">
        <v>10</v>
      </c>
      <c r="BN381" t="e">
        <f>IF(AL381&lt;VLOOKUP(K381,#REF!,6,0),"Low Volume",IF(AL381&gt;VLOOKUP(K381,#REF!,5,0),"High Volume","Average Volume"))</f>
        <v>#REF!</v>
      </c>
    </row>
    <row r="382" spans="1:66" x14ac:dyDescent="0.3">
      <c r="A382" s="32" t="str">
        <f t="shared" si="20"/>
        <v>NO</v>
      </c>
      <c r="B382" s="30" t="str">
        <f t="shared" si="21"/>
        <v>YES</v>
      </c>
      <c r="D382" t="s">
        <v>1810</v>
      </c>
      <c r="E382">
        <v>94169589</v>
      </c>
      <c r="F382" t="s">
        <v>1811</v>
      </c>
      <c r="G382" t="s">
        <v>1812</v>
      </c>
      <c r="H382" t="s">
        <v>1813</v>
      </c>
      <c r="I382">
        <v>49661</v>
      </c>
      <c r="J382" t="s">
        <v>1084</v>
      </c>
      <c r="K382" t="s">
        <v>742</v>
      </c>
      <c r="L382" t="s">
        <v>777</v>
      </c>
      <c r="M382" t="s">
        <v>777</v>
      </c>
      <c r="N382">
        <v>2</v>
      </c>
      <c r="O382" s="60">
        <v>1</v>
      </c>
      <c r="Q382" s="60">
        <v>0</v>
      </c>
      <c r="R382" s="60">
        <v>0</v>
      </c>
      <c r="S382" s="60">
        <v>0</v>
      </c>
      <c r="T382" s="60">
        <v>0</v>
      </c>
      <c r="U382" s="60">
        <v>0</v>
      </c>
      <c r="V382" s="60">
        <v>0</v>
      </c>
      <c r="X382" s="60">
        <v>0</v>
      </c>
      <c r="Z382" s="60">
        <v>0</v>
      </c>
      <c r="AA382" s="60">
        <v>0</v>
      </c>
      <c r="AB382" s="60">
        <v>0</v>
      </c>
      <c r="AC382" s="60">
        <v>0</v>
      </c>
      <c r="AD382" s="60">
        <v>0</v>
      </c>
      <c r="AE382" s="60">
        <v>1</v>
      </c>
      <c r="AI382" s="60">
        <v>0</v>
      </c>
      <c r="AJ382" s="60">
        <v>0</v>
      </c>
      <c r="AL382">
        <v>0</v>
      </c>
      <c r="AM382">
        <v>11</v>
      </c>
      <c r="AN382">
        <v>0</v>
      </c>
      <c r="AO382" s="67">
        <v>0</v>
      </c>
      <c r="AP382" s="67" t="s">
        <v>90</v>
      </c>
      <c r="AQ382">
        <v>0</v>
      </c>
      <c r="AR382">
        <v>0</v>
      </c>
      <c r="AS382" s="67" t="s">
        <v>90</v>
      </c>
      <c r="AT382" s="67" t="s">
        <v>90</v>
      </c>
      <c r="AU382">
        <v>11</v>
      </c>
      <c r="AV382">
        <v>0</v>
      </c>
      <c r="AW382" s="67">
        <v>0</v>
      </c>
      <c r="AX382" s="53" t="str">
        <f t="shared" si="19"/>
        <v/>
      </c>
      <c r="AY382" t="s">
        <v>52</v>
      </c>
      <c r="AZ382" t="s">
        <v>52</v>
      </c>
      <c r="BA382" t="s">
        <v>52</v>
      </c>
      <c r="BB382" t="s">
        <v>52</v>
      </c>
      <c r="BC382" t="s">
        <v>52</v>
      </c>
      <c r="BD382" t="s">
        <v>52</v>
      </c>
      <c r="BE382" t="s">
        <v>52</v>
      </c>
      <c r="BF382" t="s">
        <v>52</v>
      </c>
      <c r="BG382" t="s">
        <v>52</v>
      </c>
      <c r="BH382" t="s">
        <v>52</v>
      </c>
      <c r="BI382" s="29">
        <v>1</v>
      </c>
      <c r="BJ382">
        <v>0</v>
      </c>
      <c r="BK382">
        <v>30</v>
      </c>
      <c r="BL382">
        <v>47</v>
      </c>
      <c r="BM382">
        <v>13</v>
      </c>
      <c r="BN382" t="e">
        <f>IF(AL382&lt;VLOOKUP(K382,#REF!,6,0),"Low Volume",IF(AL382&gt;VLOOKUP(K382,#REF!,5,0),"High Volume","Average Volume"))</f>
        <v>#REF!</v>
      </c>
    </row>
    <row r="383" spans="1:66" x14ac:dyDescent="0.3">
      <c r="A383" s="32" t="str">
        <f t="shared" si="20"/>
        <v>NO</v>
      </c>
      <c r="B383" s="30" t="str">
        <f t="shared" si="21"/>
        <v>NO</v>
      </c>
      <c r="D383" t="s">
        <v>1814</v>
      </c>
      <c r="F383" t="s">
        <v>52</v>
      </c>
      <c r="G383" t="s">
        <v>52</v>
      </c>
      <c r="H383" t="s">
        <v>1815</v>
      </c>
      <c r="I383" t="s">
        <v>52</v>
      </c>
      <c r="J383" t="s">
        <v>52</v>
      </c>
      <c r="K383" t="s">
        <v>742</v>
      </c>
      <c r="L383" t="s">
        <v>1816</v>
      </c>
      <c r="M383" t="s">
        <v>52</v>
      </c>
      <c r="N383">
        <v>0</v>
      </c>
      <c r="O383" s="60" t="s">
        <v>52</v>
      </c>
      <c r="Q383" s="60" t="s">
        <v>52</v>
      </c>
      <c r="R383" s="60" t="s">
        <v>52</v>
      </c>
      <c r="S383" s="60" t="s">
        <v>52</v>
      </c>
      <c r="T383" s="60" t="s">
        <v>52</v>
      </c>
      <c r="U383" s="60" t="s">
        <v>52</v>
      </c>
      <c r="V383" s="60" t="s">
        <v>52</v>
      </c>
      <c r="X383" s="60" t="s">
        <v>52</v>
      </c>
      <c r="Z383" s="60" t="s">
        <v>52</v>
      </c>
      <c r="AA383" s="60" t="s">
        <v>52</v>
      </c>
      <c r="AB383" s="60" t="s">
        <v>52</v>
      </c>
      <c r="AC383" s="60" t="s">
        <v>52</v>
      </c>
      <c r="AD383" s="60" t="s">
        <v>52</v>
      </c>
      <c r="AE383" s="60" t="s">
        <v>52</v>
      </c>
      <c r="AI383" s="60" t="s">
        <v>52</v>
      </c>
      <c r="AJ383" s="60" t="s">
        <v>52</v>
      </c>
      <c r="AL383">
        <v>457</v>
      </c>
      <c r="AM383">
        <v>52</v>
      </c>
      <c r="AN383">
        <v>0</v>
      </c>
      <c r="AO383" s="67">
        <v>0</v>
      </c>
      <c r="AP383" s="67">
        <v>0.1137855579868709</v>
      </c>
      <c r="AQ383">
        <v>0</v>
      </c>
      <c r="AR383">
        <v>0</v>
      </c>
      <c r="AS383" s="67" t="s">
        <v>90</v>
      </c>
      <c r="AT383" s="67">
        <v>0</v>
      </c>
      <c r="AU383">
        <v>52</v>
      </c>
      <c r="AV383">
        <v>0</v>
      </c>
      <c r="AW383" s="67">
        <v>0</v>
      </c>
      <c r="AX383" s="53" t="str">
        <f t="shared" si="19"/>
        <v/>
      </c>
      <c r="AY383" t="s">
        <v>52</v>
      </c>
      <c r="AZ383" t="s">
        <v>52</v>
      </c>
      <c r="BA383" t="s">
        <v>52</v>
      </c>
      <c r="BB383" t="s">
        <v>52</v>
      </c>
      <c r="BC383" t="s">
        <v>52</v>
      </c>
      <c r="BD383" t="s">
        <v>52</v>
      </c>
      <c r="BE383" t="s">
        <v>52</v>
      </c>
      <c r="BF383" t="s">
        <v>52</v>
      </c>
      <c r="BG383" t="s">
        <v>52</v>
      </c>
      <c r="BH383" t="s">
        <v>52</v>
      </c>
      <c r="BI383" s="29">
        <v>1</v>
      </c>
      <c r="BN383" t="e">
        <f>IF(AL383&lt;VLOOKUP(K383,#REF!,6,0),"Low Volume",IF(AL383&gt;VLOOKUP(K383,#REF!,5,0),"High Volume","Average Volume"))</f>
        <v>#REF!</v>
      </c>
    </row>
    <row r="384" spans="1:66" x14ac:dyDescent="0.3">
      <c r="A384" s="32" t="str">
        <f t="shared" si="20"/>
        <v>NO</v>
      </c>
      <c r="B384" s="30" t="str">
        <f t="shared" si="21"/>
        <v>NO</v>
      </c>
      <c r="D384" t="s">
        <v>1817</v>
      </c>
      <c r="F384" t="s">
        <v>52</v>
      </c>
      <c r="G384" t="s">
        <v>52</v>
      </c>
      <c r="H384" t="s">
        <v>1818</v>
      </c>
      <c r="I384" t="s">
        <v>52</v>
      </c>
      <c r="J384" t="s">
        <v>52</v>
      </c>
      <c r="K384" t="s">
        <v>742</v>
      </c>
      <c r="L384" t="s">
        <v>766</v>
      </c>
      <c r="M384" t="s">
        <v>766</v>
      </c>
      <c r="N384">
        <v>0</v>
      </c>
      <c r="O384" s="60" t="s">
        <v>52</v>
      </c>
      <c r="Q384" s="60" t="s">
        <v>52</v>
      </c>
      <c r="R384" s="60" t="s">
        <v>52</v>
      </c>
      <c r="S384" s="60" t="s">
        <v>52</v>
      </c>
      <c r="T384" s="60" t="s">
        <v>52</v>
      </c>
      <c r="U384" s="60" t="s">
        <v>52</v>
      </c>
      <c r="V384" s="60" t="s">
        <v>52</v>
      </c>
      <c r="X384" s="60" t="s">
        <v>52</v>
      </c>
      <c r="Z384" s="60" t="s">
        <v>52</v>
      </c>
      <c r="AA384" s="60" t="s">
        <v>52</v>
      </c>
      <c r="AB384" s="60" t="s">
        <v>52</v>
      </c>
      <c r="AC384" s="60" t="s">
        <v>52</v>
      </c>
      <c r="AD384" s="60" t="s">
        <v>52</v>
      </c>
      <c r="AE384" s="60" t="s">
        <v>52</v>
      </c>
      <c r="AI384" s="60" t="s">
        <v>52</v>
      </c>
      <c r="AJ384" s="60" t="s">
        <v>52</v>
      </c>
      <c r="AL384">
        <v>0</v>
      </c>
      <c r="AM384">
        <v>0</v>
      </c>
      <c r="AN384">
        <v>0</v>
      </c>
      <c r="AO384" s="67" t="s">
        <v>90</v>
      </c>
      <c r="AP384" s="67" t="s">
        <v>90</v>
      </c>
      <c r="AQ384">
        <v>2</v>
      </c>
      <c r="AR384">
        <v>0</v>
      </c>
      <c r="AS384" s="67">
        <v>0</v>
      </c>
      <c r="AT384" s="67" t="s">
        <v>90</v>
      </c>
      <c r="AU384">
        <v>2</v>
      </c>
      <c r="AV384">
        <v>0</v>
      </c>
      <c r="AW384" s="67">
        <v>0</v>
      </c>
      <c r="AX384" s="53" t="str">
        <f t="shared" si="19"/>
        <v/>
      </c>
      <c r="AY384" t="s">
        <v>52</v>
      </c>
      <c r="AZ384" t="s">
        <v>52</v>
      </c>
      <c r="BA384" t="s">
        <v>52</v>
      </c>
      <c r="BB384" t="s">
        <v>52</v>
      </c>
      <c r="BC384" t="s">
        <v>52</v>
      </c>
      <c r="BD384" t="s">
        <v>52</v>
      </c>
      <c r="BE384" t="s">
        <v>52</v>
      </c>
      <c r="BF384" t="s">
        <v>52</v>
      </c>
      <c r="BG384" t="s">
        <v>52</v>
      </c>
      <c r="BH384" t="s">
        <v>52</v>
      </c>
      <c r="BI384" s="29">
        <v>1</v>
      </c>
      <c r="BJ384">
        <v>125</v>
      </c>
      <c r="BK384">
        <v>168</v>
      </c>
      <c r="BL384">
        <v>129</v>
      </c>
      <c r="BM384">
        <v>48</v>
      </c>
      <c r="BN384" t="e">
        <f>IF(AL384&lt;VLOOKUP(K384,#REF!,6,0),"Low Volume",IF(AL384&gt;VLOOKUP(K384,#REF!,5,0),"High Volume","Average Volume"))</f>
        <v>#REF!</v>
      </c>
    </row>
    <row r="385" spans="1:66" x14ac:dyDescent="0.3">
      <c r="A385" s="32" t="str">
        <f t="shared" si="20"/>
        <v>NO</v>
      </c>
      <c r="B385" s="30" t="str">
        <f t="shared" si="21"/>
        <v>NO</v>
      </c>
      <c r="D385" t="s">
        <v>1819</v>
      </c>
      <c r="F385" t="s">
        <v>52</v>
      </c>
      <c r="G385" t="s">
        <v>52</v>
      </c>
      <c r="H385" t="s">
        <v>1679</v>
      </c>
      <c r="I385" t="s">
        <v>52</v>
      </c>
      <c r="J385" t="s">
        <v>52</v>
      </c>
      <c r="K385" t="s">
        <v>742</v>
      </c>
      <c r="M385" t="s">
        <v>52</v>
      </c>
      <c r="N385">
        <v>0</v>
      </c>
      <c r="O385" s="60" t="s">
        <v>52</v>
      </c>
      <c r="Q385" s="60" t="s">
        <v>52</v>
      </c>
      <c r="R385" s="60" t="s">
        <v>52</v>
      </c>
      <c r="S385" s="60" t="s">
        <v>52</v>
      </c>
      <c r="T385" s="60" t="s">
        <v>52</v>
      </c>
      <c r="U385" s="60" t="s">
        <v>52</v>
      </c>
      <c r="V385" s="60" t="s">
        <v>52</v>
      </c>
      <c r="X385" s="60" t="s">
        <v>52</v>
      </c>
      <c r="Z385" s="60" t="s">
        <v>52</v>
      </c>
      <c r="AA385" s="60" t="s">
        <v>52</v>
      </c>
      <c r="AB385" s="60" t="s">
        <v>52</v>
      </c>
      <c r="AC385" s="60" t="s">
        <v>52</v>
      </c>
      <c r="AD385" s="60" t="s">
        <v>52</v>
      </c>
      <c r="AE385" s="60" t="s">
        <v>52</v>
      </c>
      <c r="AI385" s="60" t="s">
        <v>52</v>
      </c>
      <c r="AJ385" s="60" t="s">
        <v>52</v>
      </c>
      <c r="AL385">
        <v>1034</v>
      </c>
      <c r="AM385">
        <v>117</v>
      </c>
      <c r="AN385">
        <v>0</v>
      </c>
      <c r="AO385" s="67">
        <v>0</v>
      </c>
      <c r="AP385" s="67">
        <v>0.11315280464216634</v>
      </c>
      <c r="AQ385">
        <v>2</v>
      </c>
      <c r="AR385">
        <v>0</v>
      </c>
      <c r="AS385" s="67">
        <v>0</v>
      </c>
      <c r="AT385" s="67">
        <v>1.9342359767891683E-3</v>
      </c>
      <c r="AU385">
        <v>119</v>
      </c>
      <c r="AV385">
        <v>0</v>
      </c>
      <c r="AW385" s="67">
        <v>0</v>
      </c>
      <c r="AX385" s="53" t="str">
        <f t="shared" si="19"/>
        <v/>
      </c>
      <c r="AY385" t="s">
        <v>52</v>
      </c>
      <c r="AZ385" t="s">
        <v>52</v>
      </c>
      <c r="BA385" t="s">
        <v>52</v>
      </c>
      <c r="BB385" t="s">
        <v>52</v>
      </c>
      <c r="BC385" t="s">
        <v>52</v>
      </c>
      <c r="BD385" t="s">
        <v>52</v>
      </c>
      <c r="BE385" t="s">
        <v>52</v>
      </c>
      <c r="BF385" t="s">
        <v>52</v>
      </c>
      <c r="BG385" t="s">
        <v>52</v>
      </c>
      <c r="BH385" t="s">
        <v>52</v>
      </c>
      <c r="BI385" s="29">
        <v>1</v>
      </c>
      <c r="BN385" t="e">
        <f>IF(AL385&lt;VLOOKUP(K385,#REF!,6,0),"Low Volume",IF(AL385&gt;VLOOKUP(K385,#REF!,5,0),"High Volume","Average Volume"))</f>
        <v>#REF!</v>
      </c>
    </row>
    <row r="386" spans="1:66" x14ac:dyDescent="0.3">
      <c r="A386" s="32" t="str">
        <f t="shared" si="20"/>
        <v>NO</v>
      </c>
      <c r="B386" s="30" t="str">
        <f t="shared" si="21"/>
        <v>NO</v>
      </c>
      <c r="D386" t="s">
        <v>1820</v>
      </c>
      <c r="F386" t="s">
        <v>52</v>
      </c>
      <c r="G386" t="s">
        <v>52</v>
      </c>
      <c r="H386" t="s">
        <v>1821</v>
      </c>
      <c r="I386" t="s">
        <v>52</v>
      </c>
      <c r="J386" t="s">
        <v>52</v>
      </c>
      <c r="K386" t="s">
        <v>742</v>
      </c>
      <c r="L386" t="s">
        <v>823</v>
      </c>
      <c r="M386" t="s">
        <v>823</v>
      </c>
      <c r="N386">
        <v>0</v>
      </c>
      <c r="O386" s="60" t="s">
        <v>52</v>
      </c>
      <c r="Q386" s="60" t="s">
        <v>52</v>
      </c>
      <c r="R386" s="60" t="s">
        <v>52</v>
      </c>
      <c r="S386" s="60" t="s">
        <v>52</v>
      </c>
      <c r="T386" s="60" t="s">
        <v>52</v>
      </c>
      <c r="U386" s="60" t="s">
        <v>52</v>
      </c>
      <c r="V386" s="60" t="s">
        <v>52</v>
      </c>
      <c r="X386" s="60" t="s">
        <v>52</v>
      </c>
      <c r="Z386" s="60" t="s">
        <v>52</v>
      </c>
      <c r="AA386" s="60" t="s">
        <v>52</v>
      </c>
      <c r="AB386" s="60" t="s">
        <v>52</v>
      </c>
      <c r="AC386" s="60" t="s">
        <v>52</v>
      </c>
      <c r="AD386" s="60" t="s">
        <v>52</v>
      </c>
      <c r="AE386" s="60" t="s">
        <v>52</v>
      </c>
      <c r="AI386" s="60" t="s">
        <v>52</v>
      </c>
      <c r="AJ386" s="60" t="s">
        <v>52</v>
      </c>
      <c r="AL386">
        <v>178</v>
      </c>
      <c r="AM386">
        <v>31</v>
      </c>
      <c r="AN386">
        <v>0</v>
      </c>
      <c r="AO386" s="67">
        <v>0</v>
      </c>
      <c r="AP386" s="67">
        <v>0.17415730337078653</v>
      </c>
      <c r="AQ386">
        <v>0</v>
      </c>
      <c r="AR386">
        <v>0</v>
      </c>
      <c r="AS386" s="67" t="s">
        <v>90</v>
      </c>
      <c r="AT386" s="67">
        <v>0</v>
      </c>
      <c r="AU386">
        <v>31</v>
      </c>
      <c r="AV386">
        <v>0</v>
      </c>
      <c r="AW386" s="67">
        <v>0</v>
      </c>
      <c r="AX386" s="53" t="str">
        <f t="shared" si="19"/>
        <v/>
      </c>
      <c r="AY386" t="s">
        <v>52</v>
      </c>
      <c r="AZ386" t="s">
        <v>52</v>
      </c>
      <c r="BA386" t="s">
        <v>52</v>
      </c>
      <c r="BB386" t="s">
        <v>52</v>
      </c>
      <c r="BC386" t="s">
        <v>52</v>
      </c>
      <c r="BD386" t="s">
        <v>52</v>
      </c>
      <c r="BE386" t="s">
        <v>52</v>
      </c>
      <c r="BF386" t="s">
        <v>52</v>
      </c>
      <c r="BG386" t="s">
        <v>52</v>
      </c>
      <c r="BH386" t="s">
        <v>52</v>
      </c>
      <c r="BI386" s="29">
        <v>1</v>
      </c>
      <c r="BJ386">
        <v>192</v>
      </c>
      <c r="BK386">
        <v>168</v>
      </c>
      <c r="BL386">
        <v>213</v>
      </c>
      <c r="BM386">
        <v>0</v>
      </c>
      <c r="BN386" t="e">
        <f>IF(AL386&lt;VLOOKUP(K386,#REF!,6,0),"Low Volume",IF(AL386&gt;VLOOKUP(K386,#REF!,5,0),"High Volume","Average Volume"))</f>
        <v>#REF!</v>
      </c>
    </row>
    <row r="387" spans="1:66" x14ac:dyDescent="0.3">
      <c r="A387" s="32" t="str">
        <f t="shared" si="20"/>
        <v>NO</v>
      </c>
      <c r="B387" s="30" t="str">
        <f t="shared" si="21"/>
        <v>NO</v>
      </c>
      <c r="D387" t="s">
        <v>1822</v>
      </c>
      <c r="F387" t="s">
        <v>52</v>
      </c>
      <c r="G387" t="s">
        <v>52</v>
      </c>
      <c r="H387" t="s">
        <v>1823</v>
      </c>
      <c r="I387" t="s">
        <v>52</v>
      </c>
      <c r="J387" t="s">
        <v>52</v>
      </c>
      <c r="K387" t="s">
        <v>742</v>
      </c>
      <c r="M387" t="s">
        <v>52</v>
      </c>
      <c r="N387">
        <v>0</v>
      </c>
      <c r="O387" s="60" t="s">
        <v>52</v>
      </c>
      <c r="Q387" s="60" t="s">
        <v>52</v>
      </c>
      <c r="R387" s="60" t="s">
        <v>52</v>
      </c>
      <c r="S387" s="60" t="s">
        <v>52</v>
      </c>
      <c r="T387" s="60" t="s">
        <v>52</v>
      </c>
      <c r="U387" s="60" t="s">
        <v>52</v>
      </c>
      <c r="V387" s="60" t="s">
        <v>52</v>
      </c>
      <c r="X387" s="60" t="s">
        <v>52</v>
      </c>
      <c r="Z387" s="60" t="s">
        <v>52</v>
      </c>
      <c r="AA387" s="60" t="s">
        <v>52</v>
      </c>
      <c r="AB387" s="60" t="s">
        <v>52</v>
      </c>
      <c r="AC387" s="60" t="s">
        <v>52</v>
      </c>
      <c r="AD387" s="60" t="s">
        <v>52</v>
      </c>
      <c r="AE387" s="60" t="s">
        <v>52</v>
      </c>
      <c r="AI387" s="60" t="s">
        <v>52</v>
      </c>
      <c r="AJ387" s="60" t="s">
        <v>52</v>
      </c>
      <c r="AL387">
        <v>163</v>
      </c>
      <c r="AM387">
        <v>13</v>
      </c>
      <c r="AN387">
        <v>0</v>
      </c>
      <c r="AO387" s="67">
        <v>0</v>
      </c>
      <c r="AP387" s="67">
        <v>7.9754601226993863E-2</v>
      </c>
      <c r="AQ387">
        <v>0</v>
      </c>
      <c r="AR387">
        <v>0</v>
      </c>
      <c r="AS387" s="67" t="s">
        <v>90</v>
      </c>
      <c r="AT387" s="67">
        <v>0</v>
      </c>
      <c r="AU387">
        <v>13</v>
      </c>
      <c r="AV387">
        <v>0</v>
      </c>
      <c r="AW387" s="67">
        <v>0</v>
      </c>
      <c r="AX387" s="53" t="str">
        <f t="shared" ref="AX387:AX450" si="22">IFERROR(BC387+BH387,"")</f>
        <v/>
      </c>
      <c r="AY387" t="s">
        <v>52</v>
      </c>
      <c r="AZ387" t="s">
        <v>52</v>
      </c>
      <c r="BA387" t="s">
        <v>52</v>
      </c>
      <c r="BB387" t="s">
        <v>52</v>
      </c>
      <c r="BC387" t="s">
        <v>52</v>
      </c>
      <c r="BD387" t="s">
        <v>52</v>
      </c>
      <c r="BE387" t="s">
        <v>52</v>
      </c>
      <c r="BF387" t="s">
        <v>52</v>
      </c>
      <c r="BG387" t="s">
        <v>52</v>
      </c>
      <c r="BH387" t="s">
        <v>52</v>
      </c>
      <c r="BI387" s="29">
        <v>1</v>
      </c>
      <c r="BN387" t="e">
        <f>IF(AL387&lt;VLOOKUP(K387,#REF!,6,0),"Low Volume",IF(AL387&gt;VLOOKUP(K387,#REF!,5,0),"High Volume","Average Volume"))</f>
        <v>#REF!</v>
      </c>
    </row>
    <row r="388" spans="1:66" x14ac:dyDescent="0.3">
      <c r="A388" s="32" t="str">
        <f t="shared" si="20"/>
        <v>NO</v>
      </c>
      <c r="B388" s="30" t="str">
        <f t="shared" si="21"/>
        <v>YES</v>
      </c>
      <c r="D388" t="s">
        <v>1824</v>
      </c>
      <c r="E388">
        <v>9493796</v>
      </c>
      <c r="F388" t="s">
        <v>1825</v>
      </c>
      <c r="G388" t="s">
        <v>1826</v>
      </c>
      <c r="H388" t="s">
        <v>1827</v>
      </c>
      <c r="I388">
        <v>56626</v>
      </c>
      <c r="J388" t="s">
        <v>1191</v>
      </c>
      <c r="K388" t="s">
        <v>742</v>
      </c>
      <c r="L388" t="s">
        <v>757</v>
      </c>
      <c r="M388" t="s">
        <v>757</v>
      </c>
      <c r="N388">
        <v>5</v>
      </c>
      <c r="O388" s="60">
        <v>0</v>
      </c>
      <c r="Q388" s="60">
        <v>2</v>
      </c>
      <c r="R388" s="60">
        <v>2</v>
      </c>
      <c r="S388" s="60">
        <v>1</v>
      </c>
      <c r="T388" s="60">
        <v>0</v>
      </c>
      <c r="U388" s="60">
        <v>0</v>
      </c>
      <c r="V388" s="60">
        <v>0</v>
      </c>
      <c r="X388" s="60">
        <v>0</v>
      </c>
      <c r="Z388" s="60">
        <v>0</v>
      </c>
      <c r="AA388" s="60">
        <v>0</v>
      </c>
      <c r="AB388" s="60">
        <v>0</v>
      </c>
      <c r="AC388" s="60">
        <v>0</v>
      </c>
      <c r="AD388" s="60">
        <v>0</v>
      </c>
      <c r="AE388" s="60">
        <v>0</v>
      </c>
      <c r="AI388" s="60">
        <v>0</v>
      </c>
      <c r="AJ388" s="60">
        <v>0</v>
      </c>
      <c r="AL388">
        <v>0</v>
      </c>
      <c r="AM388">
        <v>2</v>
      </c>
      <c r="AN388">
        <v>0</v>
      </c>
      <c r="AO388" s="67">
        <v>0</v>
      </c>
      <c r="AP388" s="67" t="s">
        <v>90</v>
      </c>
      <c r="AQ388">
        <v>0</v>
      </c>
      <c r="AR388">
        <v>0</v>
      </c>
      <c r="AS388" s="67" t="s">
        <v>90</v>
      </c>
      <c r="AT388" s="67" t="s">
        <v>90</v>
      </c>
      <c r="AU388">
        <v>2</v>
      </c>
      <c r="AV388">
        <v>0</v>
      </c>
      <c r="AW388" s="67">
        <v>0</v>
      </c>
      <c r="AX388" s="53" t="str">
        <f t="shared" si="22"/>
        <v/>
      </c>
      <c r="AY388" t="s">
        <v>52</v>
      </c>
      <c r="AZ388" t="s">
        <v>52</v>
      </c>
      <c r="BA388" t="s">
        <v>52</v>
      </c>
      <c r="BB388" t="s">
        <v>52</v>
      </c>
      <c r="BC388" t="s">
        <v>52</v>
      </c>
      <c r="BD388" t="s">
        <v>52</v>
      </c>
      <c r="BE388" t="s">
        <v>52</v>
      </c>
      <c r="BF388" t="s">
        <v>52</v>
      </c>
      <c r="BG388" t="s">
        <v>52</v>
      </c>
      <c r="BH388" t="s">
        <v>52</v>
      </c>
      <c r="BI388" s="29">
        <v>1</v>
      </c>
      <c r="BJ388">
        <v>0</v>
      </c>
      <c r="BK388">
        <v>158</v>
      </c>
      <c r="BL388">
        <v>150</v>
      </c>
      <c r="BM388">
        <v>65</v>
      </c>
      <c r="BN388" t="e">
        <f>IF(AL388&lt;VLOOKUP(K388,#REF!,6,0),"Low Volume",IF(AL388&gt;VLOOKUP(K388,#REF!,5,0),"High Volume","Average Volume"))</f>
        <v>#REF!</v>
      </c>
    </row>
    <row r="389" spans="1:66" x14ac:dyDescent="0.3">
      <c r="A389" s="32" t="str">
        <f t="shared" si="20"/>
        <v>NO</v>
      </c>
      <c r="B389" s="30" t="str">
        <f t="shared" si="21"/>
        <v>NO</v>
      </c>
      <c r="D389" t="s">
        <v>1828</v>
      </c>
      <c r="F389" t="s">
        <v>52</v>
      </c>
      <c r="G389" t="s">
        <v>52</v>
      </c>
      <c r="H389" t="s">
        <v>1252</v>
      </c>
      <c r="I389" t="s">
        <v>52</v>
      </c>
      <c r="J389" t="s">
        <v>52</v>
      </c>
      <c r="K389" t="s">
        <v>742</v>
      </c>
      <c r="M389" t="s">
        <v>52</v>
      </c>
      <c r="N389">
        <v>0</v>
      </c>
      <c r="O389" s="60" t="s">
        <v>52</v>
      </c>
      <c r="Q389" s="60" t="s">
        <v>52</v>
      </c>
      <c r="R389" s="60" t="s">
        <v>52</v>
      </c>
      <c r="S389" s="60" t="s">
        <v>52</v>
      </c>
      <c r="T389" s="60" t="s">
        <v>52</v>
      </c>
      <c r="U389" s="60" t="s">
        <v>52</v>
      </c>
      <c r="V389" s="60" t="s">
        <v>52</v>
      </c>
      <c r="X389" s="60" t="s">
        <v>52</v>
      </c>
      <c r="Z389" s="60" t="s">
        <v>52</v>
      </c>
      <c r="AA389" s="60" t="s">
        <v>52</v>
      </c>
      <c r="AB389" s="60" t="s">
        <v>52</v>
      </c>
      <c r="AC389" s="60" t="s">
        <v>52</v>
      </c>
      <c r="AD389" s="60" t="s">
        <v>52</v>
      </c>
      <c r="AE389" s="60" t="s">
        <v>52</v>
      </c>
      <c r="AI389" s="60" t="s">
        <v>52</v>
      </c>
      <c r="AJ389" s="60" t="s">
        <v>52</v>
      </c>
      <c r="AL389">
        <v>0</v>
      </c>
      <c r="AM389">
        <v>2</v>
      </c>
      <c r="AN389">
        <v>0</v>
      </c>
      <c r="AO389" s="67">
        <v>0</v>
      </c>
      <c r="AP389" s="67" t="s">
        <v>90</v>
      </c>
      <c r="AQ389">
        <v>0</v>
      </c>
      <c r="AR389">
        <v>0</v>
      </c>
      <c r="AS389" s="67" t="s">
        <v>90</v>
      </c>
      <c r="AT389" s="67" t="s">
        <v>90</v>
      </c>
      <c r="AU389">
        <v>2</v>
      </c>
      <c r="AV389">
        <v>0</v>
      </c>
      <c r="AW389" s="67">
        <v>0</v>
      </c>
      <c r="AX389" s="53" t="str">
        <f t="shared" si="22"/>
        <v/>
      </c>
      <c r="AY389" t="s">
        <v>52</v>
      </c>
      <c r="AZ389" t="s">
        <v>52</v>
      </c>
      <c r="BA389" t="s">
        <v>52</v>
      </c>
      <c r="BB389" t="s">
        <v>52</v>
      </c>
      <c r="BC389" t="s">
        <v>52</v>
      </c>
      <c r="BD389" t="s">
        <v>52</v>
      </c>
      <c r="BE389" t="s">
        <v>52</v>
      </c>
      <c r="BF389" t="s">
        <v>52</v>
      </c>
      <c r="BG389" t="s">
        <v>52</v>
      </c>
      <c r="BH389" t="s">
        <v>52</v>
      </c>
      <c r="BI389" s="29">
        <v>1</v>
      </c>
      <c r="BN389" t="e">
        <f>IF(AL389&lt;VLOOKUP(K389,#REF!,6,0),"Low Volume",IF(AL389&gt;VLOOKUP(K389,#REF!,5,0),"High Volume","Average Volume"))</f>
        <v>#REF!</v>
      </c>
    </row>
    <row r="390" spans="1:66" x14ac:dyDescent="0.3">
      <c r="A390" s="32" t="str">
        <f t="shared" si="20"/>
        <v>NO</v>
      </c>
      <c r="B390" s="30" t="str">
        <f t="shared" si="21"/>
        <v>NO</v>
      </c>
      <c r="D390" t="s">
        <v>1829</v>
      </c>
      <c r="F390" t="s">
        <v>52</v>
      </c>
      <c r="G390" t="s">
        <v>52</v>
      </c>
      <c r="H390" t="s">
        <v>1830</v>
      </c>
      <c r="I390" t="s">
        <v>52</v>
      </c>
      <c r="J390" t="s">
        <v>52</v>
      </c>
      <c r="K390" t="s">
        <v>742</v>
      </c>
      <c r="M390" t="s">
        <v>52</v>
      </c>
      <c r="N390">
        <v>0</v>
      </c>
      <c r="O390" s="60" t="s">
        <v>52</v>
      </c>
      <c r="Q390" s="60" t="s">
        <v>52</v>
      </c>
      <c r="R390" s="60" t="s">
        <v>52</v>
      </c>
      <c r="S390" s="60" t="s">
        <v>52</v>
      </c>
      <c r="T390" s="60" t="s">
        <v>52</v>
      </c>
      <c r="U390" s="60" t="s">
        <v>52</v>
      </c>
      <c r="V390" s="60" t="s">
        <v>52</v>
      </c>
      <c r="X390" s="60" t="s">
        <v>52</v>
      </c>
      <c r="Z390" s="60" t="s">
        <v>52</v>
      </c>
      <c r="AA390" s="60" t="s">
        <v>52</v>
      </c>
      <c r="AB390" s="60" t="s">
        <v>52</v>
      </c>
      <c r="AC390" s="60" t="s">
        <v>52</v>
      </c>
      <c r="AD390" s="60" t="s">
        <v>52</v>
      </c>
      <c r="AE390" s="60" t="s">
        <v>52</v>
      </c>
      <c r="AI390" s="60" t="s">
        <v>52</v>
      </c>
      <c r="AJ390" s="60" t="s">
        <v>52</v>
      </c>
      <c r="AL390">
        <v>0</v>
      </c>
      <c r="AM390">
        <v>7</v>
      </c>
      <c r="AN390">
        <v>0</v>
      </c>
      <c r="AO390" s="67">
        <v>0</v>
      </c>
      <c r="AP390" s="67" t="s">
        <v>90</v>
      </c>
      <c r="AQ390">
        <v>0</v>
      </c>
      <c r="AR390">
        <v>0</v>
      </c>
      <c r="AS390" s="67" t="s">
        <v>90</v>
      </c>
      <c r="AT390" s="67" t="s">
        <v>90</v>
      </c>
      <c r="AU390">
        <v>7</v>
      </c>
      <c r="AV390">
        <v>0</v>
      </c>
      <c r="AW390" s="67">
        <v>0</v>
      </c>
      <c r="AX390" s="53" t="str">
        <f t="shared" si="22"/>
        <v/>
      </c>
      <c r="AY390" t="s">
        <v>52</v>
      </c>
      <c r="AZ390" t="s">
        <v>52</v>
      </c>
      <c r="BA390" t="s">
        <v>52</v>
      </c>
      <c r="BB390" t="s">
        <v>52</v>
      </c>
      <c r="BC390" t="s">
        <v>52</v>
      </c>
      <c r="BD390" t="s">
        <v>52</v>
      </c>
      <c r="BE390" t="s">
        <v>52</v>
      </c>
      <c r="BF390" t="s">
        <v>52</v>
      </c>
      <c r="BG390" t="s">
        <v>52</v>
      </c>
      <c r="BH390" t="s">
        <v>52</v>
      </c>
      <c r="BI390" s="29">
        <v>1</v>
      </c>
      <c r="BN390" t="e">
        <f>IF(AL390&lt;VLOOKUP(K390,#REF!,6,0),"Low Volume",IF(AL390&gt;VLOOKUP(K390,#REF!,5,0),"High Volume","Average Volume"))</f>
        <v>#REF!</v>
      </c>
    </row>
    <row r="391" spans="1:66" x14ac:dyDescent="0.3">
      <c r="A391" s="32" t="str">
        <f t="shared" si="20"/>
        <v>NO</v>
      </c>
      <c r="B391" s="30" t="str">
        <f t="shared" si="21"/>
        <v>NO</v>
      </c>
      <c r="D391" t="s">
        <v>1831</v>
      </c>
      <c r="F391" t="s">
        <v>52</v>
      </c>
      <c r="G391" t="s">
        <v>52</v>
      </c>
      <c r="H391" t="s">
        <v>1832</v>
      </c>
      <c r="I391" t="s">
        <v>52</v>
      </c>
      <c r="J391" t="s">
        <v>52</v>
      </c>
      <c r="K391" t="s">
        <v>742</v>
      </c>
      <c r="L391" t="s">
        <v>1833</v>
      </c>
      <c r="M391" t="s">
        <v>960</v>
      </c>
      <c r="N391">
        <v>0</v>
      </c>
      <c r="O391" s="60" t="s">
        <v>52</v>
      </c>
      <c r="Q391" s="60" t="s">
        <v>52</v>
      </c>
      <c r="R391" s="60" t="s">
        <v>52</v>
      </c>
      <c r="S391" s="60" t="s">
        <v>52</v>
      </c>
      <c r="T391" s="60" t="s">
        <v>52</v>
      </c>
      <c r="U391" s="60" t="s">
        <v>52</v>
      </c>
      <c r="V391" s="60" t="s">
        <v>52</v>
      </c>
      <c r="X391" s="60" t="s">
        <v>52</v>
      </c>
      <c r="Z391" s="60" t="s">
        <v>52</v>
      </c>
      <c r="AA391" s="60" t="s">
        <v>52</v>
      </c>
      <c r="AB391" s="60" t="s">
        <v>52</v>
      </c>
      <c r="AC391" s="60" t="s">
        <v>52</v>
      </c>
      <c r="AD391" s="60" t="s">
        <v>52</v>
      </c>
      <c r="AE391" s="60" t="s">
        <v>52</v>
      </c>
      <c r="AI391" s="60" t="s">
        <v>52</v>
      </c>
      <c r="AJ391" s="60" t="s">
        <v>52</v>
      </c>
      <c r="AL391">
        <v>1181</v>
      </c>
      <c r="AM391">
        <v>16</v>
      </c>
      <c r="AN391">
        <v>0</v>
      </c>
      <c r="AO391" s="67">
        <v>0</v>
      </c>
      <c r="AP391" s="67">
        <v>1.3547840812870448E-2</v>
      </c>
      <c r="AQ391">
        <v>0</v>
      </c>
      <c r="AR391">
        <v>0</v>
      </c>
      <c r="AS391" s="67" t="s">
        <v>90</v>
      </c>
      <c r="AT391" s="67">
        <v>0</v>
      </c>
      <c r="AU391">
        <v>16</v>
      </c>
      <c r="AV391">
        <v>0</v>
      </c>
      <c r="AW391" s="67">
        <v>0</v>
      </c>
      <c r="AX391" s="53" t="str">
        <f t="shared" si="22"/>
        <v/>
      </c>
      <c r="AY391" t="s">
        <v>52</v>
      </c>
      <c r="AZ391" t="s">
        <v>52</v>
      </c>
      <c r="BA391" t="s">
        <v>52</v>
      </c>
      <c r="BB391" t="s">
        <v>52</v>
      </c>
      <c r="BC391" t="s">
        <v>52</v>
      </c>
      <c r="BD391" t="s">
        <v>52</v>
      </c>
      <c r="BE391" t="s">
        <v>52</v>
      </c>
      <c r="BF391" t="s">
        <v>52</v>
      </c>
      <c r="BG391" t="s">
        <v>52</v>
      </c>
      <c r="BH391" t="s">
        <v>52</v>
      </c>
      <c r="BI391" s="29">
        <v>1</v>
      </c>
      <c r="BJ391">
        <v>71</v>
      </c>
      <c r="BK391">
        <v>181</v>
      </c>
      <c r="BL391">
        <v>189</v>
      </c>
      <c r="BM391">
        <v>23</v>
      </c>
      <c r="BN391" t="e">
        <f>IF(AL391&lt;VLOOKUP(K391,#REF!,6,0),"Low Volume",IF(AL391&gt;VLOOKUP(K391,#REF!,5,0),"High Volume","Average Volume"))</f>
        <v>#REF!</v>
      </c>
    </row>
    <row r="392" spans="1:66" x14ac:dyDescent="0.3">
      <c r="A392" s="32" t="str">
        <f t="shared" si="20"/>
        <v>NO</v>
      </c>
      <c r="B392" s="30" t="str">
        <f t="shared" si="21"/>
        <v>NO</v>
      </c>
      <c r="D392" t="s">
        <v>1834</v>
      </c>
      <c r="F392" t="s">
        <v>52</v>
      </c>
      <c r="G392" t="s">
        <v>52</v>
      </c>
      <c r="H392" t="s">
        <v>1835</v>
      </c>
      <c r="I392" t="s">
        <v>52</v>
      </c>
      <c r="J392" t="s">
        <v>52</v>
      </c>
      <c r="K392" t="s">
        <v>742</v>
      </c>
      <c r="M392" t="s">
        <v>52</v>
      </c>
      <c r="N392">
        <v>0</v>
      </c>
      <c r="O392" s="60" t="s">
        <v>52</v>
      </c>
      <c r="Q392" s="60" t="s">
        <v>52</v>
      </c>
      <c r="R392" s="60" t="s">
        <v>52</v>
      </c>
      <c r="S392" s="60" t="s">
        <v>52</v>
      </c>
      <c r="T392" s="60" t="s">
        <v>52</v>
      </c>
      <c r="U392" s="60" t="s">
        <v>52</v>
      </c>
      <c r="V392" s="60" t="s">
        <v>52</v>
      </c>
      <c r="X392" s="60" t="s">
        <v>52</v>
      </c>
      <c r="Z392" s="60" t="s">
        <v>52</v>
      </c>
      <c r="AA392" s="60" t="s">
        <v>52</v>
      </c>
      <c r="AB392" s="60" t="s">
        <v>52</v>
      </c>
      <c r="AC392" s="60" t="s">
        <v>52</v>
      </c>
      <c r="AD392" s="60" t="s">
        <v>52</v>
      </c>
      <c r="AE392" s="60" t="s">
        <v>52</v>
      </c>
      <c r="AI392" s="60" t="s">
        <v>52</v>
      </c>
      <c r="AJ392" s="60" t="s">
        <v>52</v>
      </c>
      <c r="AL392">
        <v>680</v>
      </c>
      <c r="AM392">
        <v>94</v>
      </c>
      <c r="AN392">
        <v>0</v>
      </c>
      <c r="AO392" s="67">
        <v>0</v>
      </c>
      <c r="AP392" s="67">
        <v>0.13823529411764707</v>
      </c>
      <c r="AQ392">
        <v>0</v>
      </c>
      <c r="AR392">
        <v>0</v>
      </c>
      <c r="AS392" s="67" t="s">
        <v>90</v>
      </c>
      <c r="AT392" s="67">
        <v>0</v>
      </c>
      <c r="AU392">
        <v>94</v>
      </c>
      <c r="AV392">
        <v>0</v>
      </c>
      <c r="AW392" s="67">
        <v>0</v>
      </c>
      <c r="AX392" s="53" t="str">
        <f t="shared" si="22"/>
        <v/>
      </c>
      <c r="AY392" t="s">
        <v>52</v>
      </c>
      <c r="AZ392" t="s">
        <v>52</v>
      </c>
      <c r="BA392" t="s">
        <v>52</v>
      </c>
      <c r="BB392" t="s">
        <v>52</v>
      </c>
      <c r="BC392" t="s">
        <v>52</v>
      </c>
      <c r="BD392" t="s">
        <v>52</v>
      </c>
      <c r="BE392" t="s">
        <v>52</v>
      </c>
      <c r="BF392" t="s">
        <v>52</v>
      </c>
      <c r="BG392" t="s">
        <v>52</v>
      </c>
      <c r="BH392" t="s">
        <v>52</v>
      </c>
      <c r="BI392" s="29">
        <v>1</v>
      </c>
      <c r="BN392" t="e">
        <f>IF(AL392&lt;VLOOKUP(K392,#REF!,6,0),"Low Volume",IF(AL392&gt;VLOOKUP(K392,#REF!,5,0),"High Volume","Average Volume"))</f>
        <v>#REF!</v>
      </c>
    </row>
    <row r="393" spans="1:66" x14ac:dyDescent="0.3">
      <c r="A393" s="32" t="str">
        <f t="shared" si="20"/>
        <v>NO</v>
      </c>
      <c r="B393" s="30" t="str">
        <f t="shared" si="21"/>
        <v>NO</v>
      </c>
      <c r="D393" t="s">
        <v>1834</v>
      </c>
      <c r="F393" t="s">
        <v>52</v>
      </c>
      <c r="G393" t="s">
        <v>52</v>
      </c>
      <c r="H393" t="s">
        <v>1176</v>
      </c>
      <c r="I393" t="s">
        <v>52</v>
      </c>
      <c r="J393" t="s">
        <v>52</v>
      </c>
      <c r="K393" t="s">
        <v>742</v>
      </c>
      <c r="M393" t="s">
        <v>52</v>
      </c>
      <c r="N393">
        <v>0</v>
      </c>
      <c r="O393" s="60" t="s">
        <v>52</v>
      </c>
      <c r="Q393" s="60" t="s">
        <v>52</v>
      </c>
      <c r="R393" s="60" t="s">
        <v>52</v>
      </c>
      <c r="S393" s="60" t="s">
        <v>52</v>
      </c>
      <c r="T393" s="60" t="s">
        <v>52</v>
      </c>
      <c r="U393" s="60" t="s">
        <v>52</v>
      </c>
      <c r="V393" s="60" t="s">
        <v>52</v>
      </c>
      <c r="X393" s="60" t="s">
        <v>52</v>
      </c>
      <c r="Z393" s="60" t="s">
        <v>52</v>
      </c>
      <c r="AA393" s="60" t="s">
        <v>52</v>
      </c>
      <c r="AB393" s="60" t="s">
        <v>52</v>
      </c>
      <c r="AC393" s="60" t="s">
        <v>52</v>
      </c>
      <c r="AD393" s="60" t="s">
        <v>52</v>
      </c>
      <c r="AE393" s="60" t="s">
        <v>52</v>
      </c>
      <c r="AI393" s="60" t="s">
        <v>52</v>
      </c>
      <c r="AJ393" s="60" t="s">
        <v>52</v>
      </c>
      <c r="AL393">
        <v>680</v>
      </c>
      <c r="AM393">
        <v>94</v>
      </c>
      <c r="AN393">
        <v>0</v>
      </c>
      <c r="AO393" s="67">
        <v>0</v>
      </c>
      <c r="AP393" s="67">
        <v>0.13823529411764707</v>
      </c>
      <c r="AQ393">
        <v>0</v>
      </c>
      <c r="AR393">
        <v>0</v>
      </c>
      <c r="AS393" s="67" t="s">
        <v>90</v>
      </c>
      <c r="AT393" s="67">
        <v>0</v>
      </c>
      <c r="AU393">
        <v>94</v>
      </c>
      <c r="AV393">
        <v>0</v>
      </c>
      <c r="AW393" s="67">
        <v>0</v>
      </c>
      <c r="AX393" s="53" t="str">
        <f t="shared" si="22"/>
        <v/>
      </c>
      <c r="AY393" t="s">
        <v>52</v>
      </c>
      <c r="AZ393" t="s">
        <v>52</v>
      </c>
      <c r="BA393" t="s">
        <v>52</v>
      </c>
      <c r="BB393" t="s">
        <v>52</v>
      </c>
      <c r="BC393" t="s">
        <v>52</v>
      </c>
      <c r="BD393" t="s">
        <v>52</v>
      </c>
      <c r="BE393" t="s">
        <v>52</v>
      </c>
      <c r="BF393" t="s">
        <v>52</v>
      </c>
      <c r="BG393" t="s">
        <v>52</v>
      </c>
      <c r="BH393" t="s">
        <v>52</v>
      </c>
      <c r="BI393" s="29">
        <v>1</v>
      </c>
      <c r="BN393" t="e">
        <f>IF(AL393&lt;VLOOKUP(K393,#REF!,6,0),"Low Volume",IF(AL393&gt;VLOOKUP(K393,#REF!,5,0),"High Volume","Average Volume"))</f>
        <v>#REF!</v>
      </c>
    </row>
    <row r="394" spans="1:66" x14ac:dyDescent="0.3">
      <c r="A394" s="32" t="str">
        <f t="shared" si="20"/>
        <v>NO</v>
      </c>
      <c r="B394" s="30" t="str">
        <f t="shared" si="21"/>
        <v>NO</v>
      </c>
      <c r="D394" t="s">
        <v>1836</v>
      </c>
      <c r="F394" t="s">
        <v>52</v>
      </c>
      <c r="G394" t="s">
        <v>52</v>
      </c>
      <c r="H394" t="s">
        <v>1273</v>
      </c>
      <c r="I394" t="s">
        <v>52</v>
      </c>
      <c r="J394" t="s">
        <v>52</v>
      </c>
      <c r="K394" t="s">
        <v>742</v>
      </c>
      <c r="L394" t="s">
        <v>946</v>
      </c>
      <c r="M394" t="s">
        <v>52</v>
      </c>
      <c r="N394">
        <v>0</v>
      </c>
      <c r="O394" s="60" t="s">
        <v>52</v>
      </c>
      <c r="Q394" s="60" t="s">
        <v>52</v>
      </c>
      <c r="R394" s="60" t="s">
        <v>52</v>
      </c>
      <c r="S394" s="60" t="s">
        <v>52</v>
      </c>
      <c r="T394" s="60" t="s">
        <v>52</v>
      </c>
      <c r="U394" s="60" t="s">
        <v>52</v>
      </c>
      <c r="V394" s="60" t="s">
        <v>52</v>
      </c>
      <c r="X394" s="60" t="s">
        <v>52</v>
      </c>
      <c r="Z394" s="60" t="s">
        <v>52</v>
      </c>
      <c r="AA394" s="60" t="s">
        <v>52</v>
      </c>
      <c r="AB394" s="60" t="s">
        <v>52</v>
      </c>
      <c r="AC394" s="60" t="s">
        <v>52</v>
      </c>
      <c r="AD394" s="60" t="s">
        <v>52</v>
      </c>
      <c r="AE394" s="60" t="s">
        <v>52</v>
      </c>
      <c r="AI394" s="60" t="s">
        <v>52</v>
      </c>
      <c r="AJ394" s="60" t="s">
        <v>52</v>
      </c>
      <c r="AL394">
        <v>715</v>
      </c>
      <c r="AM394">
        <v>46</v>
      </c>
      <c r="AN394">
        <v>0</v>
      </c>
      <c r="AO394" s="67">
        <v>0</v>
      </c>
      <c r="AP394" s="67">
        <v>6.433566433566433E-2</v>
      </c>
      <c r="AQ394">
        <v>2</v>
      </c>
      <c r="AR394">
        <v>0</v>
      </c>
      <c r="AS394" s="67">
        <v>0</v>
      </c>
      <c r="AT394" s="67">
        <v>2.7972027972027972E-3</v>
      </c>
      <c r="AU394">
        <v>48</v>
      </c>
      <c r="AV394">
        <v>0</v>
      </c>
      <c r="AW394" s="67">
        <v>0</v>
      </c>
      <c r="AX394" s="53" t="str">
        <f t="shared" si="22"/>
        <v/>
      </c>
      <c r="AY394" t="s">
        <v>52</v>
      </c>
      <c r="AZ394" t="s">
        <v>52</v>
      </c>
      <c r="BA394" t="s">
        <v>52</v>
      </c>
      <c r="BB394" t="s">
        <v>52</v>
      </c>
      <c r="BC394" t="s">
        <v>52</v>
      </c>
      <c r="BD394" t="s">
        <v>52</v>
      </c>
      <c r="BE394" t="s">
        <v>52</v>
      </c>
      <c r="BF394" t="s">
        <v>52</v>
      </c>
      <c r="BG394" t="s">
        <v>52</v>
      </c>
      <c r="BH394" t="s">
        <v>52</v>
      </c>
      <c r="BI394" s="29">
        <v>1</v>
      </c>
      <c r="BJ394">
        <v>20</v>
      </c>
      <c r="BK394">
        <v>-1</v>
      </c>
      <c r="BL394">
        <v>1</v>
      </c>
      <c r="BM394">
        <v>0</v>
      </c>
      <c r="BN394" t="e">
        <f>IF(AL394&lt;VLOOKUP(K394,#REF!,6,0),"Low Volume",IF(AL394&gt;VLOOKUP(K394,#REF!,5,0),"High Volume","Average Volume"))</f>
        <v>#REF!</v>
      </c>
    </row>
    <row r="395" spans="1:66" x14ac:dyDescent="0.3">
      <c r="A395" s="32" t="str">
        <f t="shared" si="20"/>
        <v>NO</v>
      </c>
      <c r="B395" s="30" t="str">
        <f t="shared" si="21"/>
        <v>NO</v>
      </c>
      <c r="D395" t="s">
        <v>1837</v>
      </c>
      <c r="F395" t="s">
        <v>52</v>
      </c>
      <c r="G395" t="s">
        <v>52</v>
      </c>
      <c r="H395" t="s">
        <v>1838</v>
      </c>
      <c r="I395" t="s">
        <v>52</v>
      </c>
      <c r="J395" t="s">
        <v>52</v>
      </c>
      <c r="K395" t="s">
        <v>742</v>
      </c>
      <c r="L395" t="s">
        <v>1839</v>
      </c>
      <c r="M395" t="s">
        <v>52</v>
      </c>
      <c r="N395">
        <v>0</v>
      </c>
      <c r="O395" s="60" t="s">
        <v>52</v>
      </c>
      <c r="Q395" s="60" t="s">
        <v>52</v>
      </c>
      <c r="R395" s="60" t="s">
        <v>52</v>
      </c>
      <c r="S395" s="60" t="s">
        <v>52</v>
      </c>
      <c r="T395" s="60" t="s">
        <v>52</v>
      </c>
      <c r="U395" s="60" t="s">
        <v>52</v>
      </c>
      <c r="V395" s="60" t="s">
        <v>52</v>
      </c>
      <c r="X395" s="60" t="s">
        <v>52</v>
      </c>
      <c r="Z395" s="60" t="s">
        <v>52</v>
      </c>
      <c r="AA395" s="60" t="s">
        <v>52</v>
      </c>
      <c r="AB395" s="60" t="s">
        <v>52</v>
      </c>
      <c r="AC395" s="60" t="s">
        <v>52</v>
      </c>
      <c r="AD395" s="60" t="s">
        <v>52</v>
      </c>
      <c r="AE395" s="60" t="s">
        <v>52</v>
      </c>
      <c r="AI395" s="60" t="s">
        <v>52</v>
      </c>
      <c r="AJ395" s="60" t="s">
        <v>52</v>
      </c>
      <c r="AL395">
        <v>0</v>
      </c>
      <c r="AM395">
        <v>2</v>
      </c>
      <c r="AN395">
        <v>0</v>
      </c>
      <c r="AO395" s="67">
        <v>0</v>
      </c>
      <c r="AP395" s="67" t="s">
        <v>90</v>
      </c>
      <c r="AQ395">
        <v>0</v>
      </c>
      <c r="AR395">
        <v>0</v>
      </c>
      <c r="AS395" s="67" t="s">
        <v>90</v>
      </c>
      <c r="AT395" s="67" t="s">
        <v>90</v>
      </c>
      <c r="AU395">
        <v>2</v>
      </c>
      <c r="AV395">
        <v>0</v>
      </c>
      <c r="AW395" s="67">
        <v>0</v>
      </c>
      <c r="AX395" s="53" t="str">
        <f t="shared" si="22"/>
        <v/>
      </c>
      <c r="AY395" t="s">
        <v>52</v>
      </c>
      <c r="AZ395" t="s">
        <v>52</v>
      </c>
      <c r="BA395" t="s">
        <v>52</v>
      </c>
      <c r="BB395" t="s">
        <v>52</v>
      </c>
      <c r="BC395" t="s">
        <v>52</v>
      </c>
      <c r="BD395" t="s">
        <v>52</v>
      </c>
      <c r="BE395" t="s">
        <v>52</v>
      </c>
      <c r="BF395" t="s">
        <v>52</v>
      </c>
      <c r="BG395" t="s">
        <v>52</v>
      </c>
      <c r="BH395" t="s">
        <v>52</v>
      </c>
      <c r="BI395" s="29">
        <v>1</v>
      </c>
      <c r="BJ395">
        <v>9</v>
      </c>
      <c r="BK395">
        <v>1</v>
      </c>
      <c r="BL395">
        <v>0</v>
      </c>
      <c r="BM395">
        <v>1</v>
      </c>
      <c r="BN395" t="e">
        <f>IF(AL395&lt;VLOOKUP(K395,#REF!,6,0),"Low Volume",IF(AL395&gt;VLOOKUP(K395,#REF!,5,0),"High Volume","Average Volume"))</f>
        <v>#REF!</v>
      </c>
    </row>
    <row r="396" spans="1:66" x14ac:dyDescent="0.3">
      <c r="A396" s="32" t="str">
        <f t="shared" si="20"/>
        <v>NO</v>
      </c>
      <c r="B396" s="30" t="str">
        <f t="shared" si="21"/>
        <v>YES</v>
      </c>
      <c r="D396" t="s">
        <v>1840</v>
      </c>
      <c r="E396">
        <v>9493714</v>
      </c>
      <c r="F396" t="s">
        <v>1841</v>
      </c>
      <c r="G396" t="s">
        <v>1842</v>
      </c>
      <c r="H396" t="s">
        <v>1843</v>
      </c>
      <c r="I396">
        <v>52249</v>
      </c>
      <c r="J396" t="s">
        <v>1119</v>
      </c>
      <c r="K396" t="s">
        <v>742</v>
      </c>
      <c r="M396" t="s">
        <v>52</v>
      </c>
      <c r="N396">
        <v>3</v>
      </c>
      <c r="O396" s="60">
        <v>0</v>
      </c>
      <c r="Q396" s="60">
        <v>0</v>
      </c>
      <c r="R396" s="60">
        <v>3</v>
      </c>
      <c r="S396" s="60">
        <v>0</v>
      </c>
      <c r="T396" s="60">
        <v>0</v>
      </c>
      <c r="U396" s="60">
        <v>0</v>
      </c>
      <c r="V396" s="60">
        <v>0</v>
      </c>
      <c r="X396" s="60">
        <v>0</v>
      </c>
      <c r="Z396" s="60">
        <v>0</v>
      </c>
      <c r="AA396" s="60">
        <v>0</v>
      </c>
      <c r="AB396" s="60">
        <v>0</v>
      </c>
      <c r="AC396" s="60">
        <v>0</v>
      </c>
      <c r="AD396" s="60">
        <v>0</v>
      </c>
      <c r="AE396" s="60">
        <v>0</v>
      </c>
      <c r="AI396" s="60">
        <v>0</v>
      </c>
      <c r="AJ396" s="60">
        <v>0</v>
      </c>
      <c r="AL396">
        <v>1110</v>
      </c>
      <c r="AM396">
        <v>229</v>
      </c>
      <c r="AN396">
        <v>160</v>
      </c>
      <c r="AO396" s="67">
        <v>0.69868995633187769</v>
      </c>
      <c r="AP396" s="67">
        <v>0.20630630630630631</v>
      </c>
      <c r="AQ396">
        <v>21</v>
      </c>
      <c r="AR396">
        <v>21</v>
      </c>
      <c r="AS396" s="67">
        <v>1</v>
      </c>
      <c r="AT396" s="67">
        <v>1.891891891891892E-2</v>
      </c>
      <c r="AU396">
        <v>250</v>
      </c>
      <c r="AV396">
        <v>181</v>
      </c>
      <c r="AW396" s="67">
        <v>0.72399999999999998</v>
      </c>
      <c r="AX396" s="53" t="str">
        <f t="shared" si="22"/>
        <v/>
      </c>
      <c r="AY396" t="s">
        <v>52</v>
      </c>
      <c r="AZ396" t="s">
        <v>52</v>
      </c>
      <c r="BA396" t="s">
        <v>52</v>
      </c>
      <c r="BB396" t="s">
        <v>52</v>
      </c>
      <c r="BC396" t="s">
        <v>52</v>
      </c>
      <c r="BD396" t="s">
        <v>52</v>
      </c>
      <c r="BE396" t="s">
        <v>52</v>
      </c>
      <c r="BF396" t="s">
        <v>52</v>
      </c>
      <c r="BG396" t="s">
        <v>52</v>
      </c>
      <c r="BH396" t="s">
        <v>52</v>
      </c>
      <c r="BI396" s="29">
        <v>1</v>
      </c>
      <c r="BN396" t="e">
        <f>IF(AL396&lt;VLOOKUP(K396,#REF!,6,0),"Low Volume",IF(AL396&gt;VLOOKUP(K396,#REF!,5,0),"High Volume","Average Volume"))</f>
        <v>#REF!</v>
      </c>
    </row>
    <row r="397" spans="1:66" x14ac:dyDescent="0.3">
      <c r="A397" s="32" t="str">
        <f t="shared" si="20"/>
        <v>NO</v>
      </c>
      <c r="B397" s="30" t="str">
        <f t="shared" si="21"/>
        <v>NO</v>
      </c>
      <c r="D397" t="s">
        <v>1844</v>
      </c>
      <c r="F397" t="s">
        <v>52</v>
      </c>
      <c r="G397" t="s">
        <v>52</v>
      </c>
      <c r="H397" t="s">
        <v>1845</v>
      </c>
      <c r="I397" t="s">
        <v>52</v>
      </c>
      <c r="J397" t="s">
        <v>52</v>
      </c>
      <c r="K397" t="s">
        <v>742</v>
      </c>
      <c r="M397" t="s">
        <v>52</v>
      </c>
      <c r="N397">
        <v>0</v>
      </c>
      <c r="O397" s="60" t="s">
        <v>52</v>
      </c>
      <c r="Q397" s="60" t="s">
        <v>52</v>
      </c>
      <c r="R397" s="60" t="s">
        <v>52</v>
      </c>
      <c r="S397" s="60" t="s">
        <v>52</v>
      </c>
      <c r="T397" s="60" t="s">
        <v>52</v>
      </c>
      <c r="U397" s="60" t="s">
        <v>52</v>
      </c>
      <c r="V397" s="60" t="s">
        <v>52</v>
      </c>
      <c r="X397" s="60" t="s">
        <v>52</v>
      </c>
      <c r="Z397" s="60" t="s">
        <v>52</v>
      </c>
      <c r="AA397" s="60" t="s">
        <v>52</v>
      </c>
      <c r="AB397" s="60" t="s">
        <v>52</v>
      </c>
      <c r="AC397" s="60" t="s">
        <v>52</v>
      </c>
      <c r="AD397" s="60" t="s">
        <v>52</v>
      </c>
      <c r="AE397" s="60" t="s">
        <v>52</v>
      </c>
      <c r="AI397" s="60" t="s">
        <v>52</v>
      </c>
      <c r="AJ397" s="60" t="s">
        <v>52</v>
      </c>
      <c r="AL397">
        <v>0</v>
      </c>
      <c r="AM397">
        <v>2</v>
      </c>
      <c r="AN397">
        <v>0</v>
      </c>
      <c r="AO397" s="67">
        <v>0</v>
      </c>
      <c r="AP397" s="67" t="s">
        <v>90</v>
      </c>
      <c r="AQ397">
        <v>2</v>
      </c>
      <c r="AR397">
        <v>0</v>
      </c>
      <c r="AS397" s="67">
        <v>0</v>
      </c>
      <c r="AT397" s="67" t="s">
        <v>90</v>
      </c>
      <c r="AU397">
        <v>4</v>
      </c>
      <c r="AV397">
        <v>0</v>
      </c>
      <c r="AW397" s="67">
        <v>0</v>
      </c>
      <c r="AX397" s="53" t="str">
        <f t="shared" si="22"/>
        <v/>
      </c>
      <c r="AY397" t="s">
        <v>52</v>
      </c>
      <c r="AZ397" t="s">
        <v>52</v>
      </c>
      <c r="BA397" t="s">
        <v>52</v>
      </c>
      <c r="BB397" t="s">
        <v>52</v>
      </c>
      <c r="BC397" t="s">
        <v>52</v>
      </c>
      <c r="BD397" t="s">
        <v>52</v>
      </c>
      <c r="BE397" t="s">
        <v>52</v>
      </c>
      <c r="BF397" t="s">
        <v>52</v>
      </c>
      <c r="BG397" t="s">
        <v>52</v>
      </c>
      <c r="BH397" t="s">
        <v>52</v>
      </c>
      <c r="BI397" s="29">
        <v>1</v>
      </c>
      <c r="BN397" t="e">
        <f>IF(AL397&lt;VLOOKUP(K397,#REF!,6,0),"Low Volume",IF(AL397&gt;VLOOKUP(K397,#REF!,5,0),"High Volume","Average Volume"))</f>
        <v>#REF!</v>
      </c>
    </row>
    <row r="398" spans="1:66" x14ac:dyDescent="0.3">
      <c r="A398" s="32" t="str">
        <f t="shared" si="20"/>
        <v>NO</v>
      </c>
      <c r="B398" s="30" t="str">
        <f t="shared" si="21"/>
        <v>NO</v>
      </c>
      <c r="D398" t="s">
        <v>1846</v>
      </c>
      <c r="F398" t="s">
        <v>52</v>
      </c>
      <c r="G398" t="s">
        <v>52</v>
      </c>
      <c r="H398" t="s">
        <v>1847</v>
      </c>
      <c r="I398" t="s">
        <v>52</v>
      </c>
      <c r="J398" t="s">
        <v>52</v>
      </c>
      <c r="K398" t="s">
        <v>742</v>
      </c>
      <c r="L398" t="s">
        <v>852</v>
      </c>
      <c r="M398" t="s">
        <v>852</v>
      </c>
      <c r="N398">
        <v>0</v>
      </c>
      <c r="O398" s="60" t="s">
        <v>52</v>
      </c>
      <c r="Q398" s="60" t="s">
        <v>52</v>
      </c>
      <c r="R398" s="60" t="s">
        <v>52</v>
      </c>
      <c r="S398" s="60" t="s">
        <v>52</v>
      </c>
      <c r="T398" s="60" t="s">
        <v>52</v>
      </c>
      <c r="U398" s="60" t="s">
        <v>52</v>
      </c>
      <c r="V398" s="60" t="s">
        <v>52</v>
      </c>
      <c r="X398" s="60" t="s">
        <v>52</v>
      </c>
      <c r="Z398" s="60" t="s">
        <v>52</v>
      </c>
      <c r="AA398" s="60" t="s">
        <v>52</v>
      </c>
      <c r="AB398" s="60" t="s">
        <v>52</v>
      </c>
      <c r="AC398" s="60" t="s">
        <v>52</v>
      </c>
      <c r="AD398" s="60" t="s">
        <v>52</v>
      </c>
      <c r="AE398" s="60" t="s">
        <v>52</v>
      </c>
      <c r="AI398" s="60" t="s">
        <v>52</v>
      </c>
      <c r="AJ398" s="60" t="s">
        <v>52</v>
      </c>
      <c r="AL398">
        <v>243</v>
      </c>
      <c r="AM398">
        <v>31</v>
      </c>
      <c r="AN398">
        <v>0</v>
      </c>
      <c r="AO398" s="67">
        <v>0</v>
      </c>
      <c r="AP398" s="67">
        <v>0.12757201646090535</v>
      </c>
      <c r="AQ398">
        <v>0</v>
      </c>
      <c r="AR398">
        <v>0</v>
      </c>
      <c r="AS398" s="67" t="s">
        <v>90</v>
      </c>
      <c r="AT398" s="67">
        <v>0</v>
      </c>
      <c r="AU398">
        <v>31</v>
      </c>
      <c r="AV398">
        <v>0</v>
      </c>
      <c r="AW398" s="67">
        <v>0</v>
      </c>
      <c r="AX398" s="53" t="str">
        <f t="shared" si="22"/>
        <v/>
      </c>
      <c r="AY398" t="s">
        <v>52</v>
      </c>
      <c r="AZ398" t="s">
        <v>52</v>
      </c>
      <c r="BA398" t="s">
        <v>52</v>
      </c>
      <c r="BB398" t="s">
        <v>52</v>
      </c>
      <c r="BC398" t="s">
        <v>52</v>
      </c>
      <c r="BD398" t="s">
        <v>52</v>
      </c>
      <c r="BE398" t="s">
        <v>52</v>
      </c>
      <c r="BF398" t="s">
        <v>52</v>
      </c>
      <c r="BG398" t="s">
        <v>52</v>
      </c>
      <c r="BH398" t="s">
        <v>52</v>
      </c>
      <c r="BI398" s="29">
        <v>1</v>
      </c>
      <c r="BJ398">
        <v>241</v>
      </c>
      <c r="BK398">
        <v>201</v>
      </c>
      <c r="BL398">
        <v>254</v>
      </c>
      <c r="BM398">
        <v>55</v>
      </c>
      <c r="BN398" t="e">
        <f>IF(AL398&lt;VLOOKUP(K398,#REF!,6,0),"Low Volume",IF(AL398&gt;VLOOKUP(K398,#REF!,5,0),"High Volume","Average Volume"))</f>
        <v>#REF!</v>
      </c>
    </row>
    <row r="399" spans="1:66" x14ac:dyDescent="0.3">
      <c r="A399" s="32" t="str">
        <f t="shared" si="20"/>
        <v>NO</v>
      </c>
      <c r="B399" s="30" t="str">
        <f t="shared" si="21"/>
        <v>NO</v>
      </c>
      <c r="D399" t="s">
        <v>1848</v>
      </c>
      <c r="F399" t="s">
        <v>52</v>
      </c>
      <c r="G399" t="s">
        <v>52</v>
      </c>
      <c r="H399" t="s">
        <v>1849</v>
      </c>
      <c r="I399" t="s">
        <v>52</v>
      </c>
      <c r="J399" t="s">
        <v>52</v>
      </c>
      <c r="K399" t="s">
        <v>742</v>
      </c>
      <c r="L399" t="s">
        <v>912</v>
      </c>
      <c r="M399" t="s">
        <v>912</v>
      </c>
      <c r="N399">
        <v>0</v>
      </c>
      <c r="O399" s="60" t="s">
        <v>52</v>
      </c>
      <c r="Q399" s="60" t="s">
        <v>52</v>
      </c>
      <c r="R399" s="60" t="s">
        <v>52</v>
      </c>
      <c r="S399" s="60" t="s">
        <v>52</v>
      </c>
      <c r="T399" s="60" t="s">
        <v>52</v>
      </c>
      <c r="U399" s="60" t="s">
        <v>52</v>
      </c>
      <c r="V399" s="60" t="s">
        <v>52</v>
      </c>
      <c r="X399" s="60" t="s">
        <v>52</v>
      </c>
      <c r="Z399" s="60" t="s">
        <v>52</v>
      </c>
      <c r="AA399" s="60" t="s">
        <v>52</v>
      </c>
      <c r="AB399" s="60" t="s">
        <v>52</v>
      </c>
      <c r="AC399" s="60" t="s">
        <v>52</v>
      </c>
      <c r="AD399" s="60" t="s">
        <v>52</v>
      </c>
      <c r="AE399" s="60" t="s">
        <v>52</v>
      </c>
      <c r="AI399" s="60" t="s">
        <v>52</v>
      </c>
      <c r="AJ399" s="60" t="s">
        <v>52</v>
      </c>
      <c r="AL399">
        <v>123</v>
      </c>
      <c r="AM399">
        <v>47</v>
      </c>
      <c r="AN399">
        <v>0</v>
      </c>
      <c r="AO399" s="67">
        <v>0</v>
      </c>
      <c r="AP399" s="67">
        <v>0.38211382113821141</v>
      </c>
      <c r="AQ399">
        <v>0</v>
      </c>
      <c r="AR399">
        <v>0</v>
      </c>
      <c r="AS399" s="67" t="s">
        <v>90</v>
      </c>
      <c r="AT399" s="67">
        <v>0</v>
      </c>
      <c r="AU399">
        <v>47</v>
      </c>
      <c r="AV399">
        <v>0</v>
      </c>
      <c r="AW399" s="67">
        <v>0</v>
      </c>
      <c r="AX399" s="53" t="str">
        <f t="shared" si="22"/>
        <v/>
      </c>
      <c r="AY399" t="s">
        <v>52</v>
      </c>
      <c r="AZ399" t="s">
        <v>52</v>
      </c>
      <c r="BA399" t="s">
        <v>52</v>
      </c>
      <c r="BB399" t="s">
        <v>52</v>
      </c>
      <c r="BC399" t="s">
        <v>52</v>
      </c>
      <c r="BD399" t="s">
        <v>52</v>
      </c>
      <c r="BE399" t="s">
        <v>52</v>
      </c>
      <c r="BF399" t="s">
        <v>52</v>
      </c>
      <c r="BG399" t="s">
        <v>52</v>
      </c>
      <c r="BH399" t="s">
        <v>52</v>
      </c>
      <c r="BI399" s="29">
        <v>1</v>
      </c>
      <c r="BJ399">
        <v>342</v>
      </c>
      <c r="BK399">
        <v>499</v>
      </c>
      <c r="BL399">
        <v>472</v>
      </c>
      <c r="BM399">
        <v>129</v>
      </c>
      <c r="BN399" t="e">
        <f>IF(AL399&lt;VLOOKUP(K399,#REF!,6,0),"Low Volume",IF(AL399&gt;VLOOKUP(K399,#REF!,5,0),"High Volume","Average Volume"))</f>
        <v>#REF!</v>
      </c>
    </row>
    <row r="400" spans="1:66" x14ac:dyDescent="0.3">
      <c r="A400" s="32" t="str">
        <f t="shared" si="20"/>
        <v>NO</v>
      </c>
      <c r="B400" s="30" t="str">
        <f t="shared" si="21"/>
        <v>YES</v>
      </c>
      <c r="D400" t="s">
        <v>1850</v>
      </c>
      <c r="E400">
        <v>9492288</v>
      </c>
      <c r="F400" t="s">
        <v>1851</v>
      </c>
      <c r="G400" t="s">
        <v>1852</v>
      </c>
      <c r="H400" t="s">
        <v>1853</v>
      </c>
      <c r="I400">
        <v>14770</v>
      </c>
      <c r="J400" t="s">
        <v>1149</v>
      </c>
      <c r="K400" t="s">
        <v>742</v>
      </c>
      <c r="M400" t="s">
        <v>52</v>
      </c>
      <c r="N400">
        <v>9</v>
      </c>
      <c r="O400" s="60">
        <v>0</v>
      </c>
      <c r="Q400" s="60">
        <v>1</v>
      </c>
      <c r="R400" s="60">
        <v>3</v>
      </c>
      <c r="S400" s="60">
        <v>0</v>
      </c>
      <c r="T400" s="60">
        <v>0</v>
      </c>
      <c r="U400" s="60">
        <v>0</v>
      </c>
      <c r="V400" s="60">
        <v>2</v>
      </c>
      <c r="X400" s="60">
        <v>0</v>
      </c>
      <c r="Z400" s="60">
        <v>0</v>
      </c>
      <c r="AA400" s="60">
        <v>2</v>
      </c>
      <c r="AB400" s="60">
        <v>0</v>
      </c>
      <c r="AC400" s="60">
        <v>0</v>
      </c>
      <c r="AD400" s="60">
        <v>0</v>
      </c>
      <c r="AE400" s="60">
        <v>0</v>
      </c>
      <c r="AI400" s="60">
        <v>1</v>
      </c>
      <c r="AJ400" s="60">
        <v>0</v>
      </c>
      <c r="AL400">
        <v>566</v>
      </c>
      <c r="AM400">
        <v>75</v>
      </c>
      <c r="AN400">
        <v>0</v>
      </c>
      <c r="AO400" s="67">
        <v>0</v>
      </c>
      <c r="AP400" s="67">
        <v>0.13250883392226148</v>
      </c>
      <c r="AQ400">
        <v>58</v>
      </c>
      <c r="AR400">
        <v>0</v>
      </c>
      <c r="AS400" s="67">
        <v>0</v>
      </c>
      <c r="AT400" s="67">
        <v>0.10247349823321555</v>
      </c>
      <c r="AU400">
        <v>133</v>
      </c>
      <c r="AV400">
        <v>0</v>
      </c>
      <c r="AW400" s="67">
        <v>0</v>
      </c>
      <c r="AX400" s="53" t="str">
        <f t="shared" si="22"/>
        <v/>
      </c>
      <c r="AY400" t="s">
        <v>52</v>
      </c>
      <c r="AZ400" t="s">
        <v>52</v>
      </c>
      <c r="BA400" t="s">
        <v>52</v>
      </c>
      <c r="BB400" t="s">
        <v>52</v>
      </c>
      <c r="BC400" t="s">
        <v>52</v>
      </c>
      <c r="BD400" t="s">
        <v>52</v>
      </c>
      <c r="BE400" t="s">
        <v>52</v>
      </c>
      <c r="BF400" t="s">
        <v>52</v>
      </c>
      <c r="BG400" t="s">
        <v>52</v>
      </c>
      <c r="BH400" t="s">
        <v>52</v>
      </c>
      <c r="BI400" s="29">
        <v>1</v>
      </c>
      <c r="BN400" t="e">
        <f>IF(AL400&lt;VLOOKUP(K400,#REF!,6,0),"Low Volume",IF(AL400&gt;VLOOKUP(K400,#REF!,5,0),"High Volume","Average Volume"))</f>
        <v>#REF!</v>
      </c>
    </row>
    <row r="401" spans="1:66" x14ac:dyDescent="0.3">
      <c r="A401" s="32" t="str">
        <f t="shared" si="20"/>
        <v>NO</v>
      </c>
      <c r="B401" s="30" t="str">
        <f t="shared" si="21"/>
        <v>YES</v>
      </c>
      <c r="D401" t="s">
        <v>1854</v>
      </c>
      <c r="E401">
        <v>9493085</v>
      </c>
      <c r="F401" t="s">
        <v>1855</v>
      </c>
      <c r="G401" t="s">
        <v>1856</v>
      </c>
      <c r="H401" t="s">
        <v>1748</v>
      </c>
      <c r="I401">
        <v>1129</v>
      </c>
      <c r="J401" t="s">
        <v>1243</v>
      </c>
      <c r="K401" t="s">
        <v>742</v>
      </c>
      <c r="M401" t="s">
        <v>52</v>
      </c>
      <c r="N401">
        <v>2</v>
      </c>
      <c r="O401" s="60">
        <v>0</v>
      </c>
      <c r="Q401" s="60">
        <v>0</v>
      </c>
      <c r="R401" s="60">
        <v>1</v>
      </c>
      <c r="S401" s="60">
        <v>0</v>
      </c>
      <c r="T401" s="60">
        <v>0</v>
      </c>
      <c r="U401" s="60">
        <v>0</v>
      </c>
      <c r="V401" s="60">
        <v>0</v>
      </c>
      <c r="X401" s="60">
        <v>0</v>
      </c>
      <c r="Z401" s="60">
        <v>0</v>
      </c>
      <c r="AA401" s="60">
        <v>0</v>
      </c>
      <c r="AB401" s="60">
        <v>0</v>
      </c>
      <c r="AC401" s="60">
        <v>0</v>
      </c>
      <c r="AD401" s="60">
        <v>0</v>
      </c>
      <c r="AE401" s="60">
        <v>1</v>
      </c>
      <c r="AI401" s="60">
        <v>0</v>
      </c>
      <c r="AJ401" s="60">
        <v>0</v>
      </c>
      <c r="AL401">
        <v>224</v>
      </c>
      <c r="AM401">
        <v>4</v>
      </c>
      <c r="AN401">
        <v>0</v>
      </c>
      <c r="AO401" s="67">
        <v>0</v>
      </c>
      <c r="AP401" s="67">
        <v>1.7857142857142856E-2</v>
      </c>
      <c r="AQ401">
        <v>6</v>
      </c>
      <c r="AR401">
        <v>0</v>
      </c>
      <c r="AS401" s="67">
        <v>0</v>
      </c>
      <c r="AT401" s="67">
        <v>2.6785714285714284E-2</v>
      </c>
      <c r="AU401">
        <v>10</v>
      </c>
      <c r="AV401">
        <v>0</v>
      </c>
      <c r="AW401" s="67">
        <v>0</v>
      </c>
      <c r="AX401" s="53" t="str">
        <f t="shared" si="22"/>
        <v/>
      </c>
      <c r="AY401" t="s">
        <v>52</v>
      </c>
      <c r="AZ401" t="s">
        <v>52</v>
      </c>
      <c r="BA401" t="s">
        <v>52</v>
      </c>
      <c r="BB401" t="s">
        <v>52</v>
      </c>
      <c r="BC401" t="s">
        <v>52</v>
      </c>
      <c r="BD401" t="s">
        <v>52</v>
      </c>
      <c r="BE401" t="s">
        <v>52</v>
      </c>
      <c r="BF401" t="s">
        <v>52</v>
      </c>
      <c r="BG401" t="s">
        <v>52</v>
      </c>
      <c r="BH401" t="s">
        <v>52</v>
      </c>
      <c r="BI401" s="29">
        <v>1</v>
      </c>
      <c r="BN401" t="e">
        <f>IF(AL401&lt;VLOOKUP(K401,#REF!,6,0),"Low Volume",IF(AL401&gt;VLOOKUP(K401,#REF!,5,0),"High Volume","Average Volume"))</f>
        <v>#REF!</v>
      </c>
    </row>
    <row r="402" spans="1:66" x14ac:dyDescent="0.3">
      <c r="A402" s="32" t="str">
        <f t="shared" si="20"/>
        <v>NO</v>
      </c>
      <c r="B402" s="30" t="str">
        <f t="shared" si="21"/>
        <v>NO</v>
      </c>
      <c r="D402" t="s">
        <v>1857</v>
      </c>
      <c r="F402" t="s">
        <v>52</v>
      </c>
      <c r="G402" t="s">
        <v>52</v>
      </c>
      <c r="H402" t="s">
        <v>1858</v>
      </c>
      <c r="I402" t="s">
        <v>52</v>
      </c>
      <c r="J402" t="s">
        <v>52</v>
      </c>
      <c r="K402" t="s">
        <v>742</v>
      </c>
      <c r="L402" t="s">
        <v>1859</v>
      </c>
      <c r="M402" t="s">
        <v>52</v>
      </c>
      <c r="N402">
        <v>0</v>
      </c>
      <c r="O402" s="60" t="s">
        <v>52</v>
      </c>
      <c r="Q402" s="60" t="s">
        <v>52</v>
      </c>
      <c r="R402" s="60" t="s">
        <v>52</v>
      </c>
      <c r="S402" s="60" t="s">
        <v>52</v>
      </c>
      <c r="T402" s="60" t="s">
        <v>52</v>
      </c>
      <c r="U402" s="60" t="s">
        <v>52</v>
      </c>
      <c r="V402" s="60" t="s">
        <v>52</v>
      </c>
      <c r="X402" s="60" t="s">
        <v>52</v>
      </c>
      <c r="Z402" s="60" t="s">
        <v>52</v>
      </c>
      <c r="AA402" s="60" t="s">
        <v>52</v>
      </c>
      <c r="AB402" s="60" t="s">
        <v>52</v>
      </c>
      <c r="AC402" s="60" t="s">
        <v>52</v>
      </c>
      <c r="AD402" s="60" t="s">
        <v>52</v>
      </c>
      <c r="AE402" s="60" t="s">
        <v>52</v>
      </c>
      <c r="AI402" s="60" t="s">
        <v>52</v>
      </c>
      <c r="AJ402" s="60" t="s">
        <v>52</v>
      </c>
      <c r="AL402">
        <v>155</v>
      </c>
      <c r="AM402">
        <v>19</v>
      </c>
      <c r="AN402">
        <v>0</v>
      </c>
      <c r="AO402" s="67">
        <v>0</v>
      </c>
      <c r="AP402" s="67">
        <v>0.12258064516129032</v>
      </c>
      <c r="AQ402">
        <v>0</v>
      </c>
      <c r="AR402">
        <v>0</v>
      </c>
      <c r="AS402" s="67" t="s">
        <v>90</v>
      </c>
      <c r="AT402" s="67">
        <v>0</v>
      </c>
      <c r="AU402">
        <v>19</v>
      </c>
      <c r="AV402">
        <v>0</v>
      </c>
      <c r="AW402" s="67">
        <v>0</v>
      </c>
      <c r="AX402" s="53" t="str">
        <f t="shared" si="22"/>
        <v/>
      </c>
      <c r="AY402" t="s">
        <v>52</v>
      </c>
      <c r="AZ402" t="s">
        <v>52</v>
      </c>
      <c r="BA402" t="s">
        <v>52</v>
      </c>
      <c r="BB402" t="s">
        <v>52</v>
      </c>
      <c r="BC402" t="s">
        <v>52</v>
      </c>
      <c r="BD402" t="s">
        <v>52</v>
      </c>
      <c r="BE402" t="s">
        <v>52</v>
      </c>
      <c r="BF402" t="s">
        <v>52</v>
      </c>
      <c r="BG402" t="s">
        <v>52</v>
      </c>
      <c r="BH402" t="s">
        <v>52</v>
      </c>
      <c r="BI402" s="29">
        <v>1</v>
      </c>
      <c r="BN402" t="e">
        <f>IF(AL402&lt;VLOOKUP(K402,#REF!,6,0),"Low Volume",IF(AL402&gt;VLOOKUP(K402,#REF!,5,0),"High Volume","Average Volume"))</f>
        <v>#REF!</v>
      </c>
    </row>
    <row r="403" spans="1:66" x14ac:dyDescent="0.3">
      <c r="A403" s="32" t="str">
        <f t="shared" si="20"/>
        <v>NO</v>
      </c>
      <c r="B403" s="30" t="str">
        <f t="shared" si="21"/>
        <v>NO</v>
      </c>
      <c r="D403" t="s">
        <v>1860</v>
      </c>
      <c r="F403" t="s">
        <v>52</v>
      </c>
      <c r="G403" t="s">
        <v>52</v>
      </c>
      <c r="H403" t="s">
        <v>1861</v>
      </c>
      <c r="I403" t="s">
        <v>52</v>
      </c>
      <c r="J403" t="s">
        <v>52</v>
      </c>
      <c r="K403" t="s">
        <v>742</v>
      </c>
      <c r="M403" t="s">
        <v>52</v>
      </c>
      <c r="N403">
        <v>0</v>
      </c>
      <c r="O403" s="60" t="s">
        <v>52</v>
      </c>
      <c r="Q403" s="60" t="s">
        <v>52</v>
      </c>
      <c r="R403" s="60" t="s">
        <v>52</v>
      </c>
      <c r="S403" s="60" t="s">
        <v>52</v>
      </c>
      <c r="T403" s="60" t="s">
        <v>52</v>
      </c>
      <c r="U403" s="60" t="s">
        <v>52</v>
      </c>
      <c r="V403" s="60" t="s">
        <v>52</v>
      </c>
      <c r="X403" s="60" t="s">
        <v>52</v>
      </c>
      <c r="Z403" s="60" t="s">
        <v>52</v>
      </c>
      <c r="AA403" s="60" t="s">
        <v>52</v>
      </c>
      <c r="AB403" s="60" t="s">
        <v>52</v>
      </c>
      <c r="AC403" s="60" t="s">
        <v>52</v>
      </c>
      <c r="AD403" s="60" t="s">
        <v>52</v>
      </c>
      <c r="AE403" s="60" t="s">
        <v>52</v>
      </c>
      <c r="AI403" s="60" t="s">
        <v>52</v>
      </c>
      <c r="AJ403" s="60" t="s">
        <v>52</v>
      </c>
      <c r="AL403">
        <v>0</v>
      </c>
      <c r="AM403">
        <v>2</v>
      </c>
      <c r="AN403">
        <v>0</v>
      </c>
      <c r="AO403" s="67">
        <v>0</v>
      </c>
      <c r="AP403" s="67" t="s">
        <v>90</v>
      </c>
      <c r="AQ403">
        <v>0</v>
      </c>
      <c r="AR403">
        <v>0</v>
      </c>
      <c r="AS403" s="67" t="s">
        <v>90</v>
      </c>
      <c r="AT403" s="67" t="s">
        <v>90</v>
      </c>
      <c r="AU403">
        <v>2</v>
      </c>
      <c r="AV403">
        <v>0</v>
      </c>
      <c r="AW403" s="67">
        <v>0</v>
      </c>
      <c r="AX403" s="53" t="str">
        <f t="shared" si="22"/>
        <v/>
      </c>
      <c r="AY403" t="s">
        <v>52</v>
      </c>
      <c r="AZ403" t="s">
        <v>52</v>
      </c>
      <c r="BA403" t="s">
        <v>52</v>
      </c>
      <c r="BB403" t="s">
        <v>52</v>
      </c>
      <c r="BC403" t="s">
        <v>52</v>
      </c>
      <c r="BD403" t="s">
        <v>52</v>
      </c>
      <c r="BE403" t="s">
        <v>52</v>
      </c>
      <c r="BF403" t="s">
        <v>52</v>
      </c>
      <c r="BG403" t="s">
        <v>52</v>
      </c>
      <c r="BH403" t="s">
        <v>52</v>
      </c>
      <c r="BI403" s="29">
        <v>1</v>
      </c>
      <c r="BN403" t="e">
        <f>IF(AL403&lt;VLOOKUP(K403,#REF!,6,0),"Low Volume",IF(AL403&gt;VLOOKUP(K403,#REF!,5,0),"High Volume","Average Volume"))</f>
        <v>#REF!</v>
      </c>
    </row>
    <row r="404" spans="1:66" x14ac:dyDescent="0.3">
      <c r="A404" s="32" t="str">
        <f t="shared" si="20"/>
        <v>NO</v>
      </c>
      <c r="B404" s="30" t="str">
        <f t="shared" si="21"/>
        <v>NO</v>
      </c>
      <c r="D404" t="s">
        <v>1862</v>
      </c>
      <c r="F404" t="s">
        <v>52</v>
      </c>
      <c r="G404" t="s">
        <v>52</v>
      </c>
      <c r="H404" t="s">
        <v>1863</v>
      </c>
      <c r="I404" t="s">
        <v>52</v>
      </c>
      <c r="J404" t="s">
        <v>52</v>
      </c>
      <c r="K404" t="s">
        <v>742</v>
      </c>
      <c r="L404" t="s">
        <v>942</v>
      </c>
      <c r="M404" t="s">
        <v>942</v>
      </c>
      <c r="N404">
        <v>0</v>
      </c>
      <c r="O404" s="60" t="s">
        <v>52</v>
      </c>
      <c r="Q404" s="60" t="s">
        <v>52</v>
      </c>
      <c r="R404" s="60" t="s">
        <v>52</v>
      </c>
      <c r="S404" s="60" t="s">
        <v>52</v>
      </c>
      <c r="T404" s="60" t="s">
        <v>52</v>
      </c>
      <c r="U404" s="60" t="s">
        <v>52</v>
      </c>
      <c r="V404" s="60" t="s">
        <v>52</v>
      </c>
      <c r="X404" s="60" t="s">
        <v>52</v>
      </c>
      <c r="Z404" s="60" t="s">
        <v>52</v>
      </c>
      <c r="AA404" s="60" t="s">
        <v>52</v>
      </c>
      <c r="AB404" s="60" t="s">
        <v>52</v>
      </c>
      <c r="AC404" s="60" t="s">
        <v>52</v>
      </c>
      <c r="AD404" s="60" t="s">
        <v>52</v>
      </c>
      <c r="AE404" s="60" t="s">
        <v>52</v>
      </c>
      <c r="AI404" s="60" t="s">
        <v>52</v>
      </c>
      <c r="AJ404" s="60" t="s">
        <v>52</v>
      </c>
      <c r="AL404">
        <v>456</v>
      </c>
      <c r="AM404">
        <v>6</v>
      </c>
      <c r="AN404">
        <v>0</v>
      </c>
      <c r="AO404" s="67">
        <v>0</v>
      </c>
      <c r="AP404" s="67">
        <v>1.3157894736842105E-2</v>
      </c>
      <c r="AQ404">
        <v>0</v>
      </c>
      <c r="AR404">
        <v>0</v>
      </c>
      <c r="AS404" s="67" t="s">
        <v>90</v>
      </c>
      <c r="AT404" s="67">
        <v>0</v>
      </c>
      <c r="AU404">
        <v>6</v>
      </c>
      <c r="AV404">
        <v>0</v>
      </c>
      <c r="AW404" s="67">
        <v>0</v>
      </c>
      <c r="AX404" s="53" t="str">
        <f t="shared" si="22"/>
        <v/>
      </c>
      <c r="AY404" t="s">
        <v>52</v>
      </c>
      <c r="AZ404" t="s">
        <v>52</v>
      </c>
      <c r="BA404" t="s">
        <v>52</v>
      </c>
      <c r="BB404" t="s">
        <v>52</v>
      </c>
      <c r="BC404" t="s">
        <v>52</v>
      </c>
      <c r="BD404" t="s">
        <v>52</v>
      </c>
      <c r="BE404" t="s">
        <v>52</v>
      </c>
      <c r="BF404" t="s">
        <v>52</v>
      </c>
      <c r="BG404" t="s">
        <v>52</v>
      </c>
      <c r="BH404" t="s">
        <v>52</v>
      </c>
      <c r="BI404" s="29">
        <v>1</v>
      </c>
      <c r="BJ404">
        <v>25</v>
      </c>
      <c r="BK404">
        <v>54</v>
      </c>
      <c r="BL404">
        <v>40</v>
      </c>
      <c r="BM404">
        <v>3</v>
      </c>
      <c r="BN404" t="e">
        <f>IF(AL404&lt;VLOOKUP(K404,#REF!,6,0),"Low Volume",IF(AL404&gt;VLOOKUP(K404,#REF!,5,0),"High Volume","Average Volume"))</f>
        <v>#REF!</v>
      </c>
    </row>
    <row r="405" spans="1:66" x14ac:dyDescent="0.3">
      <c r="A405" s="32" t="str">
        <f t="shared" si="20"/>
        <v>NO</v>
      </c>
      <c r="B405" s="30" t="str">
        <f t="shared" si="21"/>
        <v>NO</v>
      </c>
      <c r="D405" t="s">
        <v>1864</v>
      </c>
      <c r="F405" t="s">
        <v>52</v>
      </c>
      <c r="G405" t="s">
        <v>52</v>
      </c>
      <c r="H405" t="s">
        <v>1865</v>
      </c>
      <c r="I405" t="s">
        <v>52</v>
      </c>
      <c r="J405" t="s">
        <v>52</v>
      </c>
      <c r="K405" t="s">
        <v>742</v>
      </c>
      <c r="L405" t="s">
        <v>1014</v>
      </c>
      <c r="M405" t="s">
        <v>1014</v>
      </c>
      <c r="N405">
        <v>0</v>
      </c>
      <c r="O405" s="60" t="s">
        <v>52</v>
      </c>
      <c r="Q405" s="60" t="s">
        <v>52</v>
      </c>
      <c r="R405" s="60" t="s">
        <v>52</v>
      </c>
      <c r="S405" s="60" t="s">
        <v>52</v>
      </c>
      <c r="T405" s="60" t="s">
        <v>52</v>
      </c>
      <c r="U405" s="60" t="s">
        <v>52</v>
      </c>
      <c r="V405" s="60" t="s">
        <v>52</v>
      </c>
      <c r="X405" s="60" t="s">
        <v>52</v>
      </c>
      <c r="Z405" s="60" t="s">
        <v>52</v>
      </c>
      <c r="AA405" s="60" t="s">
        <v>52</v>
      </c>
      <c r="AB405" s="60" t="s">
        <v>52</v>
      </c>
      <c r="AC405" s="60" t="s">
        <v>52</v>
      </c>
      <c r="AD405" s="60" t="s">
        <v>52</v>
      </c>
      <c r="AE405" s="60" t="s">
        <v>52</v>
      </c>
      <c r="AI405" s="60" t="s">
        <v>52</v>
      </c>
      <c r="AJ405" s="60" t="s">
        <v>52</v>
      </c>
      <c r="AL405">
        <v>223</v>
      </c>
      <c r="AM405">
        <v>19</v>
      </c>
      <c r="AN405">
        <v>0</v>
      </c>
      <c r="AO405" s="67">
        <v>0</v>
      </c>
      <c r="AP405" s="67">
        <v>8.520179372197309E-2</v>
      </c>
      <c r="AQ405">
        <v>0</v>
      </c>
      <c r="AR405">
        <v>0</v>
      </c>
      <c r="AS405" s="67" t="s">
        <v>90</v>
      </c>
      <c r="AT405" s="67">
        <v>0</v>
      </c>
      <c r="AU405">
        <v>19</v>
      </c>
      <c r="AV405">
        <v>0</v>
      </c>
      <c r="AW405" s="67">
        <v>0</v>
      </c>
      <c r="AX405" s="53" t="str">
        <f t="shared" si="22"/>
        <v/>
      </c>
      <c r="AY405" t="s">
        <v>52</v>
      </c>
      <c r="AZ405" t="s">
        <v>52</v>
      </c>
      <c r="BA405" t="s">
        <v>52</v>
      </c>
      <c r="BB405" t="s">
        <v>52</v>
      </c>
      <c r="BC405" t="s">
        <v>52</v>
      </c>
      <c r="BD405" t="s">
        <v>52</v>
      </c>
      <c r="BE405" t="s">
        <v>52</v>
      </c>
      <c r="BF405" t="s">
        <v>52</v>
      </c>
      <c r="BG405" t="s">
        <v>52</v>
      </c>
      <c r="BH405" t="s">
        <v>52</v>
      </c>
      <c r="BI405" s="29">
        <v>1</v>
      </c>
      <c r="BJ405">
        <v>12</v>
      </c>
      <c r="BK405">
        <v>45</v>
      </c>
      <c r="BL405">
        <v>70</v>
      </c>
      <c r="BM405">
        <v>0</v>
      </c>
      <c r="BN405" t="e">
        <f>IF(AL405&lt;VLOOKUP(K405,#REF!,6,0),"Low Volume",IF(AL405&gt;VLOOKUP(K405,#REF!,5,0),"High Volume","Average Volume"))</f>
        <v>#REF!</v>
      </c>
    </row>
    <row r="406" spans="1:66" x14ac:dyDescent="0.3">
      <c r="A406" s="32" t="str">
        <f t="shared" si="20"/>
        <v>NO</v>
      </c>
      <c r="B406" s="30" t="str">
        <f t="shared" si="21"/>
        <v>NO</v>
      </c>
      <c r="D406" t="s">
        <v>1866</v>
      </c>
      <c r="E406">
        <v>9494025</v>
      </c>
      <c r="F406" t="s">
        <v>1867</v>
      </c>
      <c r="G406" t="s">
        <v>1868</v>
      </c>
      <c r="H406" t="s">
        <v>1229</v>
      </c>
      <c r="I406">
        <v>68165</v>
      </c>
      <c r="J406" t="s">
        <v>1306</v>
      </c>
      <c r="K406" t="s">
        <v>742</v>
      </c>
      <c r="L406" t="s">
        <v>1045</v>
      </c>
      <c r="M406" t="s">
        <v>1045</v>
      </c>
      <c r="N406">
        <v>0</v>
      </c>
      <c r="O406" s="60">
        <v>0</v>
      </c>
      <c r="Q406" s="60">
        <v>0</v>
      </c>
      <c r="R406" s="60">
        <v>0</v>
      </c>
      <c r="S406" s="60">
        <v>0</v>
      </c>
      <c r="T406" s="60">
        <v>0</v>
      </c>
      <c r="U406" s="60">
        <v>0</v>
      </c>
      <c r="V406" s="60">
        <v>0</v>
      </c>
      <c r="X406" s="60">
        <v>0</v>
      </c>
      <c r="Z406" s="60">
        <v>0</v>
      </c>
      <c r="AA406" s="60">
        <v>0</v>
      </c>
      <c r="AB406" s="60">
        <v>0</v>
      </c>
      <c r="AC406" s="60">
        <v>0</v>
      </c>
      <c r="AD406" s="60">
        <v>0</v>
      </c>
      <c r="AE406" s="60">
        <v>0</v>
      </c>
      <c r="AI406" s="60">
        <v>0</v>
      </c>
      <c r="AJ406" s="60">
        <v>0</v>
      </c>
      <c r="AL406">
        <v>564</v>
      </c>
      <c r="AM406">
        <v>30</v>
      </c>
      <c r="AN406">
        <v>0</v>
      </c>
      <c r="AO406" s="67">
        <v>0</v>
      </c>
      <c r="AP406" s="67">
        <v>5.3191489361702128E-2</v>
      </c>
      <c r="AQ406">
        <v>0</v>
      </c>
      <c r="AR406">
        <v>0</v>
      </c>
      <c r="AS406" s="67" t="s">
        <v>90</v>
      </c>
      <c r="AT406" s="67">
        <v>0</v>
      </c>
      <c r="AU406">
        <v>30</v>
      </c>
      <c r="AV406">
        <v>0</v>
      </c>
      <c r="AW406" s="67">
        <v>0</v>
      </c>
      <c r="AX406" s="53" t="str">
        <f t="shared" si="22"/>
        <v/>
      </c>
      <c r="AY406" t="s">
        <v>52</v>
      </c>
      <c r="AZ406" t="s">
        <v>52</v>
      </c>
      <c r="BA406" t="s">
        <v>52</v>
      </c>
      <c r="BB406" t="s">
        <v>52</v>
      </c>
      <c r="BC406" t="s">
        <v>52</v>
      </c>
      <c r="BD406" t="s">
        <v>52</v>
      </c>
      <c r="BE406" t="s">
        <v>52</v>
      </c>
      <c r="BF406" t="s">
        <v>52</v>
      </c>
      <c r="BG406" t="s">
        <v>52</v>
      </c>
      <c r="BH406" t="s">
        <v>52</v>
      </c>
      <c r="BI406" s="29">
        <v>1</v>
      </c>
      <c r="BJ406">
        <v>0</v>
      </c>
      <c r="BK406">
        <v>0</v>
      </c>
      <c r="BL406">
        <v>7</v>
      </c>
      <c r="BM406">
        <v>0</v>
      </c>
      <c r="BN406" t="e">
        <f>IF(AL406&lt;VLOOKUP(K406,#REF!,6,0),"Low Volume",IF(AL406&gt;VLOOKUP(K406,#REF!,5,0),"High Volume","Average Volume"))</f>
        <v>#REF!</v>
      </c>
    </row>
    <row r="407" spans="1:66" x14ac:dyDescent="0.3">
      <c r="A407" s="32" t="str">
        <f t="shared" si="20"/>
        <v>NO</v>
      </c>
      <c r="B407" s="30" t="str">
        <f t="shared" si="21"/>
        <v>NO</v>
      </c>
      <c r="D407" t="s">
        <v>1869</v>
      </c>
      <c r="F407" t="s">
        <v>52</v>
      </c>
      <c r="G407" t="s">
        <v>52</v>
      </c>
      <c r="H407" t="s">
        <v>1870</v>
      </c>
      <c r="I407" t="s">
        <v>52</v>
      </c>
      <c r="J407" t="s">
        <v>52</v>
      </c>
      <c r="K407" t="s">
        <v>742</v>
      </c>
      <c r="L407" t="s">
        <v>893</v>
      </c>
      <c r="M407" t="s">
        <v>893</v>
      </c>
      <c r="N407">
        <v>0</v>
      </c>
      <c r="O407" s="60" t="s">
        <v>52</v>
      </c>
      <c r="Q407" s="60" t="s">
        <v>52</v>
      </c>
      <c r="R407" s="60" t="s">
        <v>52</v>
      </c>
      <c r="S407" s="60" t="s">
        <v>52</v>
      </c>
      <c r="T407" s="60" t="s">
        <v>52</v>
      </c>
      <c r="U407" s="60" t="s">
        <v>52</v>
      </c>
      <c r="V407" s="60" t="s">
        <v>52</v>
      </c>
      <c r="X407" s="60" t="s">
        <v>52</v>
      </c>
      <c r="Z407" s="60" t="s">
        <v>52</v>
      </c>
      <c r="AA407" s="60" t="s">
        <v>52</v>
      </c>
      <c r="AB407" s="60" t="s">
        <v>52</v>
      </c>
      <c r="AC407" s="60" t="s">
        <v>52</v>
      </c>
      <c r="AD407" s="60" t="s">
        <v>52</v>
      </c>
      <c r="AE407" s="60" t="s">
        <v>52</v>
      </c>
      <c r="AI407" s="60" t="s">
        <v>52</v>
      </c>
      <c r="AJ407" s="60" t="s">
        <v>52</v>
      </c>
      <c r="AL407">
        <v>122</v>
      </c>
      <c r="AM407">
        <v>4</v>
      </c>
      <c r="AN407">
        <v>0</v>
      </c>
      <c r="AO407" s="67">
        <v>0</v>
      </c>
      <c r="AP407" s="67">
        <v>3.2786885245901641E-2</v>
      </c>
      <c r="AQ407">
        <v>0</v>
      </c>
      <c r="AR407">
        <v>0</v>
      </c>
      <c r="AS407" s="67" t="s">
        <v>90</v>
      </c>
      <c r="AT407" s="67">
        <v>0</v>
      </c>
      <c r="AU407">
        <v>4</v>
      </c>
      <c r="AV407">
        <v>0</v>
      </c>
      <c r="AW407" s="67">
        <v>0</v>
      </c>
      <c r="AX407" s="53" t="str">
        <f t="shared" si="22"/>
        <v/>
      </c>
      <c r="AY407" t="s">
        <v>52</v>
      </c>
      <c r="AZ407" t="s">
        <v>52</v>
      </c>
      <c r="BA407" t="s">
        <v>52</v>
      </c>
      <c r="BB407" t="s">
        <v>52</v>
      </c>
      <c r="BC407" t="s">
        <v>52</v>
      </c>
      <c r="BD407" t="s">
        <v>52</v>
      </c>
      <c r="BE407" t="s">
        <v>52</v>
      </c>
      <c r="BF407" t="s">
        <v>52</v>
      </c>
      <c r="BG407" t="s">
        <v>52</v>
      </c>
      <c r="BH407" t="s">
        <v>52</v>
      </c>
      <c r="BI407" s="29">
        <v>1</v>
      </c>
      <c r="BJ407">
        <v>23</v>
      </c>
      <c r="BK407">
        <v>21</v>
      </c>
      <c r="BL407">
        <v>18</v>
      </c>
      <c r="BM407">
        <v>7</v>
      </c>
      <c r="BN407" t="e">
        <f>IF(AL407&lt;VLOOKUP(K407,#REF!,6,0),"Low Volume",IF(AL407&gt;VLOOKUP(K407,#REF!,5,0),"High Volume","Average Volume"))</f>
        <v>#REF!</v>
      </c>
    </row>
    <row r="408" spans="1:66" x14ac:dyDescent="0.3">
      <c r="A408" s="32" t="str">
        <f t="shared" si="20"/>
        <v>NO</v>
      </c>
      <c r="B408" s="30" t="str">
        <f t="shared" si="21"/>
        <v>YES</v>
      </c>
      <c r="D408" t="s">
        <v>1871</v>
      </c>
      <c r="E408">
        <v>9492637</v>
      </c>
      <c r="F408" t="s">
        <v>1872</v>
      </c>
      <c r="G408" t="s">
        <v>1873</v>
      </c>
      <c r="H408" t="s">
        <v>1703</v>
      </c>
      <c r="I408">
        <v>52074</v>
      </c>
      <c r="J408" t="s">
        <v>1119</v>
      </c>
      <c r="K408" t="s">
        <v>742</v>
      </c>
      <c r="M408" t="s">
        <v>52</v>
      </c>
      <c r="N408">
        <v>7</v>
      </c>
      <c r="O408" s="60">
        <v>0</v>
      </c>
      <c r="Q408" s="60">
        <v>1</v>
      </c>
      <c r="R408" s="60">
        <v>3</v>
      </c>
      <c r="S408" s="60">
        <v>0</v>
      </c>
      <c r="T408" s="60">
        <v>0</v>
      </c>
      <c r="U408" s="60">
        <v>0</v>
      </c>
      <c r="V408" s="60">
        <v>0</v>
      </c>
      <c r="X408" s="60">
        <v>0</v>
      </c>
      <c r="Z408" s="60">
        <v>0</v>
      </c>
      <c r="AA408" s="60">
        <v>0</v>
      </c>
      <c r="AB408" s="60">
        <v>0</v>
      </c>
      <c r="AC408" s="60">
        <v>0</v>
      </c>
      <c r="AD408" s="60">
        <v>0</v>
      </c>
      <c r="AE408" s="60">
        <v>0</v>
      </c>
      <c r="AI408" s="60">
        <v>1</v>
      </c>
      <c r="AJ408" s="60">
        <v>2</v>
      </c>
      <c r="AL408">
        <v>1242</v>
      </c>
      <c r="AM408">
        <v>252</v>
      </c>
      <c r="AN408">
        <v>0</v>
      </c>
      <c r="AO408" s="67">
        <v>0</v>
      </c>
      <c r="AP408" s="67">
        <v>0.20289855072463769</v>
      </c>
      <c r="AQ408">
        <v>36</v>
      </c>
      <c r="AR408">
        <v>36</v>
      </c>
      <c r="AS408" s="67">
        <v>1</v>
      </c>
      <c r="AT408" s="67">
        <v>2.8985507246376812E-2</v>
      </c>
      <c r="AU408">
        <v>288</v>
      </c>
      <c r="AV408">
        <v>36</v>
      </c>
      <c r="AW408" s="67">
        <v>0.125</v>
      </c>
      <c r="AX408" s="53" t="str">
        <f t="shared" si="22"/>
        <v/>
      </c>
      <c r="AY408" t="s">
        <v>52</v>
      </c>
      <c r="AZ408" t="s">
        <v>52</v>
      </c>
      <c r="BA408" t="s">
        <v>52</v>
      </c>
      <c r="BB408" t="s">
        <v>52</v>
      </c>
      <c r="BC408" t="s">
        <v>52</v>
      </c>
      <c r="BD408" t="s">
        <v>52</v>
      </c>
      <c r="BE408" t="s">
        <v>52</v>
      </c>
      <c r="BF408" t="s">
        <v>52</v>
      </c>
      <c r="BG408" t="s">
        <v>52</v>
      </c>
      <c r="BH408" t="s">
        <v>52</v>
      </c>
      <c r="BI408" s="29">
        <v>1</v>
      </c>
      <c r="BN408" t="e">
        <f>IF(AL408&lt;VLOOKUP(K408,#REF!,6,0),"Low Volume",IF(AL408&gt;VLOOKUP(K408,#REF!,5,0),"High Volume","Average Volume"))</f>
        <v>#REF!</v>
      </c>
    </row>
    <row r="409" spans="1:66" x14ac:dyDescent="0.3">
      <c r="A409" s="32" t="str">
        <f t="shared" si="20"/>
        <v>NO</v>
      </c>
      <c r="B409" s="30" t="str">
        <f t="shared" si="21"/>
        <v>NO</v>
      </c>
      <c r="D409" t="s">
        <v>1874</v>
      </c>
      <c r="F409" t="s">
        <v>52</v>
      </c>
      <c r="G409" t="s">
        <v>52</v>
      </c>
      <c r="H409" t="s">
        <v>1134</v>
      </c>
      <c r="I409" t="s">
        <v>52</v>
      </c>
      <c r="J409" t="s">
        <v>52</v>
      </c>
      <c r="K409" t="s">
        <v>742</v>
      </c>
      <c r="M409" t="s">
        <v>52</v>
      </c>
      <c r="N409">
        <v>0</v>
      </c>
      <c r="O409" s="60" t="s">
        <v>52</v>
      </c>
      <c r="Q409" s="60" t="s">
        <v>52</v>
      </c>
      <c r="R409" s="60" t="s">
        <v>52</v>
      </c>
      <c r="S409" s="60" t="s">
        <v>52</v>
      </c>
      <c r="T409" s="60" t="s">
        <v>52</v>
      </c>
      <c r="U409" s="60" t="s">
        <v>52</v>
      </c>
      <c r="V409" s="60" t="s">
        <v>52</v>
      </c>
      <c r="X409" s="60" t="s">
        <v>52</v>
      </c>
      <c r="Z409" s="60" t="s">
        <v>52</v>
      </c>
      <c r="AA409" s="60" t="s">
        <v>52</v>
      </c>
      <c r="AB409" s="60" t="s">
        <v>52</v>
      </c>
      <c r="AC409" s="60" t="s">
        <v>52</v>
      </c>
      <c r="AD409" s="60" t="s">
        <v>52</v>
      </c>
      <c r="AE409" s="60" t="s">
        <v>52</v>
      </c>
      <c r="AI409" s="60" t="s">
        <v>52</v>
      </c>
      <c r="AJ409" s="60" t="s">
        <v>52</v>
      </c>
      <c r="AL409">
        <v>1401</v>
      </c>
      <c r="AM409">
        <v>26</v>
      </c>
      <c r="AN409">
        <v>20</v>
      </c>
      <c r="AO409" s="67">
        <v>0.76923076923076927</v>
      </c>
      <c r="AP409" s="67">
        <v>1.8558172733761598E-2</v>
      </c>
      <c r="AQ409">
        <v>145</v>
      </c>
      <c r="AR409">
        <v>145</v>
      </c>
      <c r="AS409" s="67">
        <v>1</v>
      </c>
      <c r="AT409" s="67">
        <v>0.10349750178443969</v>
      </c>
      <c r="AU409">
        <v>171</v>
      </c>
      <c r="AV409">
        <v>165</v>
      </c>
      <c r="AW409" s="67">
        <v>0.96491228070175439</v>
      </c>
      <c r="AX409" s="53" t="str">
        <f t="shared" si="22"/>
        <v/>
      </c>
      <c r="AY409" t="s">
        <v>52</v>
      </c>
      <c r="AZ409" t="s">
        <v>52</v>
      </c>
      <c r="BA409" t="s">
        <v>52</v>
      </c>
      <c r="BB409" t="s">
        <v>52</v>
      </c>
      <c r="BC409" t="s">
        <v>52</v>
      </c>
      <c r="BD409" t="s">
        <v>52</v>
      </c>
      <c r="BE409" t="s">
        <v>52</v>
      </c>
      <c r="BF409" t="s">
        <v>52</v>
      </c>
      <c r="BG409" t="s">
        <v>52</v>
      </c>
      <c r="BH409" t="s">
        <v>52</v>
      </c>
      <c r="BI409" s="29">
        <v>1</v>
      </c>
      <c r="BN409" t="e">
        <f>IF(AL409&lt;VLOOKUP(K409,#REF!,6,0),"Low Volume",IF(AL409&gt;VLOOKUP(K409,#REF!,5,0),"High Volume","Average Volume"))</f>
        <v>#REF!</v>
      </c>
    </row>
    <row r="410" spans="1:66" x14ac:dyDescent="0.3">
      <c r="A410" s="32" t="str">
        <f t="shared" si="20"/>
        <v>NO</v>
      </c>
      <c r="B410" s="30" t="str">
        <f t="shared" si="21"/>
        <v>NO</v>
      </c>
      <c r="D410" t="s">
        <v>1875</v>
      </c>
      <c r="F410" t="s">
        <v>52</v>
      </c>
      <c r="G410" t="s">
        <v>52</v>
      </c>
      <c r="H410" t="s">
        <v>1076</v>
      </c>
      <c r="I410" t="s">
        <v>52</v>
      </c>
      <c r="J410" t="s">
        <v>52</v>
      </c>
      <c r="K410" t="s">
        <v>742</v>
      </c>
      <c r="L410" t="s">
        <v>931</v>
      </c>
      <c r="M410" t="s">
        <v>931</v>
      </c>
      <c r="N410">
        <v>0</v>
      </c>
      <c r="O410" s="60" t="s">
        <v>52</v>
      </c>
      <c r="Q410" s="60" t="s">
        <v>52</v>
      </c>
      <c r="R410" s="60" t="s">
        <v>52</v>
      </c>
      <c r="S410" s="60" t="s">
        <v>52</v>
      </c>
      <c r="T410" s="60" t="s">
        <v>52</v>
      </c>
      <c r="U410" s="60" t="s">
        <v>52</v>
      </c>
      <c r="V410" s="60" t="s">
        <v>52</v>
      </c>
      <c r="X410" s="60" t="s">
        <v>52</v>
      </c>
      <c r="Z410" s="60" t="s">
        <v>52</v>
      </c>
      <c r="AA410" s="60" t="s">
        <v>52</v>
      </c>
      <c r="AB410" s="60" t="s">
        <v>52</v>
      </c>
      <c r="AC410" s="60" t="s">
        <v>52</v>
      </c>
      <c r="AD410" s="60" t="s">
        <v>52</v>
      </c>
      <c r="AE410" s="60" t="s">
        <v>52</v>
      </c>
      <c r="AI410" s="60" t="s">
        <v>52</v>
      </c>
      <c r="AJ410" s="60" t="s">
        <v>52</v>
      </c>
      <c r="AL410">
        <v>483</v>
      </c>
      <c r="AM410">
        <v>91</v>
      </c>
      <c r="AN410">
        <v>63</v>
      </c>
      <c r="AO410" s="67">
        <v>0.69230769230769229</v>
      </c>
      <c r="AP410" s="67">
        <v>0.18840579710144928</v>
      </c>
      <c r="AQ410">
        <v>72</v>
      </c>
      <c r="AR410">
        <v>72</v>
      </c>
      <c r="AS410" s="67">
        <v>1</v>
      </c>
      <c r="AT410" s="67">
        <v>0.14906832298136646</v>
      </c>
      <c r="AU410">
        <v>163</v>
      </c>
      <c r="AV410">
        <v>135</v>
      </c>
      <c r="AW410" s="67">
        <v>0.82822085889570551</v>
      </c>
      <c r="AX410" s="53" t="str">
        <f t="shared" si="22"/>
        <v/>
      </c>
      <c r="AY410" t="s">
        <v>52</v>
      </c>
      <c r="AZ410" t="s">
        <v>52</v>
      </c>
      <c r="BA410" t="s">
        <v>52</v>
      </c>
      <c r="BB410" t="s">
        <v>52</v>
      </c>
      <c r="BC410" t="s">
        <v>52</v>
      </c>
      <c r="BD410" t="s">
        <v>52</v>
      </c>
      <c r="BE410" t="s">
        <v>52</v>
      </c>
      <c r="BF410" t="s">
        <v>52</v>
      </c>
      <c r="BG410" t="s">
        <v>52</v>
      </c>
      <c r="BH410" t="s">
        <v>52</v>
      </c>
      <c r="BI410" s="29">
        <v>1</v>
      </c>
      <c r="BJ410">
        <v>39</v>
      </c>
      <c r="BK410">
        <v>62</v>
      </c>
      <c r="BL410">
        <v>81</v>
      </c>
      <c r="BM410">
        <v>19</v>
      </c>
      <c r="BN410" t="e">
        <f>IF(AL410&lt;VLOOKUP(K410,#REF!,6,0),"Low Volume",IF(AL410&gt;VLOOKUP(K410,#REF!,5,0),"High Volume","Average Volume"))</f>
        <v>#REF!</v>
      </c>
    </row>
    <row r="411" spans="1:66" x14ac:dyDescent="0.3">
      <c r="A411" s="32" t="str">
        <f t="shared" si="20"/>
        <v>NO</v>
      </c>
      <c r="B411" s="30" t="str">
        <f t="shared" si="21"/>
        <v>YES</v>
      </c>
      <c r="D411" t="s">
        <v>1876</v>
      </c>
      <c r="E411">
        <v>9493700</v>
      </c>
      <c r="F411" t="s">
        <v>1877</v>
      </c>
      <c r="G411" t="s">
        <v>1878</v>
      </c>
      <c r="H411" t="s">
        <v>1879</v>
      </c>
      <c r="I411">
        <v>51429</v>
      </c>
      <c r="J411" t="s">
        <v>1119</v>
      </c>
      <c r="K411" t="s">
        <v>742</v>
      </c>
      <c r="M411" t="s">
        <v>52</v>
      </c>
      <c r="N411">
        <v>1</v>
      </c>
      <c r="O411" s="60">
        <v>0</v>
      </c>
      <c r="Q411" s="60">
        <v>0</v>
      </c>
      <c r="R411" s="60">
        <v>0</v>
      </c>
      <c r="S411" s="60">
        <v>0</v>
      </c>
      <c r="T411" s="60">
        <v>0</v>
      </c>
      <c r="U411" s="60">
        <v>0</v>
      </c>
      <c r="V411" s="60">
        <v>0</v>
      </c>
      <c r="X411" s="60">
        <v>0</v>
      </c>
      <c r="Z411" s="60">
        <v>0</v>
      </c>
      <c r="AA411" s="60">
        <v>0</v>
      </c>
      <c r="AB411" s="60">
        <v>0</v>
      </c>
      <c r="AC411" s="60">
        <v>1</v>
      </c>
      <c r="AD411" s="60">
        <v>0</v>
      </c>
      <c r="AE411" s="60">
        <v>0</v>
      </c>
      <c r="AI411" s="60">
        <v>0</v>
      </c>
      <c r="AJ411" s="60">
        <v>0</v>
      </c>
      <c r="AL411">
        <v>0</v>
      </c>
      <c r="AM411">
        <v>0</v>
      </c>
      <c r="AN411">
        <v>0</v>
      </c>
      <c r="AO411" s="67" t="s">
        <v>90</v>
      </c>
      <c r="AP411" s="67" t="s">
        <v>90</v>
      </c>
      <c r="AQ411">
        <v>0</v>
      </c>
      <c r="AR411">
        <v>0</v>
      </c>
      <c r="AS411" s="67" t="s">
        <v>90</v>
      </c>
      <c r="AT411" s="67" t="s">
        <v>90</v>
      </c>
      <c r="AU411">
        <v>0</v>
      </c>
      <c r="AV411">
        <v>0</v>
      </c>
      <c r="AW411" s="67" t="s">
        <v>90</v>
      </c>
      <c r="AX411" s="53" t="str">
        <f t="shared" si="22"/>
        <v/>
      </c>
      <c r="AY411" t="s">
        <v>52</v>
      </c>
      <c r="AZ411" t="s">
        <v>52</v>
      </c>
      <c r="BA411" t="s">
        <v>52</v>
      </c>
      <c r="BB411" t="s">
        <v>52</v>
      </c>
      <c r="BC411" t="s">
        <v>52</v>
      </c>
      <c r="BD411" t="s">
        <v>52</v>
      </c>
      <c r="BE411" t="s">
        <v>52</v>
      </c>
      <c r="BF411" t="s">
        <v>52</v>
      </c>
      <c r="BG411" t="s">
        <v>52</v>
      </c>
      <c r="BH411" t="s">
        <v>52</v>
      </c>
      <c r="BI411" s="29">
        <v>1</v>
      </c>
      <c r="BN411" t="e">
        <f>IF(AL411&lt;VLOOKUP(K411,#REF!,6,0),"Low Volume",IF(AL411&gt;VLOOKUP(K411,#REF!,5,0),"High Volume","Average Volume"))</f>
        <v>#REF!</v>
      </c>
    </row>
    <row r="412" spans="1:66" x14ac:dyDescent="0.3">
      <c r="A412" s="32" t="str">
        <f t="shared" si="20"/>
        <v>NO</v>
      </c>
      <c r="B412" s="30" t="str">
        <f t="shared" si="21"/>
        <v>NO</v>
      </c>
      <c r="D412" t="s">
        <v>1880</v>
      </c>
      <c r="F412" t="s">
        <v>52</v>
      </c>
      <c r="G412" t="s">
        <v>52</v>
      </c>
      <c r="H412" t="s">
        <v>1212</v>
      </c>
      <c r="I412" t="s">
        <v>52</v>
      </c>
      <c r="J412" t="s">
        <v>52</v>
      </c>
      <c r="K412" t="s">
        <v>742</v>
      </c>
      <c r="L412" t="s">
        <v>756</v>
      </c>
      <c r="M412" t="s">
        <v>756</v>
      </c>
      <c r="N412">
        <v>0</v>
      </c>
      <c r="O412" s="60" t="s">
        <v>52</v>
      </c>
      <c r="Q412" s="60" t="s">
        <v>52</v>
      </c>
      <c r="R412" s="60" t="s">
        <v>52</v>
      </c>
      <c r="S412" s="60" t="s">
        <v>52</v>
      </c>
      <c r="T412" s="60" t="s">
        <v>52</v>
      </c>
      <c r="U412" s="60" t="s">
        <v>52</v>
      </c>
      <c r="V412" s="60" t="s">
        <v>52</v>
      </c>
      <c r="X412" s="60" t="s">
        <v>52</v>
      </c>
      <c r="Z412" s="60" t="s">
        <v>52</v>
      </c>
      <c r="AA412" s="60" t="s">
        <v>52</v>
      </c>
      <c r="AB412" s="60" t="s">
        <v>52</v>
      </c>
      <c r="AC412" s="60" t="s">
        <v>52</v>
      </c>
      <c r="AD412" s="60" t="s">
        <v>52</v>
      </c>
      <c r="AE412" s="60" t="s">
        <v>52</v>
      </c>
      <c r="AI412" s="60" t="s">
        <v>52</v>
      </c>
      <c r="AJ412" s="60" t="s">
        <v>52</v>
      </c>
      <c r="AL412">
        <v>295</v>
      </c>
      <c r="AM412">
        <v>31</v>
      </c>
      <c r="AN412">
        <v>0</v>
      </c>
      <c r="AO412" s="67">
        <v>0</v>
      </c>
      <c r="AP412" s="67">
        <v>0.10508474576271186</v>
      </c>
      <c r="AQ412">
        <v>0</v>
      </c>
      <c r="AR412">
        <v>0</v>
      </c>
      <c r="AS412" s="67" t="s">
        <v>90</v>
      </c>
      <c r="AT412" s="67">
        <v>0</v>
      </c>
      <c r="AU412">
        <v>31</v>
      </c>
      <c r="AV412">
        <v>0</v>
      </c>
      <c r="AW412" s="67">
        <v>0</v>
      </c>
      <c r="AX412" s="53" t="str">
        <f t="shared" si="22"/>
        <v/>
      </c>
      <c r="AY412" t="s">
        <v>52</v>
      </c>
      <c r="AZ412" t="s">
        <v>52</v>
      </c>
      <c r="BA412" t="s">
        <v>52</v>
      </c>
      <c r="BB412" t="s">
        <v>52</v>
      </c>
      <c r="BC412" t="s">
        <v>52</v>
      </c>
      <c r="BD412" t="s">
        <v>52</v>
      </c>
      <c r="BE412" t="s">
        <v>52</v>
      </c>
      <c r="BF412" t="s">
        <v>52</v>
      </c>
      <c r="BG412" t="s">
        <v>52</v>
      </c>
      <c r="BH412" t="s">
        <v>52</v>
      </c>
      <c r="BI412" s="29">
        <v>1</v>
      </c>
      <c r="BJ412">
        <v>149</v>
      </c>
      <c r="BK412">
        <v>176</v>
      </c>
      <c r="BL412">
        <v>181</v>
      </c>
      <c r="BM412">
        <v>46</v>
      </c>
      <c r="BN412" t="e">
        <f>IF(AL412&lt;VLOOKUP(K412,#REF!,6,0),"Low Volume",IF(AL412&gt;VLOOKUP(K412,#REF!,5,0),"High Volume","Average Volume"))</f>
        <v>#REF!</v>
      </c>
    </row>
    <row r="413" spans="1:66" x14ac:dyDescent="0.3">
      <c r="A413" s="32" t="str">
        <f t="shared" si="20"/>
        <v>NO</v>
      </c>
      <c r="B413" s="30" t="str">
        <f t="shared" si="21"/>
        <v>YES</v>
      </c>
      <c r="D413" t="s">
        <v>1881</v>
      </c>
      <c r="E413">
        <v>9493031</v>
      </c>
      <c r="F413" t="s">
        <v>1882</v>
      </c>
      <c r="G413" t="s">
        <v>1883</v>
      </c>
      <c r="H413" t="s">
        <v>1278</v>
      </c>
      <c r="I413">
        <v>13509</v>
      </c>
      <c r="J413" t="s">
        <v>1278</v>
      </c>
      <c r="K413" t="s">
        <v>742</v>
      </c>
      <c r="L413" t="s">
        <v>868</v>
      </c>
      <c r="M413" t="s">
        <v>52</v>
      </c>
      <c r="N413">
        <v>3</v>
      </c>
      <c r="O413" s="60">
        <v>0</v>
      </c>
      <c r="Q413" s="60">
        <v>0</v>
      </c>
      <c r="R413" s="60">
        <v>2</v>
      </c>
      <c r="S413" s="60">
        <v>0</v>
      </c>
      <c r="T413" s="60">
        <v>0</v>
      </c>
      <c r="U413" s="60">
        <v>0</v>
      </c>
      <c r="V413" s="60">
        <v>0</v>
      </c>
      <c r="X413" s="60">
        <v>0</v>
      </c>
      <c r="Z413" s="60">
        <v>0</v>
      </c>
      <c r="AA413" s="60">
        <v>0</v>
      </c>
      <c r="AB413" s="60">
        <v>0</v>
      </c>
      <c r="AC413" s="60">
        <v>0</v>
      </c>
      <c r="AD413" s="60">
        <v>1</v>
      </c>
      <c r="AE413" s="60">
        <v>0</v>
      </c>
      <c r="AI413" s="60">
        <v>0</v>
      </c>
      <c r="AJ413" s="60">
        <v>0</v>
      </c>
      <c r="AL413">
        <v>681</v>
      </c>
      <c r="AM413">
        <v>13</v>
      </c>
      <c r="AN413">
        <v>0</v>
      </c>
      <c r="AO413" s="67">
        <v>0</v>
      </c>
      <c r="AP413" s="67">
        <v>1.908957415565345E-2</v>
      </c>
      <c r="AQ413">
        <v>0</v>
      </c>
      <c r="AR413">
        <v>0</v>
      </c>
      <c r="AS413" s="67" t="s">
        <v>90</v>
      </c>
      <c r="AT413" s="67">
        <v>0</v>
      </c>
      <c r="AU413">
        <v>13</v>
      </c>
      <c r="AV413">
        <v>0</v>
      </c>
      <c r="AW413" s="67">
        <v>0</v>
      </c>
      <c r="AX413" s="53" t="str">
        <f t="shared" si="22"/>
        <v/>
      </c>
      <c r="AY413" t="s">
        <v>52</v>
      </c>
      <c r="AZ413" t="s">
        <v>52</v>
      </c>
      <c r="BA413" t="s">
        <v>52</v>
      </c>
      <c r="BB413" t="s">
        <v>52</v>
      </c>
      <c r="BC413" t="s">
        <v>52</v>
      </c>
      <c r="BD413" t="s">
        <v>52</v>
      </c>
      <c r="BE413" t="s">
        <v>52</v>
      </c>
      <c r="BF413" t="s">
        <v>52</v>
      </c>
      <c r="BG413" t="s">
        <v>52</v>
      </c>
      <c r="BH413" t="s">
        <v>52</v>
      </c>
      <c r="BI413" s="29">
        <v>1</v>
      </c>
      <c r="BJ413">
        <v>422</v>
      </c>
      <c r="BK413">
        <v>25</v>
      </c>
      <c r="BL413">
        <v>43</v>
      </c>
      <c r="BM413">
        <v>11</v>
      </c>
      <c r="BN413" t="e">
        <f>IF(AL413&lt;VLOOKUP(K413,#REF!,6,0),"Low Volume",IF(AL413&gt;VLOOKUP(K413,#REF!,5,0),"High Volume","Average Volume"))</f>
        <v>#REF!</v>
      </c>
    </row>
    <row r="414" spans="1:66" x14ac:dyDescent="0.3">
      <c r="A414" s="32" t="str">
        <f t="shared" si="20"/>
        <v>NO</v>
      </c>
      <c r="B414" s="30" t="str">
        <f t="shared" si="21"/>
        <v>YES</v>
      </c>
      <c r="D414" t="s">
        <v>1884</v>
      </c>
      <c r="E414">
        <v>9493028</v>
      </c>
      <c r="F414" t="s">
        <v>1882</v>
      </c>
      <c r="G414" t="s">
        <v>1885</v>
      </c>
      <c r="H414" t="s">
        <v>1278</v>
      </c>
      <c r="I414">
        <v>12099</v>
      </c>
      <c r="J414" t="s">
        <v>1278</v>
      </c>
      <c r="K414" t="s">
        <v>742</v>
      </c>
      <c r="L414" t="s">
        <v>1886</v>
      </c>
      <c r="M414" t="s">
        <v>869</v>
      </c>
      <c r="N414">
        <v>1</v>
      </c>
      <c r="O414" s="60">
        <v>0</v>
      </c>
      <c r="Q414" s="60">
        <v>0</v>
      </c>
      <c r="R414" s="60">
        <v>0</v>
      </c>
      <c r="S414" s="60">
        <v>0</v>
      </c>
      <c r="T414" s="60">
        <v>0</v>
      </c>
      <c r="U414" s="60">
        <v>0</v>
      </c>
      <c r="V414" s="60">
        <v>0</v>
      </c>
      <c r="X414" s="60">
        <v>0</v>
      </c>
      <c r="Z414" s="60">
        <v>0</v>
      </c>
      <c r="AA414" s="60">
        <v>0</v>
      </c>
      <c r="AB414" s="60">
        <v>0</v>
      </c>
      <c r="AC414" s="60">
        <v>0</v>
      </c>
      <c r="AD414" s="60">
        <v>1</v>
      </c>
      <c r="AE414" s="60">
        <v>0</v>
      </c>
      <c r="AI414" s="60">
        <v>0</v>
      </c>
      <c r="AJ414" s="60">
        <v>0</v>
      </c>
      <c r="AL414">
        <v>343</v>
      </c>
      <c r="AM414">
        <v>20</v>
      </c>
      <c r="AN414">
        <v>0</v>
      </c>
      <c r="AO414" s="67">
        <v>0</v>
      </c>
      <c r="AP414" s="67">
        <v>5.8309037900874633E-2</v>
      </c>
      <c r="AQ414">
        <v>4</v>
      </c>
      <c r="AR414">
        <v>0</v>
      </c>
      <c r="AS414" s="67">
        <v>0</v>
      </c>
      <c r="AT414" s="67">
        <v>1.1661807580174927E-2</v>
      </c>
      <c r="AU414">
        <v>24</v>
      </c>
      <c r="AV414">
        <v>0</v>
      </c>
      <c r="AW414" s="67">
        <v>0</v>
      </c>
      <c r="AX414" s="53" t="str">
        <f t="shared" si="22"/>
        <v/>
      </c>
      <c r="AY414" t="s">
        <v>52</v>
      </c>
      <c r="AZ414" t="s">
        <v>52</v>
      </c>
      <c r="BA414" t="s">
        <v>52</v>
      </c>
      <c r="BB414" t="s">
        <v>52</v>
      </c>
      <c r="BC414" t="s">
        <v>52</v>
      </c>
      <c r="BD414" t="s">
        <v>52</v>
      </c>
      <c r="BE414" t="s">
        <v>52</v>
      </c>
      <c r="BF414" t="s">
        <v>52</v>
      </c>
      <c r="BG414" t="s">
        <v>52</v>
      </c>
      <c r="BH414" t="s">
        <v>52</v>
      </c>
      <c r="BI414" s="29">
        <v>1</v>
      </c>
      <c r="BJ414">
        <v>42</v>
      </c>
      <c r="BK414">
        <v>84</v>
      </c>
      <c r="BL414">
        <v>101</v>
      </c>
      <c r="BM414">
        <v>18</v>
      </c>
      <c r="BN414" t="e">
        <f>IF(AL414&lt;VLOOKUP(K414,#REF!,6,0),"Low Volume",IF(AL414&gt;VLOOKUP(K414,#REF!,5,0),"High Volume","Average Volume"))</f>
        <v>#REF!</v>
      </c>
    </row>
    <row r="415" spans="1:66" x14ac:dyDescent="0.3">
      <c r="A415" s="32" t="str">
        <f t="shared" si="20"/>
        <v>NO</v>
      </c>
      <c r="B415" s="30" t="str">
        <f t="shared" si="21"/>
        <v>NO</v>
      </c>
      <c r="D415" t="s">
        <v>820</v>
      </c>
      <c r="F415" t="s">
        <v>52</v>
      </c>
      <c r="G415" t="s">
        <v>52</v>
      </c>
      <c r="H415" t="s">
        <v>1887</v>
      </c>
      <c r="I415" t="s">
        <v>52</v>
      </c>
      <c r="J415" t="s">
        <v>52</v>
      </c>
      <c r="K415" t="s">
        <v>742</v>
      </c>
      <c r="L415" t="s">
        <v>964</v>
      </c>
      <c r="M415" t="s">
        <v>52</v>
      </c>
      <c r="N415">
        <v>0</v>
      </c>
      <c r="O415" s="60" t="s">
        <v>52</v>
      </c>
      <c r="Q415" s="60" t="s">
        <v>52</v>
      </c>
      <c r="R415" s="60" t="s">
        <v>52</v>
      </c>
      <c r="S415" s="60" t="s">
        <v>52</v>
      </c>
      <c r="T415" s="60" t="s">
        <v>52</v>
      </c>
      <c r="U415" s="60" t="s">
        <v>52</v>
      </c>
      <c r="V415" s="60" t="s">
        <v>52</v>
      </c>
      <c r="X415" s="60" t="s">
        <v>52</v>
      </c>
      <c r="Z415" s="60" t="s">
        <v>52</v>
      </c>
      <c r="AA415" s="60" t="s">
        <v>52</v>
      </c>
      <c r="AB415" s="60" t="s">
        <v>52</v>
      </c>
      <c r="AC415" s="60" t="s">
        <v>52</v>
      </c>
      <c r="AD415" s="60" t="s">
        <v>52</v>
      </c>
      <c r="AE415" s="60" t="s">
        <v>52</v>
      </c>
      <c r="AI415" s="60" t="s">
        <v>52</v>
      </c>
      <c r="AJ415" s="60" t="s">
        <v>52</v>
      </c>
      <c r="AL415">
        <v>226</v>
      </c>
      <c r="AM415">
        <v>24</v>
      </c>
      <c r="AN415">
        <v>0</v>
      </c>
      <c r="AO415" s="67">
        <v>0</v>
      </c>
      <c r="AP415" s="67">
        <v>0.10619469026548672</v>
      </c>
      <c r="AQ415">
        <v>0</v>
      </c>
      <c r="AR415">
        <v>0</v>
      </c>
      <c r="AS415" s="67" t="s">
        <v>90</v>
      </c>
      <c r="AT415" s="67">
        <v>0</v>
      </c>
      <c r="AU415">
        <v>24</v>
      </c>
      <c r="AV415">
        <v>0</v>
      </c>
      <c r="AW415" s="67">
        <v>0</v>
      </c>
      <c r="AX415" s="53" t="str">
        <f t="shared" si="22"/>
        <v/>
      </c>
      <c r="AY415" t="s">
        <v>52</v>
      </c>
      <c r="AZ415" t="s">
        <v>52</v>
      </c>
      <c r="BA415" t="s">
        <v>52</v>
      </c>
      <c r="BB415" t="s">
        <v>52</v>
      </c>
      <c r="BC415" t="s">
        <v>52</v>
      </c>
      <c r="BD415" t="s">
        <v>52</v>
      </c>
      <c r="BE415" t="s">
        <v>52</v>
      </c>
      <c r="BF415" t="s">
        <v>52</v>
      </c>
      <c r="BG415" t="s">
        <v>52</v>
      </c>
      <c r="BH415" t="s">
        <v>52</v>
      </c>
      <c r="BI415" s="29">
        <v>1</v>
      </c>
      <c r="BJ415">
        <v>15</v>
      </c>
      <c r="BK415">
        <v>0</v>
      </c>
      <c r="BL415">
        <v>0</v>
      </c>
      <c r="BM415">
        <v>0</v>
      </c>
      <c r="BN415" t="e">
        <f>IF(AL415&lt;VLOOKUP(K415,#REF!,6,0),"Low Volume",IF(AL415&gt;VLOOKUP(K415,#REF!,5,0),"High Volume","Average Volume"))</f>
        <v>#REF!</v>
      </c>
    </row>
    <row r="416" spans="1:66" x14ac:dyDescent="0.3">
      <c r="A416" s="32" t="str">
        <f t="shared" si="20"/>
        <v>NO</v>
      </c>
      <c r="B416" s="30" t="str">
        <f t="shared" si="21"/>
        <v>YES</v>
      </c>
      <c r="D416" t="s">
        <v>1888</v>
      </c>
      <c r="E416">
        <v>94119838</v>
      </c>
      <c r="F416" t="s">
        <v>1889</v>
      </c>
      <c r="G416" t="s">
        <v>1890</v>
      </c>
      <c r="H416" t="s">
        <v>1891</v>
      </c>
      <c r="I416">
        <v>25541</v>
      </c>
      <c r="J416" t="s">
        <v>1294</v>
      </c>
      <c r="K416" t="s">
        <v>742</v>
      </c>
      <c r="L416" t="s">
        <v>1062</v>
      </c>
      <c r="M416" t="s">
        <v>52</v>
      </c>
      <c r="N416">
        <v>1</v>
      </c>
      <c r="O416" s="60">
        <v>0</v>
      </c>
      <c r="Q416" s="60">
        <v>1</v>
      </c>
      <c r="R416" s="60">
        <v>0</v>
      </c>
      <c r="S416" s="60">
        <v>0</v>
      </c>
      <c r="T416" s="60">
        <v>0</v>
      </c>
      <c r="U416" s="60">
        <v>0</v>
      </c>
      <c r="V416" s="60">
        <v>0</v>
      </c>
      <c r="X416" s="60">
        <v>0</v>
      </c>
      <c r="Z416" s="60">
        <v>0</v>
      </c>
      <c r="AA416" s="60">
        <v>0</v>
      </c>
      <c r="AB416" s="60">
        <v>0</v>
      </c>
      <c r="AC416" s="60">
        <v>0</v>
      </c>
      <c r="AD416" s="60">
        <v>0</v>
      </c>
      <c r="AE416" s="60">
        <v>0</v>
      </c>
      <c r="AI416" s="60">
        <v>0</v>
      </c>
      <c r="AJ416" s="60">
        <v>0</v>
      </c>
      <c r="AL416">
        <v>0</v>
      </c>
      <c r="AM416">
        <v>2</v>
      </c>
      <c r="AN416">
        <v>0</v>
      </c>
      <c r="AO416" s="67">
        <v>0</v>
      </c>
      <c r="AP416" s="67" t="s">
        <v>90</v>
      </c>
      <c r="AQ416">
        <v>2</v>
      </c>
      <c r="AR416">
        <v>0</v>
      </c>
      <c r="AS416" s="67">
        <v>0</v>
      </c>
      <c r="AT416" s="67" t="s">
        <v>90</v>
      </c>
      <c r="AU416">
        <v>4</v>
      </c>
      <c r="AV416">
        <v>0</v>
      </c>
      <c r="AW416" s="67">
        <v>0</v>
      </c>
      <c r="AX416" s="53" t="str">
        <f t="shared" si="22"/>
        <v/>
      </c>
      <c r="AY416" t="s">
        <v>52</v>
      </c>
      <c r="AZ416" t="s">
        <v>52</v>
      </c>
      <c r="BA416" t="s">
        <v>52</v>
      </c>
      <c r="BB416" t="s">
        <v>52</v>
      </c>
      <c r="BC416" t="s">
        <v>52</v>
      </c>
      <c r="BD416" t="s">
        <v>52</v>
      </c>
      <c r="BE416" t="s">
        <v>52</v>
      </c>
      <c r="BF416" t="s">
        <v>52</v>
      </c>
      <c r="BG416" t="s">
        <v>52</v>
      </c>
      <c r="BH416" t="s">
        <v>52</v>
      </c>
      <c r="BI416" s="29">
        <v>1</v>
      </c>
      <c r="BJ416">
        <v>0</v>
      </c>
      <c r="BK416">
        <v>1</v>
      </c>
      <c r="BL416">
        <v>1</v>
      </c>
      <c r="BM416">
        <v>0</v>
      </c>
      <c r="BN416" t="e">
        <f>IF(AL416&lt;VLOOKUP(K416,#REF!,6,0),"Low Volume",IF(AL416&gt;VLOOKUP(K416,#REF!,5,0),"High Volume","Average Volume"))</f>
        <v>#REF!</v>
      </c>
    </row>
    <row r="417" spans="1:66" x14ac:dyDescent="0.3">
      <c r="A417" s="32" t="str">
        <f t="shared" si="20"/>
        <v>NO</v>
      </c>
      <c r="B417" s="30" t="str">
        <f t="shared" si="21"/>
        <v>NO</v>
      </c>
      <c r="D417" t="s">
        <v>1892</v>
      </c>
      <c r="F417" t="s">
        <v>52</v>
      </c>
      <c r="G417" t="s">
        <v>52</v>
      </c>
      <c r="H417" t="s">
        <v>1893</v>
      </c>
      <c r="I417" t="s">
        <v>52</v>
      </c>
      <c r="J417" t="s">
        <v>52</v>
      </c>
      <c r="K417" t="s">
        <v>742</v>
      </c>
      <c r="L417" t="s">
        <v>763</v>
      </c>
      <c r="M417" t="s">
        <v>763</v>
      </c>
      <c r="N417">
        <v>0</v>
      </c>
      <c r="O417" s="60" t="s">
        <v>52</v>
      </c>
      <c r="Q417" s="60" t="s">
        <v>52</v>
      </c>
      <c r="R417" s="60" t="s">
        <v>52</v>
      </c>
      <c r="S417" s="60" t="s">
        <v>52</v>
      </c>
      <c r="T417" s="60" t="s">
        <v>52</v>
      </c>
      <c r="U417" s="60" t="s">
        <v>52</v>
      </c>
      <c r="V417" s="60" t="s">
        <v>52</v>
      </c>
      <c r="X417" s="60" t="s">
        <v>52</v>
      </c>
      <c r="Z417" s="60" t="s">
        <v>52</v>
      </c>
      <c r="AA417" s="60" t="s">
        <v>52</v>
      </c>
      <c r="AB417" s="60" t="s">
        <v>52</v>
      </c>
      <c r="AC417" s="60" t="s">
        <v>52</v>
      </c>
      <c r="AD417" s="60" t="s">
        <v>52</v>
      </c>
      <c r="AE417" s="60" t="s">
        <v>52</v>
      </c>
      <c r="AI417" s="60" t="s">
        <v>52</v>
      </c>
      <c r="AJ417" s="60" t="s">
        <v>52</v>
      </c>
      <c r="AL417">
        <v>286</v>
      </c>
      <c r="AM417">
        <v>46</v>
      </c>
      <c r="AN417">
        <v>0</v>
      </c>
      <c r="AO417" s="67">
        <v>0</v>
      </c>
      <c r="AP417" s="67">
        <v>0.16083916083916083</v>
      </c>
      <c r="AQ417">
        <v>0</v>
      </c>
      <c r="AR417">
        <v>0</v>
      </c>
      <c r="AS417" s="67" t="s">
        <v>90</v>
      </c>
      <c r="AT417" s="67">
        <v>0</v>
      </c>
      <c r="AU417">
        <v>46</v>
      </c>
      <c r="AV417">
        <v>0</v>
      </c>
      <c r="AW417" s="67">
        <v>0</v>
      </c>
      <c r="AX417" s="53" t="str">
        <f t="shared" si="22"/>
        <v/>
      </c>
      <c r="AY417" t="s">
        <v>52</v>
      </c>
      <c r="AZ417" t="s">
        <v>52</v>
      </c>
      <c r="BA417" t="s">
        <v>52</v>
      </c>
      <c r="BB417" t="s">
        <v>52</v>
      </c>
      <c r="BC417" t="s">
        <v>52</v>
      </c>
      <c r="BD417" t="s">
        <v>52</v>
      </c>
      <c r="BE417" t="s">
        <v>52</v>
      </c>
      <c r="BF417" t="s">
        <v>52</v>
      </c>
      <c r="BG417" t="s">
        <v>52</v>
      </c>
      <c r="BH417" t="s">
        <v>52</v>
      </c>
      <c r="BI417" s="29">
        <v>1</v>
      </c>
      <c r="BJ417">
        <v>42</v>
      </c>
      <c r="BK417">
        <v>176</v>
      </c>
      <c r="BL417">
        <v>241</v>
      </c>
      <c r="BM417">
        <v>35</v>
      </c>
      <c r="BN417" t="e">
        <f>IF(AL417&lt;VLOOKUP(K417,#REF!,6,0),"Low Volume",IF(AL417&gt;VLOOKUP(K417,#REF!,5,0),"High Volume","Average Volume"))</f>
        <v>#REF!</v>
      </c>
    </row>
    <row r="418" spans="1:66" x14ac:dyDescent="0.3">
      <c r="A418" s="32" t="str">
        <f t="shared" si="20"/>
        <v>NO</v>
      </c>
      <c r="B418" s="30" t="str">
        <f t="shared" si="21"/>
        <v>NO</v>
      </c>
      <c r="D418" t="s">
        <v>1894</v>
      </c>
      <c r="F418" t="s">
        <v>52</v>
      </c>
      <c r="G418" t="s">
        <v>52</v>
      </c>
      <c r="H418" t="s">
        <v>1895</v>
      </c>
      <c r="I418" t="s">
        <v>52</v>
      </c>
      <c r="J418" t="s">
        <v>52</v>
      </c>
      <c r="K418" t="s">
        <v>742</v>
      </c>
      <c r="L418" t="s">
        <v>1896</v>
      </c>
      <c r="M418" t="s">
        <v>52</v>
      </c>
      <c r="N418">
        <v>0</v>
      </c>
      <c r="O418" s="60" t="s">
        <v>52</v>
      </c>
      <c r="Q418" s="60" t="s">
        <v>52</v>
      </c>
      <c r="R418" s="60" t="s">
        <v>52</v>
      </c>
      <c r="S418" s="60" t="s">
        <v>52</v>
      </c>
      <c r="T418" s="60" t="s">
        <v>52</v>
      </c>
      <c r="U418" s="60" t="s">
        <v>52</v>
      </c>
      <c r="V418" s="60" t="s">
        <v>52</v>
      </c>
      <c r="X418" s="60" t="s">
        <v>52</v>
      </c>
      <c r="Z418" s="60" t="s">
        <v>52</v>
      </c>
      <c r="AA418" s="60" t="s">
        <v>52</v>
      </c>
      <c r="AB418" s="60" t="s">
        <v>52</v>
      </c>
      <c r="AC418" s="60" t="s">
        <v>52</v>
      </c>
      <c r="AD418" s="60" t="s">
        <v>52</v>
      </c>
      <c r="AE418" s="60" t="s">
        <v>52</v>
      </c>
      <c r="AI418" s="60" t="s">
        <v>52</v>
      </c>
      <c r="AJ418" s="60" t="s">
        <v>52</v>
      </c>
      <c r="AL418">
        <v>211</v>
      </c>
      <c r="AM418">
        <v>35</v>
      </c>
      <c r="AN418">
        <v>0</v>
      </c>
      <c r="AO418" s="67">
        <v>0</v>
      </c>
      <c r="AP418" s="67">
        <v>0.16587677725118483</v>
      </c>
      <c r="AQ418">
        <v>0</v>
      </c>
      <c r="AR418">
        <v>0</v>
      </c>
      <c r="AS418" s="67" t="s">
        <v>90</v>
      </c>
      <c r="AT418" s="67">
        <v>0</v>
      </c>
      <c r="AU418">
        <v>35</v>
      </c>
      <c r="AV418">
        <v>0</v>
      </c>
      <c r="AW418" s="67">
        <v>0</v>
      </c>
      <c r="AX418" s="53" t="str">
        <f t="shared" si="22"/>
        <v/>
      </c>
      <c r="AY418" t="s">
        <v>52</v>
      </c>
      <c r="AZ418" t="s">
        <v>52</v>
      </c>
      <c r="BA418" t="s">
        <v>52</v>
      </c>
      <c r="BB418" t="s">
        <v>52</v>
      </c>
      <c r="BC418" t="s">
        <v>52</v>
      </c>
      <c r="BD418" t="s">
        <v>52</v>
      </c>
      <c r="BE418" t="s">
        <v>52</v>
      </c>
      <c r="BF418" t="s">
        <v>52</v>
      </c>
      <c r="BG418" t="s">
        <v>52</v>
      </c>
      <c r="BH418" t="s">
        <v>52</v>
      </c>
      <c r="BI418" s="29">
        <v>1</v>
      </c>
      <c r="BJ418">
        <v>30</v>
      </c>
      <c r="BK418">
        <v>61</v>
      </c>
      <c r="BL418">
        <v>12</v>
      </c>
      <c r="BM418">
        <v>3</v>
      </c>
      <c r="BN418" t="e">
        <f>IF(AL418&lt;VLOOKUP(K418,#REF!,6,0),"Low Volume",IF(AL418&gt;VLOOKUP(K418,#REF!,5,0),"High Volume","Average Volume"))</f>
        <v>#REF!</v>
      </c>
    </row>
    <row r="419" spans="1:66" x14ac:dyDescent="0.3">
      <c r="A419" s="32" t="str">
        <f t="shared" si="20"/>
        <v>NO</v>
      </c>
      <c r="B419" s="30" t="str">
        <f t="shared" si="21"/>
        <v>NO</v>
      </c>
      <c r="D419" t="s">
        <v>1897</v>
      </c>
      <c r="F419" t="s">
        <v>52</v>
      </c>
      <c r="G419" t="s">
        <v>52</v>
      </c>
      <c r="H419" t="s">
        <v>1898</v>
      </c>
      <c r="I419" t="s">
        <v>52</v>
      </c>
      <c r="J419" t="s">
        <v>52</v>
      </c>
      <c r="K419" t="s">
        <v>742</v>
      </c>
      <c r="L419" t="s">
        <v>1899</v>
      </c>
      <c r="M419" t="s">
        <v>52</v>
      </c>
      <c r="N419">
        <v>0</v>
      </c>
      <c r="O419" s="60" t="s">
        <v>52</v>
      </c>
      <c r="Q419" s="60" t="s">
        <v>52</v>
      </c>
      <c r="R419" s="60" t="s">
        <v>52</v>
      </c>
      <c r="S419" s="60" t="s">
        <v>52</v>
      </c>
      <c r="T419" s="60" t="s">
        <v>52</v>
      </c>
      <c r="U419" s="60" t="s">
        <v>52</v>
      </c>
      <c r="V419" s="60" t="s">
        <v>52</v>
      </c>
      <c r="X419" s="60" t="s">
        <v>52</v>
      </c>
      <c r="Z419" s="60" t="s">
        <v>52</v>
      </c>
      <c r="AA419" s="60" t="s">
        <v>52</v>
      </c>
      <c r="AB419" s="60" t="s">
        <v>52</v>
      </c>
      <c r="AC419" s="60" t="s">
        <v>52</v>
      </c>
      <c r="AD419" s="60" t="s">
        <v>52</v>
      </c>
      <c r="AE419" s="60" t="s">
        <v>52</v>
      </c>
      <c r="AI419" s="60" t="s">
        <v>52</v>
      </c>
      <c r="AJ419" s="60" t="s">
        <v>52</v>
      </c>
      <c r="AL419">
        <v>0</v>
      </c>
      <c r="AM419">
        <v>2</v>
      </c>
      <c r="AN419">
        <v>0</v>
      </c>
      <c r="AO419" s="67">
        <v>0</v>
      </c>
      <c r="AP419" s="67" t="s">
        <v>90</v>
      </c>
      <c r="AQ419">
        <v>0</v>
      </c>
      <c r="AR419">
        <v>0</v>
      </c>
      <c r="AS419" s="67" t="s">
        <v>90</v>
      </c>
      <c r="AT419" s="67" t="s">
        <v>90</v>
      </c>
      <c r="AU419">
        <v>2</v>
      </c>
      <c r="AV419">
        <v>0</v>
      </c>
      <c r="AW419" s="67">
        <v>0</v>
      </c>
      <c r="AX419" s="53" t="str">
        <f t="shared" si="22"/>
        <v/>
      </c>
      <c r="AY419" t="s">
        <v>52</v>
      </c>
      <c r="AZ419" t="s">
        <v>52</v>
      </c>
      <c r="BA419" t="s">
        <v>52</v>
      </c>
      <c r="BB419" t="s">
        <v>52</v>
      </c>
      <c r="BC419" t="s">
        <v>52</v>
      </c>
      <c r="BD419" t="s">
        <v>52</v>
      </c>
      <c r="BE419" t="s">
        <v>52</v>
      </c>
      <c r="BF419" t="s">
        <v>52</v>
      </c>
      <c r="BG419" t="s">
        <v>52</v>
      </c>
      <c r="BH419" t="s">
        <v>52</v>
      </c>
      <c r="BI419" s="29">
        <v>1</v>
      </c>
      <c r="BN419" t="e">
        <f>IF(AL419&lt;VLOOKUP(K419,#REF!,6,0),"Low Volume",IF(AL419&gt;VLOOKUP(K419,#REF!,5,0),"High Volume","Average Volume"))</f>
        <v>#REF!</v>
      </c>
    </row>
    <row r="420" spans="1:66" x14ac:dyDescent="0.3">
      <c r="A420" s="32" t="str">
        <f t="shared" si="20"/>
        <v>NO</v>
      </c>
      <c r="B420" s="30" t="str">
        <f t="shared" si="21"/>
        <v>NO</v>
      </c>
      <c r="D420" t="s">
        <v>1900</v>
      </c>
      <c r="F420" t="s">
        <v>52</v>
      </c>
      <c r="G420" t="s">
        <v>52</v>
      </c>
      <c r="H420" t="s">
        <v>1901</v>
      </c>
      <c r="I420" t="s">
        <v>52</v>
      </c>
      <c r="J420" t="s">
        <v>52</v>
      </c>
      <c r="K420" t="s">
        <v>742</v>
      </c>
      <c r="L420" t="s">
        <v>1902</v>
      </c>
      <c r="M420" t="s">
        <v>52</v>
      </c>
      <c r="N420">
        <v>0</v>
      </c>
      <c r="O420" s="60" t="s">
        <v>52</v>
      </c>
      <c r="Q420" s="60" t="s">
        <v>52</v>
      </c>
      <c r="R420" s="60" t="s">
        <v>52</v>
      </c>
      <c r="S420" s="60" t="s">
        <v>52</v>
      </c>
      <c r="T420" s="60" t="s">
        <v>52</v>
      </c>
      <c r="U420" s="60" t="s">
        <v>52</v>
      </c>
      <c r="V420" s="60" t="s">
        <v>52</v>
      </c>
      <c r="X420" s="60" t="s">
        <v>52</v>
      </c>
      <c r="Z420" s="60" t="s">
        <v>52</v>
      </c>
      <c r="AA420" s="60" t="s">
        <v>52</v>
      </c>
      <c r="AB420" s="60" t="s">
        <v>52</v>
      </c>
      <c r="AC420" s="60" t="s">
        <v>52</v>
      </c>
      <c r="AD420" s="60" t="s">
        <v>52</v>
      </c>
      <c r="AE420" s="60" t="s">
        <v>52</v>
      </c>
      <c r="AI420" s="60" t="s">
        <v>52</v>
      </c>
      <c r="AJ420" s="60" t="s">
        <v>52</v>
      </c>
      <c r="AL420">
        <v>202</v>
      </c>
      <c r="AM420">
        <v>35</v>
      </c>
      <c r="AN420">
        <v>0</v>
      </c>
      <c r="AO420" s="67">
        <v>0</v>
      </c>
      <c r="AP420" s="67">
        <v>0.17326732673267325</v>
      </c>
      <c r="AQ420">
        <v>4</v>
      </c>
      <c r="AR420">
        <v>0</v>
      </c>
      <c r="AS420" s="67">
        <v>0</v>
      </c>
      <c r="AT420" s="67">
        <v>1.9801980198019802E-2</v>
      </c>
      <c r="AU420">
        <v>39</v>
      </c>
      <c r="AV420">
        <v>0</v>
      </c>
      <c r="AW420" s="67">
        <v>0</v>
      </c>
      <c r="AX420" s="53" t="str">
        <f t="shared" si="22"/>
        <v/>
      </c>
      <c r="AY420" t="s">
        <v>52</v>
      </c>
      <c r="AZ420" t="s">
        <v>52</v>
      </c>
      <c r="BA420" t="s">
        <v>52</v>
      </c>
      <c r="BB420" t="s">
        <v>52</v>
      </c>
      <c r="BC420" t="s">
        <v>52</v>
      </c>
      <c r="BD420" t="s">
        <v>52</v>
      </c>
      <c r="BE420" t="s">
        <v>52</v>
      </c>
      <c r="BF420" t="s">
        <v>52</v>
      </c>
      <c r="BG420" t="s">
        <v>52</v>
      </c>
      <c r="BH420" t="s">
        <v>52</v>
      </c>
      <c r="BI420" s="29">
        <v>1</v>
      </c>
      <c r="BN420" t="e">
        <f>IF(AL420&lt;VLOOKUP(K420,#REF!,6,0),"Low Volume",IF(AL420&gt;VLOOKUP(K420,#REF!,5,0),"High Volume","Average Volume"))</f>
        <v>#REF!</v>
      </c>
    </row>
    <row r="421" spans="1:66" x14ac:dyDescent="0.3">
      <c r="A421" s="32" t="str">
        <f t="shared" si="20"/>
        <v>NO</v>
      </c>
      <c r="B421" s="30" t="str">
        <f t="shared" si="21"/>
        <v>YES</v>
      </c>
      <c r="C421" t="s">
        <v>1903</v>
      </c>
      <c r="D421" t="s">
        <v>1904</v>
      </c>
      <c r="E421">
        <v>9493219</v>
      </c>
      <c r="F421" t="s">
        <v>1905</v>
      </c>
      <c r="G421" t="s">
        <v>1906</v>
      </c>
      <c r="H421" t="s">
        <v>1907</v>
      </c>
      <c r="I421">
        <v>26452</v>
      </c>
      <c r="J421" t="s">
        <v>1084</v>
      </c>
      <c r="K421" t="s">
        <v>742</v>
      </c>
      <c r="M421" t="s">
        <v>52</v>
      </c>
      <c r="N421">
        <v>1</v>
      </c>
      <c r="O421" s="60">
        <v>0</v>
      </c>
      <c r="Q421" s="60">
        <v>1</v>
      </c>
      <c r="R421" s="60">
        <v>0</v>
      </c>
      <c r="S421" s="60">
        <v>0</v>
      </c>
      <c r="T421" s="60">
        <v>0</v>
      </c>
      <c r="U421" s="60">
        <v>0</v>
      </c>
      <c r="V421" s="60">
        <v>0</v>
      </c>
      <c r="X421" s="60">
        <v>0</v>
      </c>
      <c r="Z421" s="60">
        <v>0</v>
      </c>
      <c r="AA421" s="60">
        <v>0</v>
      </c>
      <c r="AB421" s="60">
        <v>0</v>
      </c>
      <c r="AC421" s="60">
        <v>0</v>
      </c>
      <c r="AD421" s="60">
        <v>0</v>
      </c>
      <c r="AE421" s="60">
        <v>0</v>
      </c>
      <c r="AI421" s="60">
        <v>0</v>
      </c>
      <c r="AJ421" s="60">
        <v>0</v>
      </c>
      <c r="AL421">
        <v>176</v>
      </c>
      <c r="AM421">
        <v>2</v>
      </c>
      <c r="AN421">
        <v>0</v>
      </c>
      <c r="AO421" s="67">
        <v>0</v>
      </c>
      <c r="AP421" s="67">
        <v>1.1363636363636364E-2</v>
      </c>
      <c r="AQ421">
        <v>0</v>
      </c>
      <c r="AR421">
        <v>0</v>
      </c>
      <c r="AS421" s="67" t="s">
        <v>90</v>
      </c>
      <c r="AT421" s="67">
        <v>0</v>
      </c>
      <c r="AU421">
        <v>2</v>
      </c>
      <c r="AV421">
        <v>0</v>
      </c>
      <c r="AW421" s="67">
        <v>0</v>
      </c>
      <c r="AX421" s="53" t="str">
        <f t="shared" si="22"/>
        <v/>
      </c>
      <c r="AY421" t="s">
        <v>52</v>
      </c>
      <c r="AZ421" t="s">
        <v>52</v>
      </c>
      <c r="BA421" t="s">
        <v>52</v>
      </c>
      <c r="BB421" t="s">
        <v>52</v>
      </c>
      <c r="BC421" t="s">
        <v>52</v>
      </c>
      <c r="BD421" t="s">
        <v>52</v>
      </c>
      <c r="BE421" t="s">
        <v>52</v>
      </c>
      <c r="BF421" t="s">
        <v>52</v>
      </c>
      <c r="BG421" t="s">
        <v>52</v>
      </c>
      <c r="BH421" t="s">
        <v>52</v>
      </c>
      <c r="BI421" s="29">
        <v>1</v>
      </c>
      <c r="BN421" t="e">
        <f>IF(AL421&lt;VLOOKUP(K421,#REF!,6,0),"Low Volume",IF(AL421&gt;VLOOKUP(K421,#REF!,5,0),"High Volume","Average Volume"))</f>
        <v>#REF!</v>
      </c>
    </row>
    <row r="422" spans="1:66" x14ac:dyDescent="0.3">
      <c r="A422" s="32" t="str">
        <f t="shared" si="20"/>
        <v>NO</v>
      </c>
      <c r="B422" s="30" t="str">
        <f t="shared" si="21"/>
        <v>NO</v>
      </c>
      <c r="C422" t="s">
        <v>1908</v>
      </c>
      <c r="D422" t="s">
        <v>1065</v>
      </c>
      <c r="F422" t="s">
        <v>52</v>
      </c>
      <c r="G422" t="s">
        <v>52</v>
      </c>
      <c r="H422" t="s">
        <v>1909</v>
      </c>
      <c r="I422" t="s">
        <v>52</v>
      </c>
      <c r="J422" t="s">
        <v>52</v>
      </c>
      <c r="K422" t="s">
        <v>742</v>
      </c>
      <c r="L422" t="s">
        <v>838</v>
      </c>
      <c r="M422" t="s">
        <v>838</v>
      </c>
      <c r="N422">
        <v>0</v>
      </c>
      <c r="O422" s="60" t="s">
        <v>52</v>
      </c>
      <c r="Q422" s="60" t="s">
        <v>52</v>
      </c>
      <c r="R422" s="60" t="s">
        <v>52</v>
      </c>
      <c r="S422" s="60" t="s">
        <v>52</v>
      </c>
      <c r="T422" s="60" t="s">
        <v>52</v>
      </c>
      <c r="U422" s="60" t="s">
        <v>52</v>
      </c>
      <c r="V422" s="60" t="s">
        <v>52</v>
      </c>
      <c r="X422" s="60" t="s">
        <v>52</v>
      </c>
      <c r="Z422" s="60" t="s">
        <v>52</v>
      </c>
      <c r="AA422" s="60" t="s">
        <v>52</v>
      </c>
      <c r="AB422" s="60" t="s">
        <v>52</v>
      </c>
      <c r="AC422" s="60" t="s">
        <v>52</v>
      </c>
      <c r="AD422" s="60" t="s">
        <v>52</v>
      </c>
      <c r="AE422" s="60" t="s">
        <v>52</v>
      </c>
      <c r="AI422" s="60" t="s">
        <v>52</v>
      </c>
      <c r="AJ422" s="60" t="s">
        <v>52</v>
      </c>
      <c r="AL422">
        <v>574</v>
      </c>
      <c r="AM422">
        <v>47</v>
      </c>
      <c r="AN422">
        <v>0</v>
      </c>
      <c r="AO422" s="67">
        <v>0</v>
      </c>
      <c r="AP422" s="67">
        <v>8.188153310104529E-2</v>
      </c>
      <c r="AQ422">
        <v>2</v>
      </c>
      <c r="AR422">
        <v>0</v>
      </c>
      <c r="AS422" s="67">
        <v>0</v>
      </c>
      <c r="AT422" s="67">
        <v>3.4843205574912892E-3</v>
      </c>
      <c r="AU422">
        <v>49</v>
      </c>
      <c r="AV422">
        <v>0</v>
      </c>
      <c r="AW422" s="67">
        <v>0</v>
      </c>
      <c r="AX422" s="53" t="str">
        <f t="shared" si="22"/>
        <v/>
      </c>
      <c r="AY422" t="s">
        <v>52</v>
      </c>
      <c r="AZ422" t="s">
        <v>52</v>
      </c>
      <c r="BA422" t="s">
        <v>52</v>
      </c>
      <c r="BB422" t="s">
        <v>52</v>
      </c>
      <c r="BC422" t="s">
        <v>52</v>
      </c>
      <c r="BD422" t="s">
        <v>52</v>
      </c>
      <c r="BE422" t="s">
        <v>52</v>
      </c>
      <c r="BF422" t="s">
        <v>52</v>
      </c>
      <c r="BG422" t="s">
        <v>52</v>
      </c>
      <c r="BH422" t="s">
        <v>52</v>
      </c>
      <c r="BI422" s="29">
        <v>1</v>
      </c>
      <c r="BJ422">
        <v>41</v>
      </c>
      <c r="BK422">
        <v>62</v>
      </c>
      <c r="BL422">
        <v>43</v>
      </c>
      <c r="BM422">
        <v>0</v>
      </c>
      <c r="BN422" t="e">
        <f>IF(AL422&lt;VLOOKUP(K422,#REF!,6,0),"Low Volume",IF(AL422&gt;VLOOKUP(K422,#REF!,5,0),"High Volume","Average Volume"))</f>
        <v>#REF!</v>
      </c>
    </row>
    <row r="423" spans="1:66" x14ac:dyDescent="0.3">
      <c r="A423" s="32" t="str">
        <f t="shared" si="20"/>
        <v>YES</v>
      </c>
      <c r="B423" s="30" t="str">
        <f t="shared" si="21"/>
        <v>NO</v>
      </c>
      <c r="C423" t="s">
        <v>1910</v>
      </c>
      <c r="D423" t="s">
        <v>779</v>
      </c>
      <c r="F423" t="s">
        <v>52</v>
      </c>
      <c r="G423" t="s">
        <v>52</v>
      </c>
      <c r="H423" t="s">
        <v>1911</v>
      </c>
      <c r="I423" t="s">
        <v>52</v>
      </c>
      <c r="J423" t="s">
        <v>52</v>
      </c>
      <c r="K423" t="s">
        <v>742</v>
      </c>
      <c r="L423" t="s">
        <v>903</v>
      </c>
      <c r="M423" t="s">
        <v>903</v>
      </c>
      <c r="N423">
        <v>0</v>
      </c>
      <c r="O423" s="60" t="s">
        <v>52</v>
      </c>
      <c r="Q423" s="60" t="s">
        <v>52</v>
      </c>
      <c r="R423" s="60" t="s">
        <v>52</v>
      </c>
      <c r="S423" s="60" t="s">
        <v>52</v>
      </c>
      <c r="T423" s="60" t="s">
        <v>52</v>
      </c>
      <c r="U423" s="60" t="s">
        <v>52</v>
      </c>
      <c r="V423" s="60" t="s">
        <v>52</v>
      </c>
      <c r="X423" s="60" t="s">
        <v>52</v>
      </c>
      <c r="Z423" s="60" t="s">
        <v>52</v>
      </c>
      <c r="AA423" s="60" t="s">
        <v>52</v>
      </c>
      <c r="AB423" s="60" t="s">
        <v>52</v>
      </c>
      <c r="AC423" s="60" t="s">
        <v>52</v>
      </c>
      <c r="AD423" s="60" t="s">
        <v>52</v>
      </c>
      <c r="AE423" s="60" t="s">
        <v>52</v>
      </c>
      <c r="AI423" s="60" t="s">
        <v>52</v>
      </c>
      <c r="AJ423" s="60" t="s">
        <v>52</v>
      </c>
      <c r="AL423">
        <v>1200</v>
      </c>
      <c r="AM423">
        <v>17</v>
      </c>
      <c r="AN423">
        <v>17</v>
      </c>
      <c r="AO423" s="67">
        <v>1</v>
      </c>
      <c r="AP423" s="67">
        <v>1.4166666666666666E-2</v>
      </c>
      <c r="AQ423">
        <v>56</v>
      </c>
      <c r="AR423">
        <v>56</v>
      </c>
      <c r="AS423" s="67">
        <v>1</v>
      </c>
      <c r="AT423" s="67">
        <v>4.6666666666666669E-2</v>
      </c>
      <c r="AU423">
        <v>73</v>
      </c>
      <c r="AV423">
        <v>73</v>
      </c>
      <c r="AW423" s="67">
        <v>1</v>
      </c>
      <c r="AX423" s="53">
        <f t="shared" si="22"/>
        <v>1</v>
      </c>
      <c r="AY423">
        <v>0</v>
      </c>
      <c r="AZ423">
        <v>0</v>
      </c>
      <c r="BA423">
        <v>0</v>
      </c>
      <c r="BB423">
        <v>1</v>
      </c>
      <c r="BC423">
        <v>1</v>
      </c>
      <c r="BD423">
        <v>0</v>
      </c>
      <c r="BE423">
        <v>0</v>
      </c>
      <c r="BF423">
        <v>0</v>
      </c>
      <c r="BG423">
        <v>0</v>
      </c>
      <c r="BH423">
        <v>0</v>
      </c>
      <c r="BI423" s="29">
        <v>1</v>
      </c>
      <c r="BJ423">
        <v>15</v>
      </c>
      <c r="BK423">
        <v>32</v>
      </c>
      <c r="BL423">
        <v>35</v>
      </c>
      <c r="BM423">
        <v>9</v>
      </c>
      <c r="BN423" t="e">
        <f>IF(AL423&lt;VLOOKUP(K423,#REF!,6,0),"Low Volume",IF(AL423&gt;VLOOKUP(K423,#REF!,5,0),"High Volume","Average Volume"))</f>
        <v>#REF!</v>
      </c>
    </row>
    <row r="424" spans="1:66" x14ac:dyDescent="0.3">
      <c r="A424" s="32" t="str">
        <f t="shared" si="20"/>
        <v>YES</v>
      </c>
      <c r="B424" s="30" t="str">
        <f t="shared" si="21"/>
        <v>YES</v>
      </c>
      <c r="C424" t="s">
        <v>1912</v>
      </c>
      <c r="D424" t="s">
        <v>817</v>
      </c>
      <c r="E424">
        <v>9494504</v>
      </c>
      <c r="F424" t="s">
        <v>1913</v>
      </c>
      <c r="G424" t="s">
        <v>1914</v>
      </c>
      <c r="H424" t="s">
        <v>1915</v>
      </c>
      <c r="I424">
        <v>93049</v>
      </c>
      <c r="J424" t="s">
        <v>1472</v>
      </c>
      <c r="K424" t="s">
        <v>742</v>
      </c>
      <c r="M424" t="s">
        <v>52</v>
      </c>
      <c r="N424">
        <v>1</v>
      </c>
      <c r="O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X424" s="60">
        <v>0</v>
      </c>
      <c r="Z424" s="60">
        <v>0</v>
      </c>
      <c r="AA424" s="60">
        <v>0</v>
      </c>
      <c r="AB424" s="60">
        <v>0</v>
      </c>
      <c r="AC424" s="60">
        <v>0</v>
      </c>
      <c r="AD424" s="60">
        <v>0</v>
      </c>
      <c r="AE424" s="60">
        <v>1</v>
      </c>
      <c r="AI424" s="60">
        <v>0</v>
      </c>
      <c r="AJ424" s="60">
        <v>0</v>
      </c>
      <c r="AL424">
        <v>854</v>
      </c>
      <c r="AM424">
        <v>84</v>
      </c>
      <c r="AN424">
        <v>0</v>
      </c>
      <c r="AO424" s="67">
        <v>0</v>
      </c>
      <c r="AP424" s="67">
        <v>9.8360655737704916E-2</v>
      </c>
      <c r="AQ424">
        <v>0</v>
      </c>
      <c r="AR424">
        <v>0</v>
      </c>
      <c r="AS424" s="67" t="s">
        <v>90</v>
      </c>
      <c r="AT424" s="67">
        <v>0</v>
      </c>
      <c r="AU424">
        <v>84</v>
      </c>
      <c r="AV424">
        <v>0</v>
      </c>
      <c r="AW424" s="67">
        <v>0</v>
      </c>
      <c r="AX424" s="53">
        <f t="shared" si="22"/>
        <v>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1</v>
      </c>
      <c r="BH424">
        <v>1</v>
      </c>
      <c r="BI424" s="29">
        <v>1</v>
      </c>
      <c r="BN424" t="e">
        <f>IF(AL424&lt;VLOOKUP(K424,#REF!,6,0),"Low Volume",IF(AL424&gt;VLOOKUP(K424,#REF!,5,0),"High Volume","Average Volume"))</f>
        <v>#REF!</v>
      </c>
    </row>
    <row r="425" spans="1:66" x14ac:dyDescent="0.3">
      <c r="A425" s="32" t="str">
        <f t="shared" si="20"/>
        <v>YES</v>
      </c>
      <c r="B425" s="30" t="str">
        <f t="shared" si="21"/>
        <v>YES</v>
      </c>
      <c r="C425" t="s">
        <v>1916</v>
      </c>
      <c r="D425" t="s">
        <v>1917</v>
      </c>
      <c r="E425">
        <v>9493800</v>
      </c>
      <c r="F425" t="s">
        <v>1918</v>
      </c>
      <c r="G425" t="s">
        <v>1919</v>
      </c>
      <c r="H425" t="s">
        <v>1195</v>
      </c>
      <c r="I425">
        <v>65199</v>
      </c>
      <c r="J425" t="s">
        <v>1077</v>
      </c>
      <c r="K425" t="s">
        <v>742</v>
      </c>
      <c r="M425" t="s">
        <v>52</v>
      </c>
      <c r="N425">
        <v>2</v>
      </c>
      <c r="O425" s="60">
        <v>0</v>
      </c>
      <c r="Q425" s="60">
        <v>0</v>
      </c>
      <c r="R425" s="60">
        <v>0</v>
      </c>
      <c r="S425" s="60">
        <v>0</v>
      </c>
      <c r="T425" s="60">
        <v>0</v>
      </c>
      <c r="U425" s="60">
        <v>0</v>
      </c>
      <c r="V425" s="60">
        <v>0</v>
      </c>
      <c r="X425" s="60">
        <v>0</v>
      </c>
      <c r="Z425" s="60">
        <v>0</v>
      </c>
      <c r="AA425" s="60">
        <v>0</v>
      </c>
      <c r="AB425" s="60">
        <v>0</v>
      </c>
      <c r="AC425" s="60">
        <v>0</v>
      </c>
      <c r="AD425" s="60">
        <v>0</v>
      </c>
      <c r="AE425" s="60">
        <v>1</v>
      </c>
      <c r="AI425" s="60">
        <v>1</v>
      </c>
      <c r="AJ425" s="60">
        <v>0</v>
      </c>
      <c r="AL425">
        <v>536</v>
      </c>
      <c r="AM425">
        <v>50</v>
      </c>
      <c r="AN425">
        <v>0</v>
      </c>
      <c r="AO425" s="67">
        <v>0</v>
      </c>
      <c r="AP425" s="67">
        <v>9.3283582089552244E-2</v>
      </c>
      <c r="AQ425">
        <v>11</v>
      </c>
      <c r="AR425">
        <v>0</v>
      </c>
      <c r="AS425" s="67">
        <v>0</v>
      </c>
      <c r="AT425" s="67">
        <v>2.0522388059701493E-2</v>
      </c>
      <c r="AU425">
        <v>61</v>
      </c>
      <c r="AV425">
        <v>0</v>
      </c>
      <c r="AW425" s="67">
        <v>0</v>
      </c>
      <c r="AX425" s="53">
        <f t="shared" si="22"/>
        <v>1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1</v>
      </c>
      <c r="BH425">
        <v>1</v>
      </c>
      <c r="BI425" s="29">
        <v>1</v>
      </c>
      <c r="BN425" t="e">
        <f>IF(AL425&lt;VLOOKUP(K425,#REF!,6,0),"Low Volume",IF(AL425&gt;VLOOKUP(K425,#REF!,5,0),"High Volume","Average Volume"))</f>
        <v>#REF!</v>
      </c>
    </row>
    <row r="426" spans="1:66" x14ac:dyDescent="0.3">
      <c r="A426" s="32" t="str">
        <f t="shared" si="20"/>
        <v>NO</v>
      </c>
      <c r="B426" s="30" t="str">
        <f t="shared" si="21"/>
        <v>YES</v>
      </c>
      <c r="C426" t="s">
        <v>1920</v>
      </c>
      <c r="D426" t="s">
        <v>1921</v>
      </c>
      <c r="E426">
        <v>9493683</v>
      </c>
      <c r="F426" t="s">
        <v>1019</v>
      </c>
      <c r="G426" t="s">
        <v>1922</v>
      </c>
      <c r="H426" t="s">
        <v>1273</v>
      </c>
      <c r="I426">
        <v>51149</v>
      </c>
      <c r="J426" t="s">
        <v>1119</v>
      </c>
      <c r="K426" t="s">
        <v>742</v>
      </c>
      <c r="M426" t="s">
        <v>52</v>
      </c>
      <c r="N426">
        <v>1</v>
      </c>
      <c r="O426" s="60">
        <v>0</v>
      </c>
      <c r="Q426" s="60">
        <v>0</v>
      </c>
      <c r="R426" s="60">
        <v>0</v>
      </c>
      <c r="S426" s="60">
        <v>0</v>
      </c>
      <c r="T426" s="60">
        <v>0</v>
      </c>
      <c r="U426" s="60">
        <v>0</v>
      </c>
      <c r="V426" s="60">
        <v>1</v>
      </c>
      <c r="X426" s="60">
        <v>0</v>
      </c>
      <c r="Z426" s="60">
        <v>0</v>
      </c>
      <c r="AA426" s="60">
        <v>0</v>
      </c>
      <c r="AB426" s="60">
        <v>0</v>
      </c>
      <c r="AC426" s="60">
        <v>0</v>
      </c>
      <c r="AD426" s="60">
        <v>0</v>
      </c>
      <c r="AE426" s="60">
        <v>0</v>
      </c>
      <c r="AI426" s="60">
        <v>0</v>
      </c>
      <c r="AJ426" s="60">
        <v>0</v>
      </c>
      <c r="AL426">
        <v>803</v>
      </c>
      <c r="AM426">
        <v>60</v>
      </c>
      <c r="AN426">
        <v>0</v>
      </c>
      <c r="AO426" s="67">
        <v>0</v>
      </c>
      <c r="AP426" s="67">
        <v>7.4719800747198001E-2</v>
      </c>
      <c r="AQ426">
        <v>0</v>
      </c>
      <c r="AR426">
        <v>0</v>
      </c>
      <c r="AS426" s="67" t="s">
        <v>90</v>
      </c>
      <c r="AT426" s="67">
        <v>0</v>
      </c>
      <c r="AU426">
        <v>60</v>
      </c>
      <c r="AV426">
        <v>0</v>
      </c>
      <c r="AW426" s="67">
        <v>0</v>
      </c>
      <c r="AX426" s="53" t="str">
        <f t="shared" si="22"/>
        <v/>
      </c>
      <c r="AY426" t="s">
        <v>52</v>
      </c>
      <c r="AZ426" t="s">
        <v>52</v>
      </c>
      <c r="BA426" t="s">
        <v>52</v>
      </c>
      <c r="BB426" t="s">
        <v>52</v>
      </c>
      <c r="BC426" t="s">
        <v>52</v>
      </c>
      <c r="BD426" t="s">
        <v>52</v>
      </c>
      <c r="BE426" t="s">
        <v>52</v>
      </c>
      <c r="BF426" t="s">
        <v>52</v>
      </c>
      <c r="BG426" t="s">
        <v>52</v>
      </c>
      <c r="BH426" t="s">
        <v>52</v>
      </c>
      <c r="BI426" s="29">
        <v>1</v>
      </c>
      <c r="BN426" t="e">
        <f>IF(AL426&lt;VLOOKUP(K426,#REF!,6,0),"Low Volume",IF(AL426&gt;VLOOKUP(K426,#REF!,5,0),"High Volume","Average Volume"))</f>
        <v>#REF!</v>
      </c>
    </row>
    <row r="427" spans="1:66" x14ac:dyDescent="0.3">
      <c r="A427" s="32" t="str">
        <f t="shared" si="20"/>
        <v>YES</v>
      </c>
      <c r="B427" s="30" t="str">
        <f t="shared" si="21"/>
        <v>NO</v>
      </c>
      <c r="C427" t="s">
        <v>1923</v>
      </c>
      <c r="D427" t="s">
        <v>1924</v>
      </c>
      <c r="F427" t="s">
        <v>52</v>
      </c>
      <c r="G427" t="s">
        <v>52</v>
      </c>
      <c r="H427" t="s">
        <v>1118</v>
      </c>
      <c r="I427" t="s">
        <v>52</v>
      </c>
      <c r="J427" t="s">
        <v>52</v>
      </c>
      <c r="K427" t="s">
        <v>742</v>
      </c>
      <c r="L427" t="s">
        <v>1039</v>
      </c>
      <c r="M427" t="s">
        <v>52</v>
      </c>
      <c r="N427">
        <v>0</v>
      </c>
      <c r="O427" s="60" t="s">
        <v>52</v>
      </c>
      <c r="Q427" s="60" t="s">
        <v>52</v>
      </c>
      <c r="R427" s="60" t="s">
        <v>52</v>
      </c>
      <c r="S427" s="60" t="s">
        <v>52</v>
      </c>
      <c r="T427" s="60" t="s">
        <v>52</v>
      </c>
      <c r="U427" s="60" t="s">
        <v>52</v>
      </c>
      <c r="V427" s="60" t="s">
        <v>52</v>
      </c>
      <c r="X427" s="60" t="s">
        <v>52</v>
      </c>
      <c r="Z427" s="60" t="s">
        <v>52</v>
      </c>
      <c r="AA427" s="60" t="s">
        <v>52</v>
      </c>
      <c r="AB427" s="60" t="s">
        <v>52</v>
      </c>
      <c r="AC427" s="60" t="s">
        <v>52</v>
      </c>
      <c r="AD427" s="60" t="s">
        <v>52</v>
      </c>
      <c r="AE427" s="60" t="s">
        <v>52</v>
      </c>
      <c r="AI427" s="60" t="s">
        <v>52</v>
      </c>
      <c r="AJ427" s="60" t="s">
        <v>52</v>
      </c>
      <c r="AL427">
        <v>310</v>
      </c>
      <c r="AM427">
        <v>24</v>
      </c>
      <c r="AN427">
        <v>0</v>
      </c>
      <c r="AO427" s="67">
        <v>0</v>
      </c>
      <c r="AP427" s="67">
        <v>7.7419354838709681E-2</v>
      </c>
      <c r="AQ427">
        <v>0</v>
      </c>
      <c r="AR427">
        <v>0</v>
      </c>
      <c r="AS427" s="67" t="s">
        <v>90</v>
      </c>
      <c r="AT427" s="67">
        <v>0</v>
      </c>
      <c r="AU427">
        <v>24</v>
      </c>
      <c r="AV427">
        <v>0</v>
      </c>
      <c r="AW427" s="67">
        <v>0</v>
      </c>
      <c r="AX427" s="53">
        <f t="shared" si="22"/>
        <v>1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0</v>
      </c>
      <c r="BE427">
        <v>0</v>
      </c>
      <c r="BF427">
        <v>0</v>
      </c>
      <c r="BG427">
        <v>0</v>
      </c>
      <c r="BH427">
        <v>0</v>
      </c>
      <c r="BI427" s="29">
        <v>1</v>
      </c>
      <c r="BJ427">
        <v>15</v>
      </c>
      <c r="BK427">
        <v>0</v>
      </c>
      <c r="BL427">
        <v>0</v>
      </c>
      <c r="BM427">
        <v>0</v>
      </c>
      <c r="BN427" t="e">
        <f>IF(AL427&lt;VLOOKUP(K427,#REF!,6,0),"Low Volume",IF(AL427&gt;VLOOKUP(K427,#REF!,5,0),"High Volume","Average Volume"))</f>
        <v>#REF!</v>
      </c>
    </row>
    <row r="428" spans="1:66" x14ac:dyDescent="0.3">
      <c r="A428" s="32" t="str">
        <f t="shared" si="20"/>
        <v>YES</v>
      </c>
      <c r="B428" s="30" t="str">
        <f t="shared" si="21"/>
        <v>NO</v>
      </c>
      <c r="C428" t="s">
        <v>1925</v>
      </c>
      <c r="D428" t="s">
        <v>819</v>
      </c>
      <c r="E428">
        <v>9494558</v>
      </c>
      <c r="F428" t="s">
        <v>1926</v>
      </c>
      <c r="G428" t="s">
        <v>1927</v>
      </c>
      <c r="H428" t="s">
        <v>1928</v>
      </c>
      <c r="I428">
        <v>90491</v>
      </c>
      <c r="J428" t="s">
        <v>1472</v>
      </c>
      <c r="K428" t="s">
        <v>742</v>
      </c>
      <c r="M428" t="s">
        <v>52</v>
      </c>
      <c r="N428">
        <v>0</v>
      </c>
      <c r="O428" s="60">
        <v>0</v>
      </c>
      <c r="Q428" s="60">
        <v>0</v>
      </c>
      <c r="R428" s="60">
        <v>0</v>
      </c>
      <c r="S428" s="60">
        <v>0</v>
      </c>
      <c r="T428" s="60">
        <v>0</v>
      </c>
      <c r="U428" s="60">
        <v>0</v>
      </c>
      <c r="V428" s="60">
        <v>0</v>
      </c>
      <c r="X428" s="60">
        <v>0</v>
      </c>
      <c r="Z428" s="60">
        <v>0</v>
      </c>
      <c r="AA428" s="60">
        <v>0</v>
      </c>
      <c r="AB428" s="60">
        <v>0</v>
      </c>
      <c r="AC428" s="60">
        <v>0</v>
      </c>
      <c r="AD428" s="60">
        <v>0</v>
      </c>
      <c r="AE428" s="60">
        <v>0</v>
      </c>
      <c r="AI428" s="60">
        <v>0</v>
      </c>
      <c r="AJ428" s="60">
        <v>0</v>
      </c>
      <c r="AL428">
        <v>631</v>
      </c>
      <c r="AM428">
        <v>160</v>
      </c>
      <c r="AN428">
        <v>0</v>
      </c>
      <c r="AO428" s="67">
        <v>0</v>
      </c>
      <c r="AP428" s="67">
        <v>0.25356576862123614</v>
      </c>
      <c r="AQ428">
        <v>5</v>
      </c>
      <c r="AR428">
        <v>0</v>
      </c>
      <c r="AS428" s="67">
        <v>0</v>
      </c>
      <c r="AT428" s="67">
        <v>7.9239302694136295E-3</v>
      </c>
      <c r="AU428">
        <v>165</v>
      </c>
      <c r="AV428">
        <v>0</v>
      </c>
      <c r="AW428" s="67">
        <v>0</v>
      </c>
      <c r="AX428" s="53">
        <f t="shared" si="22"/>
        <v>1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1</v>
      </c>
      <c r="BI428" s="29">
        <v>1</v>
      </c>
      <c r="BN428" t="e">
        <f>IF(AL428&lt;VLOOKUP(K428,#REF!,6,0),"Low Volume",IF(AL428&gt;VLOOKUP(K428,#REF!,5,0),"High Volume","Average Volume"))</f>
        <v>#REF!</v>
      </c>
    </row>
    <row r="429" spans="1:66" x14ac:dyDescent="0.3">
      <c r="A429" s="32" t="str">
        <f t="shared" si="20"/>
        <v>NO</v>
      </c>
      <c r="B429" s="30" t="str">
        <f t="shared" si="21"/>
        <v>YES</v>
      </c>
      <c r="C429" t="s">
        <v>1929</v>
      </c>
      <c r="D429" t="s">
        <v>1930</v>
      </c>
      <c r="E429">
        <v>9493674</v>
      </c>
      <c r="F429" t="s">
        <v>1021</v>
      </c>
      <c r="G429" t="s">
        <v>1931</v>
      </c>
      <c r="H429" t="s">
        <v>1932</v>
      </c>
      <c r="I429">
        <v>52351</v>
      </c>
      <c r="J429" t="s">
        <v>1119</v>
      </c>
      <c r="K429" t="s">
        <v>742</v>
      </c>
      <c r="M429" t="s">
        <v>52</v>
      </c>
      <c r="N429">
        <v>8</v>
      </c>
      <c r="O429" s="60">
        <v>0</v>
      </c>
      <c r="Q429" s="60">
        <v>0</v>
      </c>
      <c r="R429" s="60">
        <v>5</v>
      </c>
      <c r="S429" s="60">
        <v>0</v>
      </c>
      <c r="T429" s="60">
        <v>0</v>
      </c>
      <c r="U429" s="60">
        <v>0</v>
      </c>
      <c r="V429" s="60">
        <v>2</v>
      </c>
      <c r="X429" s="60">
        <v>0</v>
      </c>
      <c r="Z429" s="60">
        <v>0</v>
      </c>
      <c r="AA429" s="60">
        <v>0</v>
      </c>
      <c r="AB429" s="60">
        <v>0</v>
      </c>
      <c r="AC429" s="60">
        <v>0</v>
      </c>
      <c r="AD429" s="60">
        <v>0</v>
      </c>
      <c r="AE429" s="60">
        <v>0</v>
      </c>
      <c r="AI429" s="60">
        <v>0</v>
      </c>
      <c r="AJ429" s="60">
        <v>1</v>
      </c>
      <c r="AL429">
        <v>542</v>
      </c>
      <c r="AM429">
        <v>84</v>
      </c>
      <c r="AN429">
        <v>0</v>
      </c>
      <c r="AO429" s="67">
        <v>0</v>
      </c>
      <c r="AP429" s="67">
        <v>0.15498154981549817</v>
      </c>
      <c r="AQ429">
        <v>0</v>
      </c>
      <c r="AR429">
        <v>0</v>
      </c>
      <c r="AS429" s="67" t="s">
        <v>90</v>
      </c>
      <c r="AT429" s="67">
        <v>0</v>
      </c>
      <c r="AU429">
        <v>84</v>
      </c>
      <c r="AV429">
        <v>0</v>
      </c>
      <c r="AW429" s="67">
        <v>0</v>
      </c>
      <c r="AX429" s="53" t="str">
        <f t="shared" si="22"/>
        <v/>
      </c>
      <c r="AY429" t="s">
        <v>52</v>
      </c>
      <c r="AZ429" t="s">
        <v>52</v>
      </c>
      <c r="BA429" t="s">
        <v>52</v>
      </c>
      <c r="BB429" t="s">
        <v>52</v>
      </c>
      <c r="BC429" t="s">
        <v>52</v>
      </c>
      <c r="BD429" t="s">
        <v>52</v>
      </c>
      <c r="BE429" t="s">
        <v>52</v>
      </c>
      <c r="BF429" t="s">
        <v>52</v>
      </c>
      <c r="BG429" t="s">
        <v>52</v>
      </c>
      <c r="BH429" t="s">
        <v>52</v>
      </c>
      <c r="BI429" s="29">
        <v>1</v>
      </c>
      <c r="BN429" t="e">
        <f>IF(AL429&lt;VLOOKUP(K429,#REF!,6,0),"Low Volume",IF(AL429&gt;VLOOKUP(K429,#REF!,5,0),"High Volume","Average Volume"))</f>
        <v>#REF!</v>
      </c>
    </row>
    <row r="430" spans="1:66" x14ac:dyDescent="0.3">
      <c r="A430" s="32" t="str">
        <f t="shared" si="20"/>
        <v>NO</v>
      </c>
      <c r="B430" s="30" t="str">
        <f t="shared" si="21"/>
        <v>NO</v>
      </c>
      <c r="C430" t="s">
        <v>1933</v>
      </c>
      <c r="D430" t="s">
        <v>1934</v>
      </c>
      <c r="F430" t="s">
        <v>52</v>
      </c>
      <c r="G430" t="s">
        <v>52</v>
      </c>
      <c r="H430" t="s">
        <v>1935</v>
      </c>
      <c r="I430" t="s">
        <v>52</v>
      </c>
      <c r="J430" t="s">
        <v>52</v>
      </c>
      <c r="K430" t="s">
        <v>742</v>
      </c>
      <c r="L430" t="s">
        <v>1050</v>
      </c>
      <c r="M430" t="s">
        <v>52</v>
      </c>
      <c r="N430">
        <v>0</v>
      </c>
      <c r="O430" s="60" t="s">
        <v>52</v>
      </c>
      <c r="Q430" s="60" t="s">
        <v>52</v>
      </c>
      <c r="R430" s="60" t="s">
        <v>52</v>
      </c>
      <c r="S430" s="60" t="s">
        <v>52</v>
      </c>
      <c r="T430" s="60" t="s">
        <v>52</v>
      </c>
      <c r="U430" s="60" t="s">
        <v>52</v>
      </c>
      <c r="V430" s="60" t="s">
        <v>52</v>
      </c>
      <c r="X430" s="60" t="s">
        <v>52</v>
      </c>
      <c r="Z430" s="60" t="s">
        <v>52</v>
      </c>
      <c r="AA430" s="60" t="s">
        <v>52</v>
      </c>
      <c r="AB430" s="60" t="s">
        <v>52</v>
      </c>
      <c r="AC430" s="60" t="s">
        <v>52</v>
      </c>
      <c r="AD430" s="60" t="s">
        <v>52</v>
      </c>
      <c r="AE430" s="60" t="s">
        <v>52</v>
      </c>
      <c r="AI430" s="60" t="s">
        <v>52</v>
      </c>
      <c r="AJ430" s="60" t="s">
        <v>52</v>
      </c>
      <c r="AL430">
        <v>123</v>
      </c>
      <c r="AM430">
        <v>35</v>
      </c>
      <c r="AN430">
        <v>0</v>
      </c>
      <c r="AO430" s="67">
        <v>0</v>
      </c>
      <c r="AP430" s="67">
        <v>0.28455284552845528</v>
      </c>
      <c r="AQ430">
        <v>0</v>
      </c>
      <c r="AR430">
        <v>0</v>
      </c>
      <c r="AS430" s="67" t="s">
        <v>90</v>
      </c>
      <c r="AT430" s="67">
        <v>0</v>
      </c>
      <c r="AU430">
        <v>35</v>
      </c>
      <c r="AV430">
        <v>0</v>
      </c>
      <c r="AW430" s="67">
        <v>0</v>
      </c>
      <c r="AX430" s="53" t="str">
        <f t="shared" si="22"/>
        <v/>
      </c>
      <c r="AY430" t="s">
        <v>52</v>
      </c>
      <c r="AZ430" t="s">
        <v>52</v>
      </c>
      <c r="BA430" t="s">
        <v>52</v>
      </c>
      <c r="BB430" t="s">
        <v>52</v>
      </c>
      <c r="BC430" t="s">
        <v>52</v>
      </c>
      <c r="BD430" t="s">
        <v>52</v>
      </c>
      <c r="BE430" t="s">
        <v>52</v>
      </c>
      <c r="BF430" t="s">
        <v>52</v>
      </c>
      <c r="BG430" t="s">
        <v>52</v>
      </c>
      <c r="BH430" t="s">
        <v>52</v>
      </c>
      <c r="BI430" s="29">
        <v>1</v>
      </c>
      <c r="BJ430">
        <v>5</v>
      </c>
      <c r="BK430">
        <v>2</v>
      </c>
      <c r="BL430">
        <v>0</v>
      </c>
      <c r="BM430">
        <v>0</v>
      </c>
      <c r="BN430" t="e">
        <f>IF(AL430&lt;VLOOKUP(K430,#REF!,6,0),"Low Volume",IF(AL430&gt;VLOOKUP(K430,#REF!,5,0),"High Volume","Average Volume"))</f>
        <v>#REF!</v>
      </c>
    </row>
    <row r="431" spans="1:66" x14ac:dyDescent="0.3">
      <c r="A431" s="32" t="str">
        <f t="shared" si="20"/>
        <v>YES</v>
      </c>
      <c r="B431" s="30" t="str">
        <f t="shared" si="21"/>
        <v>NO</v>
      </c>
      <c r="C431" t="s">
        <v>1936</v>
      </c>
      <c r="D431" t="s">
        <v>976</v>
      </c>
      <c r="F431" t="s">
        <v>52</v>
      </c>
      <c r="G431" t="s">
        <v>52</v>
      </c>
      <c r="H431" t="s">
        <v>1937</v>
      </c>
      <c r="I431" t="s">
        <v>52</v>
      </c>
      <c r="J431" t="s">
        <v>52</v>
      </c>
      <c r="K431" t="s">
        <v>742</v>
      </c>
      <c r="M431" t="s">
        <v>52</v>
      </c>
      <c r="N431">
        <v>0</v>
      </c>
      <c r="O431" s="60" t="s">
        <v>52</v>
      </c>
      <c r="Q431" s="60" t="s">
        <v>52</v>
      </c>
      <c r="R431" s="60" t="s">
        <v>52</v>
      </c>
      <c r="S431" s="60" t="s">
        <v>52</v>
      </c>
      <c r="T431" s="60" t="s">
        <v>52</v>
      </c>
      <c r="U431" s="60" t="s">
        <v>52</v>
      </c>
      <c r="V431" s="60" t="s">
        <v>52</v>
      </c>
      <c r="X431" s="60" t="s">
        <v>52</v>
      </c>
      <c r="Z431" s="60" t="s">
        <v>52</v>
      </c>
      <c r="AA431" s="60" t="s">
        <v>52</v>
      </c>
      <c r="AB431" s="60" t="s">
        <v>52</v>
      </c>
      <c r="AC431" s="60" t="s">
        <v>52</v>
      </c>
      <c r="AD431" s="60" t="s">
        <v>52</v>
      </c>
      <c r="AE431" s="60" t="s">
        <v>52</v>
      </c>
      <c r="AI431" s="60" t="s">
        <v>52</v>
      </c>
      <c r="AJ431" s="60" t="s">
        <v>52</v>
      </c>
      <c r="AL431">
        <v>314</v>
      </c>
      <c r="AM431">
        <v>10</v>
      </c>
      <c r="AN431">
        <v>0</v>
      </c>
      <c r="AO431" s="67">
        <v>0</v>
      </c>
      <c r="AP431" s="67">
        <v>3.1847133757961783E-2</v>
      </c>
      <c r="AQ431">
        <v>0</v>
      </c>
      <c r="AR431">
        <v>0</v>
      </c>
      <c r="AS431" s="67" t="s">
        <v>90</v>
      </c>
      <c r="AT431" s="67">
        <v>0</v>
      </c>
      <c r="AU431">
        <v>10</v>
      </c>
      <c r="AV431">
        <v>0</v>
      </c>
      <c r="AW431" s="67">
        <v>0</v>
      </c>
      <c r="AX431" s="53">
        <f t="shared" si="22"/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1</v>
      </c>
      <c r="BI431" s="29">
        <v>1</v>
      </c>
      <c r="BN431" t="e">
        <f>IF(AL431&lt;VLOOKUP(K431,#REF!,6,0),"Low Volume",IF(AL431&gt;VLOOKUP(K431,#REF!,5,0),"High Volume","Average Volume"))</f>
        <v>#REF!</v>
      </c>
    </row>
    <row r="432" spans="1:66" x14ac:dyDescent="0.3">
      <c r="A432" s="32" t="str">
        <f t="shared" si="20"/>
        <v>YES</v>
      </c>
      <c r="B432" s="30" t="str">
        <f t="shared" si="21"/>
        <v>YES</v>
      </c>
      <c r="C432" t="s">
        <v>1938</v>
      </c>
      <c r="D432" t="s">
        <v>865</v>
      </c>
      <c r="E432">
        <v>9492278</v>
      </c>
      <c r="F432" t="s">
        <v>1939</v>
      </c>
      <c r="G432" t="s">
        <v>1940</v>
      </c>
      <c r="H432" t="s">
        <v>1941</v>
      </c>
      <c r="I432">
        <v>73035</v>
      </c>
      <c r="J432" t="s">
        <v>1306</v>
      </c>
      <c r="K432" t="s">
        <v>742</v>
      </c>
      <c r="M432" t="s">
        <v>52</v>
      </c>
      <c r="N432">
        <v>2</v>
      </c>
      <c r="O432" s="60">
        <v>0</v>
      </c>
      <c r="Q432" s="60">
        <v>0</v>
      </c>
      <c r="R432" s="60">
        <v>0</v>
      </c>
      <c r="S432" s="60">
        <v>0</v>
      </c>
      <c r="T432" s="60">
        <v>0</v>
      </c>
      <c r="U432" s="60">
        <v>0</v>
      </c>
      <c r="V432" s="60">
        <v>0</v>
      </c>
      <c r="X432" s="60">
        <v>0</v>
      </c>
      <c r="Z432" s="60">
        <v>0</v>
      </c>
      <c r="AA432" s="60">
        <v>0</v>
      </c>
      <c r="AB432" s="60">
        <v>1</v>
      </c>
      <c r="AC432" s="60">
        <v>0</v>
      </c>
      <c r="AD432" s="60">
        <v>0</v>
      </c>
      <c r="AE432" s="60">
        <v>0</v>
      </c>
      <c r="AI432" s="60">
        <v>1</v>
      </c>
      <c r="AJ432" s="60">
        <v>0</v>
      </c>
      <c r="AL432">
        <v>509</v>
      </c>
      <c r="AM432">
        <v>27</v>
      </c>
      <c r="AN432">
        <v>0</v>
      </c>
      <c r="AO432" s="67">
        <v>0</v>
      </c>
      <c r="AP432" s="67">
        <v>5.304518664047151E-2</v>
      </c>
      <c r="AQ432">
        <v>17</v>
      </c>
      <c r="AR432">
        <v>15</v>
      </c>
      <c r="AS432" s="67">
        <v>0.88235294117647056</v>
      </c>
      <c r="AT432" s="67">
        <v>3.3398821218074658E-2</v>
      </c>
      <c r="AU432">
        <v>44</v>
      </c>
      <c r="AV432">
        <v>15</v>
      </c>
      <c r="AW432" s="67">
        <v>0.34090909090909088</v>
      </c>
      <c r="AX432" s="53">
        <f t="shared" si="22"/>
        <v>1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N432" t="e">
        <f>IF(AL432&lt;VLOOKUP(K432,#REF!,6,0),"Low Volume",IF(AL432&gt;VLOOKUP(K432,#REF!,5,0),"High Volume","Average Volume"))</f>
        <v>#REF!</v>
      </c>
    </row>
    <row r="433" spans="1:66" x14ac:dyDescent="0.3">
      <c r="A433" s="32" t="str">
        <f t="shared" si="20"/>
        <v>YES</v>
      </c>
      <c r="B433" s="30" t="str">
        <f t="shared" si="21"/>
        <v>YES</v>
      </c>
      <c r="C433" t="s">
        <v>1942</v>
      </c>
      <c r="D433" t="s">
        <v>1943</v>
      </c>
      <c r="E433">
        <v>9493091</v>
      </c>
      <c r="F433" t="s">
        <v>1943</v>
      </c>
      <c r="G433" t="s">
        <v>1944</v>
      </c>
      <c r="H433" t="s">
        <v>1945</v>
      </c>
      <c r="I433">
        <v>2977</v>
      </c>
      <c r="J433" t="s">
        <v>1243</v>
      </c>
      <c r="K433" t="s">
        <v>742</v>
      </c>
      <c r="M433" t="s">
        <v>52</v>
      </c>
      <c r="N433">
        <v>8</v>
      </c>
      <c r="O433" s="60">
        <v>0</v>
      </c>
      <c r="Q433" s="60">
        <v>2</v>
      </c>
      <c r="R433" s="60">
        <v>0</v>
      </c>
      <c r="S433" s="60">
        <v>0</v>
      </c>
      <c r="T433" s="60">
        <v>0</v>
      </c>
      <c r="U433" s="60">
        <v>0</v>
      </c>
      <c r="V433" s="60">
        <v>0</v>
      </c>
      <c r="X433" s="60">
        <v>2</v>
      </c>
      <c r="Z433" s="60">
        <v>0</v>
      </c>
      <c r="AA433" s="60">
        <v>0</v>
      </c>
      <c r="AB433" s="60">
        <v>0</v>
      </c>
      <c r="AC433" s="60">
        <v>0</v>
      </c>
      <c r="AD433" s="60">
        <v>0</v>
      </c>
      <c r="AE433" s="60">
        <v>3</v>
      </c>
      <c r="AI433" s="60">
        <v>1</v>
      </c>
      <c r="AJ433" s="60">
        <v>0</v>
      </c>
      <c r="AL433">
        <v>413</v>
      </c>
      <c r="AM433">
        <v>9</v>
      </c>
      <c r="AN433">
        <v>0</v>
      </c>
      <c r="AO433" s="67">
        <v>0</v>
      </c>
      <c r="AP433" s="67">
        <v>2.1791767554479417E-2</v>
      </c>
      <c r="AQ433">
        <v>8</v>
      </c>
      <c r="AR433">
        <v>7</v>
      </c>
      <c r="AS433" s="67">
        <v>0.875</v>
      </c>
      <c r="AT433" s="67">
        <v>1.9370460048426151E-2</v>
      </c>
      <c r="AU433">
        <v>17</v>
      </c>
      <c r="AV433">
        <v>7</v>
      </c>
      <c r="AW433" s="67">
        <v>0.41176470588235292</v>
      </c>
      <c r="AX433" s="53">
        <f t="shared" si="22"/>
        <v>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1</v>
      </c>
      <c r="BG433">
        <v>1</v>
      </c>
      <c r="BH433">
        <v>1</v>
      </c>
      <c r="BI433">
        <v>1</v>
      </c>
      <c r="BN433" t="e">
        <f>IF(AL433&lt;VLOOKUP(K433,#REF!,6,0),"Low Volume",IF(AL433&gt;VLOOKUP(K433,#REF!,5,0),"High Volume","Average Volume"))</f>
        <v>#REF!</v>
      </c>
    </row>
    <row r="434" spans="1:66" x14ac:dyDescent="0.3">
      <c r="A434" s="32" t="str">
        <f t="shared" si="20"/>
        <v>YES</v>
      </c>
      <c r="B434" s="30" t="str">
        <f t="shared" si="21"/>
        <v>YES</v>
      </c>
      <c r="C434" t="s">
        <v>1946</v>
      </c>
      <c r="D434" t="s">
        <v>793</v>
      </c>
      <c r="E434">
        <v>9494284</v>
      </c>
      <c r="F434" t="s">
        <v>793</v>
      </c>
      <c r="G434" t="s">
        <v>1947</v>
      </c>
      <c r="H434" t="s">
        <v>1948</v>
      </c>
      <c r="I434">
        <v>87700</v>
      </c>
      <c r="J434" t="s">
        <v>1472</v>
      </c>
      <c r="K434" t="s">
        <v>742</v>
      </c>
      <c r="M434" t="s">
        <v>52</v>
      </c>
      <c r="N434">
        <v>11</v>
      </c>
      <c r="O434" s="60">
        <v>0</v>
      </c>
      <c r="Q434" s="60">
        <v>1</v>
      </c>
      <c r="R434" s="60">
        <v>4</v>
      </c>
      <c r="S434" s="60">
        <v>0</v>
      </c>
      <c r="T434" s="60">
        <v>0</v>
      </c>
      <c r="U434" s="60">
        <v>0</v>
      </c>
      <c r="V434" s="60">
        <v>0</v>
      </c>
      <c r="X434" s="60">
        <v>1</v>
      </c>
      <c r="Z434" s="60">
        <v>0</v>
      </c>
      <c r="AA434" s="60">
        <v>1</v>
      </c>
      <c r="AB434" s="60">
        <v>0</v>
      </c>
      <c r="AC434" s="60">
        <v>0</v>
      </c>
      <c r="AD434" s="60">
        <v>0</v>
      </c>
      <c r="AE434" s="60">
        <v>0</v>
      </c>
      <c r="AI434" s="60">
        <v>4</v>
      </c>
      <c r="AJ434" s="60">
        <v>0</v>
      </c>
      <c r="AL434">
        <v>788</v>
      </c>
      <c r="AM434">
        <v>15</v>
      </c>
      <c r="AN434">
        <v>10</v>
      </c>
      <c r="AO434" s="67">
        <v>0.66666666666666663</v>
      </c>
      <c r="AP434" s="67">
        <v>1.9035532994923859E-2</v>
      </c>
      <c r="AQ434">
        <v>101</v>
      </c>
      <c r="AR434">
        <v>101</v>
      </c>
      <c r="AS434" s="67">
        <v>1</v>
      </c>
      <c r="AT434" s="67">
        <v>0.12817258883248731</v>
      </c>
      <c r="AU434">
        <v>116</v>
      </c>
      <c r="AV434">
        <v>111</v>
      </c>
      <c r="AW434" s="67">
        <v>0.9568965517241379</v>
      </c>
      <c r="AX434" s="53">
        <f t="shared" si="22"/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</v>
      </c>
      <c r="BN434" t="e">
        <f>IF(AL434&lt;VLOOKUP(K434,#REF!,6,0),"Low Volume",IF(AL434&gt;VLOOKUP(K434,#REF!,5,0),"High Volume","Average Volume"))</f>
        <v>#REF!</v>
      </c>
    </row>
    <row r="435" spans="1:66" x14ac:dyDescent="0.3">
      <c r="A435" s="32" t="str">
        <f t="shared" si="20"/>
        <v>NO</v>
      </c>
      <c r="B435" s="30" t="str">
        <f t="shared" si="21"/>
        <v>NO</v>
      </c>
      <c r="C435" t="s">
        <v>1949</v>
      </c>
      <c r="D435" t="s">
        <v>1950</v>
      </c>
      <c r="E435">
        <v>94135769</v>
      </c>
      <c r="F435" t="s">
        <v>1950</v>
      </c>
      <c r="G435" t="s">
        <v>1951</v>
      </c>
      <c r="H435" t="s">
        <v>1952</v>
      </c>
      <c r="I435">
        <v>72336</v>
      </c>
      <c r="J435" t="s">
        <v>1306</v>
      </c>
      <c r="K435" t="s">
        <v>742</v>
      </c>
      <c r="M435" t="s">
        <v>52</v>
      </c>
      <c r="N435">
        <v>0</v>
      </c>
      <c r="O435" s="60" t="s">
        <v>52</v>
      </c>
      <c r="Q435" s="60" t="s">
        <v>52</v>
      </c>
      <c r="R435" s="60" t="s">
        <v>52</v>
      </c>
      <c r="S435" s="60" t="s">
        <v>52</v>
      </c>
      <c r="T435" s="60" t="s">
        <v>52</v>
      </c>
      <c r="U435" s="60" t="s">
        <v>52</v>
      </c>
      <c r="V435" s="60" t="s">
        <v>52</v>
      </c>
      <c r="X435" s="60" t="s">
        <v>52</v>
      </c>
      <c r="Z435" s="60" t="s">
        <v>52</v>
      </c>
      <c r="AA435" s="60" t="s">
        <v>52</v>
      </c>
      <c r="AB435" s="60" t="s">
        <v>52</v>
      </c>
      <c r="AC435" s="60" t="s">
        <v>52</v>
      </c>
      <c r="AD435" s="60" t="s">
        <v>52</v>
      </c>
      <c r="AE435" s="60" t="s">
        <v>52</v>
      </c>
      <c r="AI435" s="60" t="s">
        <v>52</v>
      </c>
      <c r="AJ435" s="60" t="s">
        <v>52</v>
      </c>
      <c r="AL435">
        <v>498</v>
      </c>
      <c r="AM435">
        <v>9</v>
      </c>
      <c r="AN435">
        <v>0</v>
      </c>
      <c r="AO435" s="67">
        <v>0</v>
      </c>
      <c r="AP435" s="67">
        <v>1.8072289156626505E-2</v>
      </c>
      <c r="AQ435">
        <v>28</v>
      </c>
      <c r="AR435">
        <v>0</v>
      </c>
      <c r="AS435" s="67">
        <v>0</v>
      </c>
      <c r="AT435" s="67">
        <v>5.6224899598393573E-2</v>
      </c>
      <c r="AU435">
        <v>37</v>
      </c>
      <c r="AV435">
        <v>0</v>
      </c>
      <c r="AW435" s="67">
        <v>0</v>
      </c>
      <c r="AX435" s="53" t="str">
        <f t="shared" si="22"/>
        <v/>
      </c>
      <c r="AY435" t="s">
        <v>52</v>
      </c>
      <c r="AZ435" t="s">
        <v>52</v>
      </c>
      <c r="BA435" t="s">
        <v>52</v>
      </c>
      <c r="BB435" t="s">
        <v>52</v>
      </c>
      <c r="BC435" t="s">
        <v>52</v>
      </c>
      <c r="BD435" t="s">
        <v>52</v>
      </c>
      <c r="BE435" t="s">
        <v>52</v>
      </c>
      <c r="BF435" t="s">
        <v>52</v>
      </c>
      <c r="BG435" t="s">
        <v>52</v>
      </c>
      <c r="BH435" t="s">
        <v>52</v>
      </c>
      <c r="BI435">
        <v>1</v>
      </c>
      <c r="BN435" t="e">
        <f>IF(AL435&lt;VLOOKUP(K435,#REF!,6,0),"Low Volume",IF(AL435&gt;VLOOKUP(K435,#REF!,5,0),"High Volume","Average Volume"))</f>
        <v>#REF!</v>
      </c>
    </row>
    <row r="436" spans="1:66" x14ac:dyDescent="0.3">
      <c r="A436" s="32" t="str">
        <f t="shared" si="20"/>
        <v>YES</v>
      </c>
      <c r="B436" s="30" t="str">
        <f t="shared" si="21"/>
        <v>YES</v>
      </c>
      <c r="C436" t="s">
        <v>1953</v>
      </c>
      <c r="D436" t="s">
        <v>1032</v>
      </c>
      <c r="E436">
        <v>9497104</v>
      </c>
      <c r="F436" t="s">
        <v>1032</v>
      </c>
      <c r="G436" t="s">
        <v>1954</v>
      </c>
      <c r="H436" t="s">
        <v>1134</v>
      </c>
      <c r="I436">
        <v>22763</v>
      </c>
      <c r="J436" t="s">
        <v>1134</v>
      </c>
      <c r="K436" t="s">
        <v>742</v>
      </c>
      <c r="M436" t="s">
        <v>52</v>
      </c>
      <c r="N436">
        <v>12</v>
      </c>
      <c r="O436" s="60">
        <v>0</v>
      </c>
      <c r="Q436" s="60">
        <v>0</v>
      </c>
      <c r="R436" s="60">
        <v>1</v>
      </c>
      <c r="S436" s="60">
        <v>0</v>
      </c>
      <c r="T436" s="60">
        <v>0</v>
      </c>
      <c r="U436" s="60">
        <v>3</v>
      </c>
      <c r="V436" s="60">
        <v>0</v>
      </c>
      <c r="X436" s="60">
        <v>2</v>
      </c>
      <c r="Z436" s="60">
        <v>0</v>
      </c>
      <c r="AA436" s="60">
        <v>1</v>
      </c>
      <c r="AB436" s="60">
        <v>0</v>
      </c>
      <c r="AC436" s="60">
        <v>0</v>
      </c>
      <c r="AD436" s="60">
        <v>2</v>
      </c>
      <c r="AE436" s="60">
        <v>1</v>
      </c>
      <c r="AI436" s="60">
        <v>1</v>
      </c>
      <c r="AJ436" s="60">
        <v>1</v>
      </c>
      <c r="AL436">
        <v>1063</v>
      </c>
      <c r="AM436">
        <v>46</v>
      </c>
      <c r="AN436">
        <v>10</v>
      </c>
      <c r="AO436" s="67">
        <v>0.21739130434782608</v>
      </c>
      <c r="AP436" s="67">
        <v>4.3273753527751646E-2</v>
      </c>
      <c r="AQ436">
        <v>37</v>
      </c>
      <c r="AR436">
        <v>0</v>
      </c>
      <c r="AS436" s="67">
        <v>0</v>
      </c>
      <c r="AT436" s="67">
        <v>3.4807149576669805E-2</v>
      </c>
      <c r="AU436">
        <v>83</v>
      </c>
      <c r="AV436">
        <v>10</v>
      </c>
      <c r="AW436" s="67">
        <v>0.12048192771084337</v>
      </c>
      <c r="AX436" s="53">
        <f t="shared" si="22"/>
        <v>2</v>
      </c>
      <c r="AY436">
        <v>0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N436" t="e">
        <f>IF(AL436&lt;VLOOKUP(K436,#REF!,6,0),"Low Volume",IF(AL436&gt;VLOOKUP(K436,#REF!,5,0),"High Volume","Average Volume"))</f>
        <v>#REF!</v>
      </c>
    </row>
    <row r="437" spans="1:66" x14ac:dyDescent="0.3">
      <c r="A437" s="32" t="str">
        <f t="shared" si="20"/>
        <v>YES</v>
      </c>
      <c r="B437" s="30" t="str">
        <f t="shared" si="21"/>
        <v>YES</v>
      </c>
      <c r="C437" t="s">
        <v>1955</v>
      </c>
      <c r="D437" t="s">
        <v>1956</v>
      </c>
      <c r="E437">
        <v>9493834</v>
      </c>
      <c r="F437" t="s">
        <v>1956</v>
      </c>
      <c r="G437" t="s">
        <v>1957</v>
      </c>
      <c r="H437" t="s">
        <v>1958</v>
      </c>
      <c r="I437">
        <v>36251</v>
      </c>
      <c r="J437" t="s">
        <v>1077</v>
      </c>
      <c r="K437" t="s">
        <v>742</v>
      </c>
      <c r="M437" t="s">
        <v>52</v>
      </c>
      <c r="N437">
        <v>5</v>
      </c>
      <c r="O437" s="60">
        <v>0</v>
      </c>
      <c r="Q437" s="60">
        <v>0</v>
      </c>
      <c r="R437" s="60">
        <v>0</v>
      </c>
      <c r="S437" s="60">
        <v>0</v>
      </c>
      <c r="T437" s="60">
        <v>0</v>
      </c>
      <c r="U437" s="60">
        <v>2</v>
      </c>
      <c r="V437" s="60">
        <v>2</v>
      </c>
      <c r="X437" s="60">
        <v>1</v>
      </c>
      <c r="Z437" s="60">
        <v>0</v>
      </c>
      <c r="AA437" s="60">
        <v>0</v>
      </c>
      <c r="AB437" s="60">
        <v>0</v>
      </c>
      <c r="AC437" s="60">
        <v>0</v>
      </c>
      <c r="AD437" s="60">
        <v>0</v>
      </c>
      <c r="AE437" s="60">
        <v>0</v>
      </c>
      <c r="AI437" s="60">
        <v>0</v>
      </c>
      <c r="AJ437" s="60">
        <v>0</v>
      </c>
      <c r="AL437">
        <v>369</v>
      </c>
      <c r="AM437">
        <v>27</v>
      </c>
      <c r="AN437">
        <v>27</v>
      </c>
      <c r="AO437" s="67">
        <v>1</v>
      </c>
      <c r="AP437" s="67">
        <v>7.3170731707317069E-2</v>
      </c>
      <c r="AQ437">
        <v>2</v>
      </c>
      <c r="AR437">
        <v>1</v>
      </c>
      <c r="AS437" s="67">
        <v>0.5</v>
      </c>
      <c r="AT437" s="67">
        <v>5.4200542005420054E-3</v>
      </c>
      <c r="AU437">
        <v>29</v>
      </c>
      <c r="AV437">
        <v>28</v>
      </c>
      <c r="AW437" s="67">
        <v>0.96551724137931039</v>
      </c>
      <c r="AX437" s="53">
        <f t="shared" si="22"/>
        <v>1</v>
      </c>
      <c r="AY437">
        <v>0</v>
      </c>
      <c r="AZ437">
        <v>1</v>
      </c>
      <c r="BA437">
        <v>1</v>
      </c>
      <c r="BB437">
        <v>1</v>
      </c>
      <c r="BC437">
        <v>1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1</v>
      </c>
      <c r="BN437" t="e">
        <f>IF(AL437&lt;VLOOKUP(K437,#REF!,6,0),"Low Volume",IF(AL437&gt;VLOOKUP(K437,#REF!,5,0),"High Volume","Average Volume"))</f>
        <v>#REF!</v>
      </c>
    </row>
    <row r="438" spans="1:66" x14ac:dyDescent="0.3">
      <c r="A438" s="32" t="str">
        <f t="shared" si="20"/>
        <v>YES</v>
      </c>
      <c r="B438" s="30" t="str">
        <f t="shared" si="21"/>
        <v>YES</v>
      </c>
      <c r="C438" t="s">
        <v>1959</v>
      </c>
      <c r="D438" t="s">
        <v>888</v>
      </c>
      <c r="E438">
        <v>9493183</v>
      </c>
      <c r="F438" t="s">
        <v>888</v>
      </c>
      <c r="G438" t="s">
        <v>1960</v>
      </c>
      <c r="H438" t="s">
        <v>1961</v>
      </c>
      <c r="I438">
        <v>49716</v>
      </c>
      <c r="J438" t="s">
        <v>1084</v>
      </c>
      <c r="K438" t="s">
        <v>742</v>
      </c>
      <c r="M438" t="s">
        <v>52</v>
      </c>
      <c r="N438">
        <v>3</v>
      </c>
      <c r="O438" s="60">
        <v>0</v>
      </c>
      <c r="Q438" s="60">
        <v>0</v>
      </c>
      <c r="R438" s="60">
        <v>1</v>
      </c>
      <c r="S438" s="60">
        <v>0</v>
      </c>
      <c r="T438" s="60">
        <v>0</v>
      </c>
      <c r="U438" s="60">
        <v>0</v>
      </c>
      <c r="V438" s="60">
        <v>1</v>
      </c>
      <c r="X438" s="60">
        <v>0</v>
      </c>
      <c r="Z438" s="60">
        <v>0</v>
      </c>
      <c r="AA438" s="60">
        <v>1</v>
      </c>
      <c r="AB438" s="60">
        <v>0</v>
      </c>
      <c r="AC438" s="60">
        <v>0</v>
      </c>
      <c r="AD438" s="60">
        <v>0</v>
      </c>
      <c r="AE438" s="60">
        <v>0</v>
      </c>
      <c r="AI438" s="60">
        <v>0</v>
      </c>
      <c r="AJ438" s="60">
        <v>0</v>
      </c>
      <c r="AL438">
        <v>290</v>
      </c>
      <c r="AM438">
        <v>124</v>
      </c>
      <c r="AN438">
        <v>124</v>
      </c>
      <c r="AO438" s="67">
        <v>1</v>
      </c>
      <c r="AP438" s="67">
        <v>0.42758620689655175</v>
      </c>
      <c r="AQ438">
        <v>30</v>
      </c>
      <c r="AR438">
        <v>30</v>
      </c>
      <c r="AS438" s="67">
        <v>1</v>
      </c>
      <c r="AT438" s="67">
        <v>0.10344827586206896</v>
      </c>
      <c r="AU438">
        <v>154</v>
      </c>
      <c r="AV438">
        <v>154</v>
      </c>
      <c r="AW438" s="67">
        <v>1</v>
      </c>
      <c r="AX438" s="53">
        <f t="shared" si="22"/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2</v>
      </c>
      <c r="BN438" t="e">
        <f>IF(AL438&lt;VLOOKUP(K438,#REF!,6,0),"Low Volume",IF(AL438&gt;VLOOKUP(K438,#REF!,5,0),"High Volume","Average Volume"))</f>
        <v>#REF!</v>
      </c>
    </row>
    <row r="439" spans="1:66" x14ac:dyDescent="0.3">
      <c r="A439" s="32" t="str">
        <f t="shared" si="20"/>
        <v>YES</v>
      </c>
      <c r="B439" s="30" t="str">
        <f t="shared" si="21"/>
        <v>NO</v>
      </c>
      <c r="C439" t="s">
        <v>1962</v>
      </c>
      <c r="D439" t="s">
        <v>1963</v>
      </c>
      <c r="F439" t="s">
        <v>52</v>
      </c>
      <c r="G439" t="s">
        <v>52</v>
      </c>
      <c r="H439" t="s">
        <v>1964</v>
      </c>
      <c r="I439" t="s">
        <v>52</v>
      </c>
      <c r="J439" t="s">
        <v>52</v>
      </c>
      <c r="K439" t="s">
        <v>742</v>
      </c>
      <c r="M439" t="s">
        <v>52</v>
      </c>
      <c r="N439">
        <v>0</v>
      </c>
      <c r="O439" s="60" t="s">
        <v>52</v>
      </c>
      <c r="Q439" s="60" t="s">
        <v>52</v>
      </c>
      <c r="R439" s="60" t="s">
        <v>52</v>
      </c>
      <c r="S439" s="60" t="s">
        <v>52</v>
      </c>
      <c r="T439" s="60" t="s">
        <v>52</v>
      </c>
      <c r="U439" s="60" t="s">
        <v>52</v>
      </c>
      <c r="V439" s="60" t="s">
        <v>52</v>
      </c>
      <c r="X439" s="60" t="s">
        <v>52</v>
      </c>
      <c r="Z439" s="60" t="s">
        <v>52</v>
      </c>
      <c r="AA439" s="60" t="s">
        <v>52</v>
      </c>
      <c r="AB439" s="60" t="s">
        <v>52</v>
      </c>
      <c r="AC439" s="60" t="s">
        <v>52</v>
      </c>
      <c r="AD439" s="60" t="s">
        <v>52</v>
      </c>
      <c r="AE439" s="60" t="s">
        <v>52</v>
      </c>
      <c r="AI439" s="60" t="s">
        <v>52</v>
      </c>
      <c r="AJ439" s="60" t="s">
        <v>52</v>
      </c>
      <c r="AL439">
        <v>948</v>
      </c>
      <c r="AM439">
        <v>100</v>
      </c>
      <c r="AN439">
        <v>100</v>
      </c>
      <c r="AO439" s="67">
        <v>1</v>
      </c>
      <c r="AP439" s="67">
        <v>0.10548523206751055</v>
      </c>
      <c r="AQ439">
        <v>15</v>
      </c>
      <c r="AR439">
        <v>15</v>
      </c>
      <c r="AS439" s="67">
        <v>1</v>
      </c>
      <c r="AT439" s="67">
        <v>1.5822784810126583E-2</v>
      </c>
      <c r="AU439">
        <v>115</v>
      </c>
      <c r="AV439">
        <v>115</v>
      </c>
      <c r="AW439" s="67">
        <v>1</v>
      </c>
      <c r="AX439" s="53">
        <f t="shared" si="22"/>
        <v>4</v>
      </c>
      <c r="AY439">
        <v>2</v>
      </c>
      <c r="AZ439">
        <v>2</v>
      </c>
      <c r="BA439">
        <v>4</v>
      </c>
      <c r="BB439">
        <v>4</v>
      </c>
      <c r="BC439">
        <v>4</v>
      </c>
      <c r="BD439">
        <v>0</v>
      </c>
      <c r="BE439">
        <v>0</v>
      </c>
      <c r="BF439">
        <v>0</v>
      </c>
      <c r="BG439">
        <v>0</v>
      </c>
      <c r="BH439">
        <v>0</v>
      </c>
      <c r="BI439" s="29">
        <v>1</v>
      </c>
      <c r="BN439" t="e">
        <f>IF(AL439&lt;VLOOKUP(K439,#REF!,6,0),"Low Volume",IF(AL439&gt;VLOOKUP(K439,#REF!,5,0),"High Volume","Average Volume"))</f>
        <v>#REF!</v>
      </c>
    </row>
    <row r="440" spans="1:66" x14ac:dyDescent="0.3">
      <c r="A440" s="32" t="str">
        <f t="shared" si="20"/>
        <v>YES</v>
      </c>
      <c r="B440" s="30" t="str">
        <f t="shared" si="21"/>
        <v>YES</v>
      </c>
      <c r="C440" t="s">
        <v>1965</v>
      </c>
      <c r="D440" t="s">
        <v>1966</v>
      </c>
      <c r="E440">
        <v>9494147</v>
      </c>
      <c r="F440" t="s">
        <v>1966</v>
      </c>
      <c r="G440" t="s">
        <v>1967</v>
      </c>
      <c r="H440" t="s">
        <v>1968</v>
      </c>
      <c r="I440">
        <v>73730</v>
      </c>
      <c r="J440" t="s">
        <v>1306</v>
      </c>
      <c r="K440" t="s">
        <v>742</v>
      </c>
      <c r="M440" t="s">
        <v>52</v>
      </c>
      <c r="N440">
        <v>4</v>
      </c>
      <c r="O440" s="60">
        <v>0</v>
      </c>
      <c r="Q440" s="60">
        <v>0</v>
      </c>
      <c r="R440" s="60">
        <v>0</v>
      </c>
      <c r="S440" s="60">
        <v>0</v>
      </c>
      <c r="T440" s="60">
        <v>0</v>
      </c>
      <c r="U440" s="60">
        <v>1</v>
      </c>
      <c r="V440" s="60">
        <v>1</v>
      </c>
      <c r="X440" s="60">
        <v>0</v>
      </c>
      <c r="Z440" s="60">
        <v>0</v>
      </c>
      <c r="AA440" s="60">
        <v>1</v>
      </c>
      <c r="AB440" s="60">
        <v>1</v>
      </c>
      <c r="AC440" s="60">
        <v>0</v>
      </c>
      <c r="AD440" s="60">
        <v>0</v>
      </c>
      <c r="AE440" s="60">
        <v>0</v>
      </c>
      <c r="AI440" s="60">
        <v>0</v>
      </c>
      <c r="AJ440" s="60">
        <v>0</v>
      </c>
      <c r="AL440">
        <v>1055</v>
      </c>
      <c r="AM440">
        <v>145</v>
      </c>
      <c r="AN440">
        <v>145</v>
      </c>
      <c r="AO440" s="67">
        <v>1</v>
      </c>
      <c r="AP440" s="67">
        <v>0.13744075829383887</v>
      </c>
      <c r="AQ440">
        <v>2</v>
      </c>
      <c r="AR440">
        <v>0</v>
      </c>
      <c r="AS440" s="67">
        <v>0</v>
      </c>
      <c r="AT440" s="67">
        <v>1.8957345971563982E-3</v>
      </c>
      <c r="AU440">
        <v>147</v>
      </c>
      <c r="AV440">
        <v>145</v>
      </c>
      <c r="AW440" s="67">
        <v>0.98639455782312924</v>
      </c>
      <c r="AX440" s="53">
        <f t="shared" si="22"/>
        <v>3</v>
      </c>
      <c r="AY440">
        <v>3</v>
      </c>
      <c r="AZ440">
        <v>3</v>
      </c>
      <c r="BA440">
        <v>3</v>
      </c>
      <c r="BB440">
        <v>3</v>
      </c>
      <c r="BC440">
        <v>3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2</v>
      </c>
      <c r="BN440" t="e">
        <f>IF(AL440&lt;VLOOKUP(K440,#REF!,6,0),"Low Volume",IF(AL440&gt;VLOOKUP(K440,#REF!,5,0),"High Volume","Average Volume"))</f>
        <v>#REF!</v>
      </c>
    </row>
    <row r="441" spans="1:66" x14ac:dyDescent="0.3">
      <c r="A441" s="32" t="str">
        <f t="shared" ref="A441:A504" si="23">IF(OR(AX441="",AX441=0),"NO","YES")</f>
        <v>YES</v>
      </c>
      <c r="B441" s="30" t="str">
        <f t="shared" ref="B441:B504" si="24">IF(N441&gt;0,"YES","NO")</f>
        <v>YES</v>
      </c>
      <c r="C441" t="s">
        <v>1969</v>
      </c>
      <c r="D441" t="s">
        <v>1359</v>
      </c>
      <c r="E441">
        <v>9492990</v>
      </c>
      <c r="F441" t="s">
        <v>1359</v>
      </c>
      <c r="G441" t="s">
        <v>1360</v>
      </c>
      <c r="H441" t="s">
        <v>1278</v>
      </c>
      <c r="I441">
        <v>13125</v>
      </c>
      <c r="J441" t="s">
        <v>1278</v>
      </c>
      <c r="K441" t="s">
        <v>742</v>
      </c>
      <c r="M441" t="s">
        <v>52</v>
      </c>
      <c r="N441">
        <v>7</v>
      </c>
      <c r="O441" s="60">
        <v>0</v>
      </c>
      <c r="Q441" s="60">
        <v>0</v>
      </c>
      <c r="R441" s="60">
        <v>0</v>
      </c>
      <c r="S441" s="60">
        <v>0</v>
      </c>
      <c r="T441" s="60">
        <v>0</v>
      </c>
      <c r="U441" s="60">
        <v>2</v>
      </c>
      <c r="V441" s="60">
        <v>0</v>
      </c>
      <c r="X441" s="60">
        <v>2</v>
      </c>
      <c r="Z441" s="60">
        <v>0</v>
      </c>
      <c r="AA441" s="60">
        <v>3</v>
      </c>
      <c r="AB441" s="60">
        <v>0</v>
      </c>
      <c r="AC441" s="60">
        <v>0</v>
      </c>
      <c r="AD441" s="60">
        <v>0</v>
      </c>
      <c r="AE441" s="60">
        <v>0</v>
      </c>
      <c r="AI441" s="60">
        <v>0</v>
      </c>
      <c r="AJ441" s="60">
        <v>0</v>
      </c>
      <c r="AL441">
        <v>679</v>
      </c>
      <c r="AM441">
        <v>225</v>
      </c>
      <c r="AN441">
        <v>225</v>
      </c>
      <c r="AO441" s="67">
        <v>1</v>
      </c>
      <c r="AP441" s="67">
        <v>0.33136966126656847</v>
      </c>
      <c r="AQ441">
        <v>13</v>
      </c>
      <c r="AR441">
        <v>13</v>
      </c>
      <c r="AS441" s="67">
        <v>1</v>
      </c>
      <c r="AT441" s="67">
        <v>1.9145802650957292E-2</v>
      </c>
      <c r="AU441">
        <v>238</v>
      </c>
      <c r="AV441">
        <v>238</v>
      </c>
      <c r="AW441" s="67">
        <v>1</v>
      </c>
      <c r="AX441" s="53">
        <f t="shared" si="22"/>
        <v>9</v>
      </c>
      <c r="AY441">
        <v>4</v>
      </c>
      <c r="AZ441">
        <v>4</v>
      </c>
      <c r="BA441">
        <v>6</v>
      </c>
      <c r="BB441">
        <v>8</v>
      </c>
      <c r="BC441">
        <v>8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4</v>
      </c>
      <c r="BN441" t="e">
        <f>IF(AL441&lt;VLOOKUP(K441,#REF!,6,0),"Low Volume",IF(AL441&gt;VLOOKUP(K441,#REF!,5,0),"High Volume","Average Volume"))</f>
        <v>#REF!</v>
      </c>
    </row>
    <row r="442" spans="1:66" x14ac:dyDescent="0.3">
      <c r="A442" s="32" t="str">
        <f t="shared" si="23"/>
        <v>YES</v>
      </c>
      <c r="B442" s="30" t="str">
        <f t="shared" si="24"/>
        <v>YES</v>
      </c>
      <c r="C442" t="s">
        <v>1970</v>
      </c>
      <c r="D442" t="s">
        <v>1971</v>
      </c>
      <c r="E442">
        <v>9493803</v>
      </c>
      <c r="F442" t="s">
        <v>1971</v>
      </c>
      <c r="G442" t="s">
        <v>1972</v>
      </c>
      <c r="H442" t="s">
        <v>1973</v>
      </c>
      <c r="I442">
        <v>61231</v>
      </c>
      <c r="J442" t="s">
        <v>1077</v>
      </c>
      <c r="K442" t="s">
        <v>742</v>
      </c>
      <c r="M442" t="s">
        <v>52</v>
      </c>
      <c r="N442">
        <v>1</v>
      </c>
      <c r="O442" s="60">
        <v>0</v>
      </c>
      <c r="Q442" s="60">
        <v>0</v>
      </c>
      <c r="R442" s="60">
        <v>1</v>
      </c>
      <c r="S442" s="60">
        <v>0</v>
      </c>
      <c r="T442" s="60">
        <v>0</v>
      </c>
      <c r="U442" s="60">
        <v>0</v>
      </c>
      <c r="V442" s="60">
        <v>0</v>
      </c>
      <c r="X442" s="60">
        <v>0</v>
      </c>
      <c r="Z442" s="60">
        <v>0</v>
      </c>
      <c r="AA442" s="60">
        <v>0</v>
      </c>
      <c r="AB442" s="60">
        <v>0</v>
      </c>
      <c r="AC442" s="60">
        <v>0</v>
      </c>
      <c r="AD442" s="60">
        <v>0</v>
      </c>
      <c r="AE442" s="60">
        <v>0</v>
      </c>
      <c r="AI442" s="60">
        <v>0</v>
      </c>
      <c r="AJ442" s="60">
        <v>0</v>
      </c>
      <c r="AL442">
        <v>1302</v>
      </c>
      <c r="AM442">
        <v>525</v>
      </c>
      <c r="AN442">
        <v>525</v>
      </c>
      <c r="AO442" s="67">
        <v>1</v>
      </c>
      <c r="AP442" s="67">
        <v>0.40322580645161288</v>
      </c>
      <c r="AQ442">
        <v>216</v>
      </c>
      <c r="AR442">
        <v>216</v>
      </c>
      <c r="AS442" s="67">
        <v>1</v>
      </c>
      <c r="AT442" s="67">
        <v>0.16589861751152074</v>
      </c>
      <c r="AU442">
        <v>741</v>
      </c>
      <c r="AV442">
        <v>741</v>
      </c>
      <c r="AW442" s="67">
        <v>1</v>
      </c>
      <c r="AX442" s="53">
        <f t="shared" si="22"/>
        <v>4</v>
      </c>
      <c r="AY442">
        <v>3</v>
      </c>
      <c r="AZ442">
        <v>3</v>
      </c>
      <c r="BA442">
        <v>3</v>
      </c>
      <c r="BB442">
        <v>3</v>
      </c>
      <c r="BC442">
        <v>3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3</v>
      </c>
      <c r="BN442" t="e">
        <f>IF(AL442&lt;VLOOKUP(K442,#REF!,6,0),"Low Volume",IF(AL442&gt;VLOOKUP(K442,#REF!,5,0),"High Volume","Average Volume"))</f>
        <v>#REF!</v>
      </c>
    </row>
    <row r="443" spans="1:66" x14ac:dyDescent="0.3">
      <c r="A443" s="32" t="str">
        <f t="shared" si="23"/>
        <v>YES</v>
      </c>
      <c r="B443" s="30" t="str">
        <f t="shared" si="24"/>
        <v>YES</v>
      </c>
      <c r="C443" t="s">
        <v>1974</v>
      </c>
      <c r="D443" t="s">
        <v>832</v>
      </c>
      <c r="E443">
        <v>94096359</v>
      </c>
      <c r="F443" t="s">
        <v>1975</v>
      </c>
      <c r="G443" t="s">
        <v>1976</v>
      </c>
      <c r="H443" t="s">
        <v>1977</v>
      </c>
      <c r="I443">
        <v>99438</v>
      </c>
      <c r="J443" t="s">
        <v>1202</v>
      </c>
      <c r="K443" t="s">
        <v>742</v>
      </c>
      <c r="M443" t="s">
        <v>52</v>
      </c>
      <c r="N443">
        <v>1</v>
      </c>
      <c r="O443" s="60">
        <v>0</v>
      </c>
      <c r="Q443" s="60">
        <v>0</v>
      </c>
      <c r="R443" s="60">
        <v>0</v>
      </c>
      <c r="S443" s="60">
        <v>0</v>
      </c>
      <c r="T443" s="60">
        <v>0</v>
      </c>
      <c r="U443" s="60">
        <v>0</v>
      </c>
      <c r="V443" s="60">
        <v>0</v>
      </c>
      <c r="X443" s="60">
        <v>0</v>
      </c>
      <c r="Z443" s="60">
        <v>0</v>
      </c>
      <c r="AA443" s="60">
        <v>0</v>
      </c>
      <c r="AB443" s="60">
        <v>0</v>
      </c>
      <c r="AC443" s="60">
        <v>1</v>
      </c>
      <c r="AD443" s="60">
        <v>0</v>
      </c>
      <c r="AE443" s="60">
        <v>0</v>
      </c>
      <c r="AI443" s="60">
        <v>0</v>
      </c>
      <c r="AJ443" s="60">
        <v>0</v>
      </c>
      <c r="AL443">
        <v>1406</v>
      </c>
      <c r="AM443">
        <v>228</v>
      </c>
      <c r="AN443">
        <v>201</v>
      </c>
      <c r="AO443" s="67">
        <v>0.88157894736842102</v>
      </c>
      <c r="AP443" s="67">
        <v>0.16216216216216217</v>
      </c>
      <c r="AQ443">
        <v>20</v>
      </c>
      <c r="AR443">
        <v>20</v>
      </c>
      <c r="AS443" s="67">
        <v>1</v>
      </c>
      <c r="AT443" s="67">
        <v>1.422475106685633E-2</v>
      </c>
      <c r="AU443">
        <v>248</v>
      </c>
      <c r="AV443">
        <v>221</v>
      </c>
      <c r="AW443" s="67">
        <v>0.8911290322580645</v>
      </c>
      <c r="AX443" s="53">
        <f t="shared" si="22"/>
        <v>1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1</v>
      </c>
      <c r="BI443">
        <v>4</v>
      </c>
      <c r="BN443" t="e">
        <f>IF(AL443&lt;VLOOKUP(K443,#REF!,6,0),"Low Volume",IF(AL443&gt;VLOOKUP(K443,#REF!,5,0),"High Volume","Average Volume"))</f>
        <v>#REF!</v>
      </c>
    </row>
    <row r="444" spans="1:66" x14ac:dyDescent="0.3">
      <c r="A444" s="32" t="str">
        <f t="shared" si="23"/>
        <v>YES</v>
      </c>
      <c r="B444" s="30" t="str">
        <f t="shared" si="24"/>
        <v>YES</v>
      </c>
      <c r="C444" t="s">
        <v>1978</v>
      </c>
      <c r="D444" t="s">
        <v>1979</v>
      </c>
      <c r="E444">
        <v>9494157</v>
      </c>
      <c r="F444" t="s">
        <v>1980</v>
      </c>
      <c r="G444" t="s">
        <v>1981</v>
      </c>
      <c r="H444" t="s">
        <v>1982</v>
      </c>
      <c r="I444">
        <v>71640</v>
      </c>
      <c r="J444" t="s">
        <v>1306</v>
      </c>
      <c r="K444" t="s">
        <v>742</v>
      </c>
      <c r="M444" t="s">
        <v>52</v>
      </c>
      <c r="N444">
        <v>2</v>
      </c>
      <c r="O444" s="60">
        <v>0</v>
      </c>
      <c r="Q444" s="60">
        <v>0</v>
      </c>
      <c r="R444" s="60">
        <v>0</v>
      </c>
      <c r="S444" s="60">
        <v>0</v>
      </c>
      <c r="T444" s="60">
        <v>0</v>
      </c>
      <c r="U444" s="60">
        <v>0</v>
      </c>
      <c r="V444" s="60">
        <v>0</v>
      </c>
      <c r="X444" s="60">
        <v>0</v>
      </c>
      <c r="Z444" s="60">
        <v>0</v>
      </c>
      <c r="AA444" s="60">
        <v>0</v>
      </c>
      <c r="AB444" s="60">
        <v>1</v>
      </c>
      <c r="AC444" s="60">
        <v>0</v>
      </c>
      <c r="AD444" s="60">
        <v>0</v>
      </c>
      <c r="AE444" s="60">
        <v>0</v>
      </c>
      <c r="AI444" s="60">
        <v>1</v>
      </c>
      <c r="AJ444" s="60">
        <v>0</v>
      </c>
      <c r="AL444">
        <v>1018</v>
      </c>
      <c r="AM444">
        <v>305</v>
      </c>
      <c r="AN444">
        <v>305</v>
      </c>
      <c r="AO444" s="67">
        <v>1</v>
      </c>
      <c r="AP444" s="67">
        <v>0.29960707269155207</v>
      </c>
      <c r="AQ444">
        <v>33</v>
      </c>
      <c r="AR444">
        <v>25</v>
      </c>
      <c r="AS444" s="67">
        <v>0.75757575757575757</v>
      </c>
      <c r="AT444" s="67">
        <v>3.2416502946954813E-2</v>
      </c>
      <c r="AU444">
        <v>338</v>
      </c>
      <c r="AV444">
        <v>330</v>
      </c>
      <c r="AW444" s="67">
        <v>0.97633136094674555</v>
      </c>
      <c r="AX444" s="53">
        <f t="shared" si="22"/>
        <v>4</v>
      </c>
      <c r="AY444">
        <v>1</v>
      </c>
      <c r="AZ444">
        <v>2</v>
      </c>
      <c r="BA444">
        <v>2</v>
      </c>
      <c r="BB444">
        <v>2</v>
      </c>
      <c r="BC444">
        <v>2</v>
      </c>
      <c r="BD444">
        <v>2</v>
      </c>
      <c r="BE444">
        <v>2</v>
      </c>
      <c r="BF444">
        <v>2</v>
      </c>
      <c r="BG444">
        <v>2</v>
      </c>
      <c r="BH444">
        <v>2</v>
      </c>
      <c r="BI444">
        <v>4</v>
      </c>
      <c r="BN444" t="e">
        <f>IF(AL444&lt;VLOOKUP(K444,#REF!,6,0),"Low Volume",IF(AL444&gt;VLOOKUP(K444,#REF!,5,0),"High Volume","Average Volume"))</f>
        <v>#REF!</v>
      </c>
    </row>
    <row r="445" spans="1:66" x14ac:dyDescent="0.3">
      <c r="A445" s="32" t="str">
        <f t="shared" si="23"/>
        <v>YES</v>
      </c>
      <c r="B445" s="30" t="str">
        <f t="shared" si="24"/>
        <v>YES</v>
      </c>
      <c r="C445" t="s">
        <v>1983</v>
      </c>
      <c r="D445" t="s">
        <v>1984</v>
      </c>
      <c r="E445">
        <v>9492241</v>
      </c>
      <c r="F445" t="s">
        <v>1985</v>
      </c>
      <c r="G445" t="s">
        <v>1986</v>
      </c>
      <c r="H445" t="s">
        <v>1278</v>
      </c>
      <c r="I445">
        <v>13353</v>
      </c>
      <c r="J445" t="s">
        <v>1278</v>
      </c>
      <c r="K445" t="s">
        <v>742</v>
      </c>
      <c r="L445" t="s">
        <v>935</v>
      </c>
      <c r="M445" t="s">
        <v>935</v>
      </c>
      <c r="N445">
        <v>8</v>
      </c>
      <c r="O445" s="60">
        <v>0</v>
      </c>
      <c r="Q445" s="60">
        <v>0</v>
      </c>
      <c r="R445" s="60">
        <v>1</v>
      </c>
      <c r="S445" s="60">
        <v>0</v>
      </c>
      <c r="T445" s="60">
        <v>0</v>
      </c>
      <c r="U445" s="60">
        <v>0</v>
      </c>
      <c r="V445" s="60">
        <v>0</v>
      </c>
      <c r="X445" s="60">
        <v>4</v>
      </c>
      <c r="Z445" s="60">
        <v>0</v>
      </c>
      <c r="AA445" s="60">
        <v>1</v>
      </c>
      <c r="AB445" s="60">
        <v>0</v>
      </c>
      <c r="AC445" s="60">
        <v>0</v>
      </c>
      <c r="AD445" s="60">
        <v>1</v>
      </c>
      <c r="AE445" s="60">
        <v>0</v>
      </c>
      <c r="AI445" s="60">
        <v>1</v>
      </c>
      <c r="AJ445" s="60">
        <v>0</v>
      </c>
      <c r="AL445">
        <v>2417</v>
      </c>
      <c r="AM445">
        <v>234</v>
      </c>
      <c r="AN445">
        <v>234</v>
      </c>
      <c r="AO445" s="67">
        <v>1</v>
      </c>
      <c r="AP445" s="67">
        <v>9.681423251965246E-2</v>
      </c>
      <c r="AQ445">
        <v>144</v>
      </c>
      <c r="AR445">
        <v>144</v>
      </c>
      <c r="AS445" s="67">
        <v>1</v>
      </c>
      <c r="AT445" s="67">
        <v>5.9577989242863054E-2</v>
      </c>
      <c r="AU445">
        <v>378</v>
      </c>
      <c r="AV445">
        <v>378</v>
      </c>
      <c r="AW445" s="67">
        <v>1</v>
      </c>
      <c r="AX445" s="53">
        <f t="shared" si="22"/>
        <v>3</v>
      </c>
      <c r="AY445">
        <v>2</v>
      </c>
      <c r="AZ445">
        <v>2</v>
      </c>
      <c r="BA445">
        <v>2</v>
      </c>
      <c r="BB445">
        <v>2</v>
      </c>
      <c r="BC445">
        <v>2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3</v>
      </c>
      <c r="BJ445">
        <v>20</v>
      </c>
      <c r="BK445">
        <v>30</v>
      </c>
      <c r="BL445">
        <v>26</v>
      </c>
      <c r="BM445">
        <v>8</v>
      </c>
      <c r="BN445" t="e">
        <f>IF(AL445&lt;VLOOKUP(K445,#REF!,6,0),"Low Volume",IF(AL445&gt;VLOOKUP(K445,#REF!,5,0),"High Volume","Average Volume"))</f>
        <v>#REF!</v>
      </c>
    </row>
    <row r="446" spans="1:66" x14ac:dyDescent="0.3">
      <c r="A446" s="32" t="str">
        <f t="shared" si="23"/>
        <v>YES</v>
      </c>
      <c r="B446" s="30" t="str">
        <f t="shared" si="24"/>
        <v>YES</v>
      </c>
      <c r="C446" t="s">
        <v>1987</v>
      </c>
      <c r="D446" t="s">
        <v>1988</v>
      </c>
      <c r="E446">
        <v>9497320</v>
      </c>
      <c r="F446" t="s">
        <v>1989</v>
      </c>
      <c r="G446" t="s">
        <v>1990</v>
      </c>
      <c r="H446" t="s">
        <v>1233</v>
      </c>
      <c r="I446">
        <v>40225</v>
      </c>
      <c r="J446" t="s">
        <v>1119</v>
      </c>
      <c r="K446" t="s">
        <v>742</v>
      </c>
      <c r="M446" t="s">
        <v>52</v>
      </c>
      <c r="N446">
        <v>8</v>
      </c>
      <c r="O446" s="60">
        <v>0</v>
      </c>
      <c r="Q446" s="60">
        <v>2</v>
      </c>
      <c r="R446" s="60">
        <v>0</v>
      </c>
      <c r="S446" s="60">
        <v>0</v>
      </c>
      <c r="T446" s="60">
        <v>0</v>
      </c>
      <c r="U446" s="60">
        <v>0</v>
      </c>
      <c r="V446" s="60">
        <v>0</v>
      </c>
      <c r="X446" s="60">
        <v>2</v>
      </c>
      <c r="Z446" s="60">
        <v>0</v>
      </c>
      <c r="AA446" s="60">
        <v>0</v>
      </c>
      <c r="AB446" s="60">
        <v>0</v>
      </c>
      <c r="AC446" s="60">
        <v>0</v>
      </c>
      <c r="AD446" s="60">
        <v>0</v>
      </c>
      <c r="AE446" s="60">
        <v>3</v>
      </c>
      <c r="AI446" s="60">
        <v>1</v>
      </c>
      <c r="AJ446" s="60">
        <v>0</v>
      </c>
      <c r="AL446">
        <v>1255</v>
      </c>
      <c r="AM446">
        <v>161</v>
      </c>
      <c r="AN446">
        <v>0</v>
      </c>
      <c r="AO446" s="67">
        <v>0</v>
      </c>
      <c r="AP446" s="67">
        <v>0.12828685258964143</v>
      </c>
      <c r="AQ446">
        <v>47</v>
      </c>
      <c r="AR446">
        <v>46</v>
      </c>
      <c r="AS446" s="67">
        <v>0.97872340425531912</v>
      </c>
      <c r="AT446" s="67">
        <v>3.7450199203187248E-2</v>
      </c>
      <c r="AU446">
        <v>208</v>
      </c>
      <c r="AV446">
        <v>46</v>
      </c>
      <c r="AW446" s="67">
        <v>0.22115384615384615</v>
      </c>
      <c r="AX446" s="53">
        <f t="shared" si="22"/>
        <v>3</v>
      </c>
      <c r="AY446">
        <v>0</v>
      </c>
      <c r="AZ446">
        <v>0</v>
      </c>
      <c r="BA446">
        <v>0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2</v>
      </c>
      <c r="BI446">
        <v>3</v>
      </c>
      <c r="BN446" t="e">
        <f>IF(AL446&lt;VLOOKUP(K446,#REF!,6,0),"Low Volume",IF(AL446&gt;VLOOKUP(K446,#REF!,5,0),"High Volume","Average Volume"))</f>
        <v>#REF!</v>
      </c>
    </row>
    <row r="447" spans="1:66" x14ac:dyDescent="0.3">
      <c r="A447" s="32" t="str">
        <f t="shared" si="23"/>
        <v>YES</v>
      </c>
      <c r="B447" s="30" t="str">
        <f t="shared" si="24"/>
        <v>YES</v>
      </c>
      <c r="C447" t="s">
        <v>1991</v>
      </c>
      <c r="D447" t="s">
        <v>1992</v>
      </c>
      <c r="F447" t="s">
        <v>52</v>
      </c>
      <c r="G447" t="s">
        <v>52</v>
      </c>
      <c r="H447" t="s">
        <v>1265</v>
      </c>
      <c r="I447" t="s">
        <v>52</v>
      </c>
      <c r="J447" t="s">
        <v>52</v>
      </c>
      <c r="K447" t="s">
        <v>742</v>
      </c>
      <c r="M447" t="s">
        <v>52</v>
      </c>
      <c r="N447">
        <v>4</v>
      </c>
      <c r="O447" s="60">
        <v>0</v>
      </c>
      <c r="Q447" s="60">
        <v>0</v>
      </c>
      <c r="R447" s="60">
        <v>1</v>
      </c>
      <c r="S447" s="60">
        <v>0</v>
      </c>
      <c r="T447" s="60">
        <v>0</v>
      </c>
      <c r="U447" s="60">
        <v>0</v>
      </c>
      <c r="V447" s="60">
        <v>0</v>
      </c>
      <c r="X447" s="60">
        <v>1</v>
      </c>
      <c r="Z447" s="60">
        <v>0</v>
      </c>
      <c r="AA447" s="60">
        <v>0</v>
      </c>
      <c r="AB447" s="60">
        <v>0</v>
      </c>
      <c r="AC447" s="60">
        <v>1</v>
      </c>
      <c r="AD447" s="60">
        <v>0</v>
      </c>
      <c r="AE447" s="60">
        <v>0</v>
      </c>
      <c r="AI447" s="60">
        <v>0</v>
      </c>
      <c r="AJ447" s="60">
        <v>1</v>
      </c>
      <c r="AL447">
        <v>707</v>
      </c>
      <c r="AM447">
        <v>2</v>
      </c>
      <c r="AN447">
        <v>0</v>
      </c>
      <c r="AO447" s="67">
        <v>0</v>
      </c>
      <c r="AP447" s="67">
        <v>2.828854314002829E-3</v>
      </c>
      <c r="AQ447">
        <v>14</v>
      </c>
      <c r="AR447">
        <v>14</v>
      </c>
      <c r="AS447" s="67">
        <v>1</v>
      </c>
      <c r="AT447" s="67">
        <v>1.9801980198019802E-2</v>
      </c>
      <c r="AU447">
        <v>16</v>
      </c>
      <c r="AV447">
        <v>14</v>
      </c>
      <c r="AW447" s="67">
        <v>0.875</v>
      </c>
      <c r="AX447" s="53">
        <f t="shared" si="22"/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2</v>
      </c>
      <c r="BN447" t="e">
        <f>IF(AL447&lt;VLOOKUP(K447,#REF!,6,0),"Low Volume",IF(AL447&gt;VLOOKUP(K447,#REF!,5,0),"High Volume","Average Volume"))</f>
        <v>#REF!</v>
      </c>
    </row>
    <row r="448" spans="1:66" x14ac:dyDescent="0.3">
      <c r="A448" s="32" t="str">
        <f t="shared" si="23"/>
        <v>YES</v>
      </c>
      <c r="B448" s="30" t="str">
        <f t="shared" si="24"/>
        <v>YES</v>
      </c>
      <c r="C448" t="s">
        <v>1993</v>
      </c>
      <c r="D448" t="s">
        <v>1994</v>
      </c>
      <c r="E448">
        <v>9493394</v>
      </c>
      <c r="F448" t="s">
        <v>1267</v>
      </c>
      <c r="G448" t="s">
        <v>1268</v>
      </c>
      <c r="H448" t="s">
        <v>1091</v>
      </c>
      <c r="I448">
        <v>37075</v>
      </c>
      <c r="J448" t="s">
        <v>1084</v>
      </c>
      <c r="K448" t="s">
        <v>742</v>
      </c>
      <c r="M448" t="s">
        <v>52</v>
      </c>
      <c r="N448">
        <v>10</v>
      </c>
      <c r="O448" s="60">
        <v>0</v>
      </c>
      <c r="Q448" s="60">
        <v>0</v>
      </c>
      <c r="R448" s="60">
        <v>1</v>
      </c>
      <c r="S448" s="60">
        <v>0</v>
      </c>
      <c r="T448" s="60">
        <v>0</v>
      </c>
      <c r="U448" s="60">
        <v>2</v>
      </c>
      <c r="V448" s="60">
        <v>1</v>
      </c>
      <c r="X448" s="60">
        <v>1</v>
      </c>
      <c r="Z448" s="60">
        <v>0</v>
      </c>
      <c r="AA448" s="60">
        <v>3</v>
      </c>
      <c r="AB448" s="60">
        <v>0</v>
      </c>
      <c r="AC448" s="60">
        <v>0</v>
      </c>
      <c r="AD448" s="60">
        <v>0</v>
      </c>
      <c r="AE448" s="60">
        <v>0</v>
      </c>
      <c r="AI448" s="60">
        <v>0</v>
      </c>
      <c r="AJ448" s="60">
        <v>2</v>
      </c>
      <c r="AL448">
        <v>693</v>
      </c>
      <c r="AM448">
        <v>118</v>
      </c>
      <c r="AN448">
        <v>76</v>
      </c>
      <c r="AO448" s="67">
        <v>0.64406779661016944</v>
      </c>
      <c r="AP448" s="67">
        <v>0.17027417027417027</v>
      </c>
      <c r="AQ448">
        <v>84</v>
      </c>
      <c r="AR448">
        <v>53</v>
      </c>
      <c r="AS448" s="67">
        <v>0.63095238095238093</v>
      </c>
      <c r="AT448" s="67">
        <v>0.12121212121212122</v>
      </c>
      <c r="AU448">
        <v>202</v>
      </c>
      <c r="AV448">
        <v>129</v>
      </c>
      <c r="AW448" s="67">
        <v>0.63861386138613863</v>
      </c>
      <c r="AX448" s="53">
        <f t="shared" si="22"/>
        <v>2</v>
      </c>
      <c r="AY448">
        <v>2</v>
      </c>
      <c r="AZ448">
        <v>2</v>
      </c>
      <c r="BA448">
        <v>2</v>
      </c>
      <c r="BB448">
        <v>2</v>
      </c>
      <c r="BC448">
        <v>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3</v>
      </c>
      <c r="BN448" t="e">
        <f>IF(AL448&lt;VLOOKUP(K448,#REF!,6,0),"Low Volume",IF(AL448&gt;VLOOKUP(K448,#REF!,5,0),"High Volume","Average Volume"))</f>
        <v>#REF!</v>
      </c>
    </row>
    <row r="449" spans="1:66" x14ac:dyDescent="0.3">
      <c r="A449" s="32" t="str">
        <f t="shared" si="23"/>
        <v>YES</v>
      </c>
      <c r="B449" s="30" t="str">
        <f t="shared" si="24"/>
        <v>YES</v>
      </c>
      <c r="C449" t="s">
        <v>1995</v>
      </c>
      <c r="D449" t="s">
        <v>1996</v>
      </c>
      <c r="E449">
        <v>9492544</v>
      </c>
      <c r="F449" t="s">
        <v>1997</v>
      </c>
      <c r="G449" t="s">
        <v>1998</v>
      </c>
      <c r="H449" t="s">
        <v>1999</v>
      </c>
      <c r="I449">
        <v>4289</v>
      </c>
      <c r="J449" t="s">
        <v>1243</v>
      </c>
      <c r="K449" t="s">
        <v>742</v>
      </c>
      <c r="M449" t="s">
        <v>52</v>
      </c>
      <c r="N449">
        <v>3</v>
      </c>
      <c r="O449" s="60">
        <v>0</v>
      </c>
      <c r="Q449" s="60">
        <v>0</v>
      </c>
      <c r="R449" s="60">
        <v>0</v>
      </c>
      <c r="S449" s="60">
        <v>0</v>
      </c>
      <c r="T449" s="60">
        <v>0</v>
      </c>
      <c r="U449" s="60">
        <v>1</v>
      </c>
      <c r="V449" s="60">
        <v>1</v>
      </c>
      <c r="X449" s="60">
        <v>0</v>
      </c>
      <c r="Z449" s="60">
        <v>0</v>
      </c>
      <c r="AA449" s="60">
        <v>0</v>
      </c>
      <c r="AB449" s="60">
        <v>0</v>
      </c>
      <c r="AC449" s="60">
        <v>0</v>
      </c>
      <c r="AD449" s="60">
        <v>0</v>
      </c>
      <c r="AE449" s="60">
        <v>0</v>
      </c>
      <c r="AI449" s="60">
        <v>1</v>
      </c>
      <c r="AJ449" s="60">
        <v>0</v>
      </c>
      <c r="AL449">
        <v>2223</v>
      </c>
      <c r="AM449">
        <v>280</v>
      </c>
      <c r="AN449">
        <v>0</v>
      </c>
      <c r="AO449" s="67">
        <v>0</v>
      </c>
      <c r="AP449" s="67">
        <v>0.12595591542959964</v>
      </c>
      <c r="AQ449">
        <v>2</v>
      </c>
      <c r="AR449">
        <v>0</v>
      </c>
      <c r="AS449" s="67">
        <v>0</v>
      </c>
      <c r="AT449" s="67">
        <v>8.9968511021142603E-4</v>
      </c>
      <c r="AU449">
        <v>282</v>
      </c>
      <c r="AV449">
        <v>0</v>
      </c>
      <c r="AW449" s="67">
        <v>0</v>
      </c>
      <c r="AX449" s="53">
        <f t="shared" si="22"/>
        <v>2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3</v>
      </c>
      <c r="BN449" t="e">
        <f>IF(AL449&lt;VLOOKUP(K449,#REF!,6,0),"Low Volume",IF(AL449&gt;VLOOKUP(K449,#REF!,5,0),"High Volume","Average Volume"))</f>
        <v>#REF!</v>
      </c>
    </row>
    <row r="450" spans="1:66" x14ac:dyDescent="0.3">
      <c r="A450" s="32" t="str">
        <f t="shared" si="23"/>
        <v>YES</v>
      </c>
      <c r="B450" s="30" t="str">
        <f t="shared" si="24"/>
        <v>NO</v>
      </c>
      <c r="C450" t="s">
        <v>2000</v>
      </c>
      <c r="D450" t="s">
        <v>2001</v>
      </c>
      <c r="E450">
        <v>9494245</v>
      </c>
      <c r="F450" t="s">
        <v>2002</v>
      </c>
      <c r="G450" t="s">
        <v>2003</v>
      </c>
      <c r="H450" t="s">
        <v>2004</v>
      </c>
      <c r="I450">
        <v>79189</v>
      </c>
      <c r="J450" t="s">
        <v>1306</v>
      </c>
      <c r="K450" t="s">
        <v>742</v>
      </c>
      <c r="M450" t="s">
        <v>52</v>
      </c>
      <c r="N450">
        <v>0</v>
      </c>
      <c r="O450" s="60">
        <v>0</v>
      </c>
      <c r="Q450" s="60">
        <v>0</v>
      </c>
      <c r="R450" s="60">
        <v>0</v>
      </c>
      <c r="S450" s="60">
        <v>0</v>
      </c>
      <c r="T450" s="60">
        <v>0</v>
      </c>
      <c r="U450" s="60">
        <v>0</v>
      </c>
      <c r="V450" s="60">
        <v>0</v>
      </c>
      <c r="X450" s="60">
        <v>0</v>
      </c>
      <c r="Z450" s="60">
        <v>0</v>
      </c>
      <c r="AA450" s="60">
        <v>0</v>
      </c>
      <c r="AB450" s="60">
        <v>0</v>
      </c>
      <c r="AC450" s="60">
        <v>0</v>
      </c>
      <c r="AD450" s="60">
        <v>0</v>
      </c>
      <c r="AE450" s="60">
        <v>0</v>
      </c>
      <c r="AI450" s="60">
        <v>0</v>
      </c>
      <c r="AJ450" s="60">
        <v>0</v>
      </c>
      <c r="AL450">
        <v>3190</v>
      </c>
      <c r="AM450">
        <v>217</v>
      </c>
      <c r="AN450">
        <v>217</v>
      </c>
      <c r="AO450" s="67">
        <v>1</v>
      </c>
      <c r="AP450" s="67">
        <v>6.8025078369905956E-2</v>
      </c>
      <c r="AQ450">
        <v>69</v>
      </c>
      <c r="AR450">
        <v>69</v>
      </c>
      <c r="AS450" s="67">
        <v>1</v>
      </c>
      <c r="AT450" s="67">
        <v>2.1630094043887146E-2</v>
      </c>
      <c r="AU450">
        <v>286</v>
      </c>
      <c r="AV450">
        <v>286</v>
      </c>
      <c r="AW450" s="67">
        <v>1</v>
      </c>
      <c r="AX450" s="53">
        <f t="shared" si="22"/>
        <v>3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</v>
      </c>
      <c r="BE450">
        <v>1</v>
      </c>
      <c r="BF450">
        <v>1</v>
      </c>
      <c r="BG450">
        <v>3</v>
      </c>
      <c r="BH450">
        <v>3</v>
      </c>
      <c r="BI450">
        <v>9</v>
      </c>
      <c r="BN450" t="e">
        <f>IF(AL450&lt;VLOOKUP(K450,#REF!,6,0),"Low Volume",IF(AL450&gt;VLOOKUP(K450,#REF!,5,0),"High Volume","Average Volume"))</f>
        <v>#REF!</v>
      </c>
    </row>
    <row r="451" spans="1:66" x14ac:dyDescent="0.3">
      <c r="A451" s="32" t="str">
        <f t="shared" si="23"/>
        <v>YES</v>
      </c>
      <c r="B451" s="30" t="str">
        <f t="shared" si="24"/>
        <v>NO</v>
      </c>
      <c r="C451" t="s">
        <v>2005</v>
      </c>
      <c r="D451" t="s">
        <v>2006</v>
      </c>
      <c r="E451">
        <v>9494056</v>
      </c>
      <c r="F451" t="s">
        <v>2007</v>
      </c>
      <c r="G451" t="s">
        <v>2008</v>
      </c>
      <c r="H451" t="s">
        <v>2009</v>
      </c>
      <c r="I451">
        <v>67063</v>
      </c>
      <c r="J451" t="s">
        <v>1191</v>
      </c>
      <c r="K451" t="s">
        <v>742</v>
      </c>
      <c r="M451" t="s">
        <v>52</v>
      </c>
      <c r="N451">
        <v>0</v>
      </c>
      <c r="O451" s="60" t="s">
        <v>52</v>
      </c>
      <c r="Q451" s="60" t="s">
        <v>52</v>
      </c>
      <c r="R451" s="60" t="s">
        <v>52</v>
      </c>
      <c r="S451" s="60" t="s">
        <v>52</v>
      </c>
      <c r="T451" s="60" t="s">
        <v>52</v>
      </c>
      <c r="U451" s="60" t="s">
        <v>52</v>
      </c>
      <c r="V451" s="60" t="s">
        <v>52</v>
      </c>
      <c r="X451" s="60" t="s">
        <v>52</v>
      </c>
      <c r="Z451" s="60" t="s">
        <v>52</v>
      </c>
      <c r="AA451" s="60" t="s">
        <v>52</v>
      </c>
      <c r="AB451" s="60" t="s">
        <v>52</v>
      </c>
      <c r="AC451" s="60" t="s">
        <v>52</v>
      </c>
      <c r="AD451" s="60" t="s">
        <v>52</v>
      </c>
      <c r="AE451" s="60" t="s">
        <v>52</v>
      </c>
      <c r="AI451" s="60" t="s">
        <v>52</v>
      </c>
      <c r="AJ451" s="60" t="s">
        <v>52</v>
      </c>
      <c r="AL451">
        <v>1035</v>
      </c>
      <c r="AM451">
        <v>83</v>
      </c>
      <c r="AN451">
        <v>0</v>
      </c>
      <c r="AO451" s="67">
        <v>0</v>
      </c>
      <c r="AP451" s="67">
        <v>8.0193236714975843E-2</v>
      </c>
      <c r="AQ451">
        <v>11</v>
      </c>
      <c r="AR451">
        <v>5</v>
      </c>
      <c r="AS451" s="67">
        <v>0.45454545454545453</v>
      </c>
      <c r="AT451" s="67">
        <v>1.0628019323671498E-2</v>
      </c>
      <c r="AU451">
        <v>94</v>
      </c>
      <c r="AV451">
        <v>5</v>
      </c>
      <c r="AW451" s="67">
        <v>5.3191489361702128E-2</v>
      </c>
      <c r="AX451" s="53">
        <f t="shared" ref="AX451:AX514" si="25">IFERROR(BC451+BH451,"")</f>
        <v>4</v>
      </c>
      <c r="AY451">
        <v>0</v>
      </c>
      <c r="AZ451">
        <v>0</v>
      </c>
      <c r="BA451">
        <v>0</v>
      </c>
      <c r="BB451">
        <v>0</v>
      </c>
      <c r="BC451">
        <v>3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2</v>
      </c>
      <c r="BN451" t="e">
        <f>IF(AL451&lt;VLOOKUP(K451,#REF!,6,0),"Low Volume",IF(AL451&gt;VLOOKUP(K451,#REF!,5,0),"High Volume","Average Volume"))</f>
        <v>#REF!</v>
      </c>
    </row>
    <row r="452" spans="1:66" x14ac:dyDescent="0.3">
      <c r="A452" s="32" t="str">
        <f t="shared" si="23"/>
        <v>YES</v>
      </c>
      <c r="B452" s="30" t="str">
        <f t="shared" si="24"/>
        <v>NO</v>
      </c>
      <c r="C452" t="s">
        <v>2010</v>
      </c>
      <c r="D452" t="s">
        <v>2011</v>
      </c>
      <c r="F452" t="s">
        <v>52</v>
      </c>
      <c r="G452" t="s">
        <v>52</v>
      </c>
      <c r="H452" t="s">
        <v>2012</v>
      </c>
      <c r="I452" t="s">
        <v>52</v>
      </c>
      <c r="J452" t="s">
        <v>52</v>
      </c>
      <c r="K452" t="s">
        <v>742</v>
      </c>
      <c r="L452" t="s">
        <v>866</v>
      </c>
      <c r="M452" t="s">
        <v>866</v>
      </c>
      <c r="N452">
        <v>0</v>
      </c>
      <c r="O452" s="60" t="s">
        <v>52</v>
      </c>
      <c r="Q452" s="60" t="s">
        <v>52</v>
      </c>
      <c r="R452" s="60" t="s">
        <v>52</v>
      </c>
      <c r="S452" s="60" t="s">
        <v>52</v>
      </c>
      <c r="T452" s="60" t="s">
        <v>52</v>
      </c>
      <c r="U452" s="60" t="s">
        <v>52</v>
      </c>
      <c r="V452" s="60" t="s">
        <v>52</v>
      </c>
      <c r="X452" s="60" t="s">
        <v>52</v>
      </c>
      <c r="Z452" s="60" t="s">
        <v>52</v>
      </c>
      <c r="AA452" s="60" t="s">
        <v>52</v>
      </c>
      <c r="AB452" s="60" t="s">
        <v>52</v>
      </c>
      <c r="AC452" s="60" t="s">
        <v>52</v>
      </c>
      <c r="AD452" s="60" t="s">
        <v>52</v>
      </c>
      <c r="AE452" s="60" t="s">
        <v>52</v>
      </c>
      <c r="AI452" s="60" t="s">
        <v>52</v>
      </c>
      <c r="AJ452" s="60" t="s">
        <v>52</v>
      </c>
      <c r="AL452">
        <v>1463</v>
      </c>
      <c r="AM452">
        <v>101</v>
      </c>
      <c r="AN452">
        <v>0</v>
      </c>
      <c r="AO452" s="67">
        <v>0</v>
      </c>
      <c r="AP452" s="67">
        <v>6.903622693096377E-2</v>
      </c>
      <c r="AQ452">
        <v>16</v>
      </c>
      <c r="AR452">
        <v>0</v>
      </c>
      <c r="AS452" s="67">
        <v>0</v>
      </c>
      <c r="AT452" s="67">
        <v>1.0936431989063569E-2</v>
      </c>
      <c r="AU452">
        <v>117</v>
      </c>
      <c r="AV452">
        <v>0</v>
      </c>
      <c r="AW452" s="67">
        <v>0</v>
      </c>
      <c r="AX452" s="53">
        <f t="shared" si="25"/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 s="29">
        <v>1</v>
      </c>
      <c r="BJ452">
        <v>52</v>
      </c>
      <c r="BK452">
        <v>29</v>
      </c>
      <c r="BL452">
        <v>8</v>
      </c>
      <c r="BM452">
        <v>0</v>
      </c>
      <c r="BN452" t="e">
        <f>IF(AL452&lt;VLOOKUP(K452,#REF!,6,0),"Low Volume",IF(AL452&gt;VLOOKUP(K452,#REF!,5,0),"High Volume","Average Volume"))</f>
        <v>#REF!</v>
      </c>
    </row>
    <row r="453" spans="1:66" x14ac:dyDescent="0.3">
      <c r="A453" s="32" t="str">
        <f t="shared" si="23"/>
        <v>YES</v>
      </c>
      <c r="B453" s="30" t="str">
        <f t="shared" si="24"/>
        <v>NO</v>
      </c>
      <c r="C453" t="s">
        <v>2013</v>
      </c>
      <c r="D453" t="s">
        <v>2014</v>
      </c>
      <c r="E453">
        <v>94213613</v>
      </c>
      <c r="F453" t="s">
        <v>2015</v>
      </c>
      <c r="G453" t="s">
        <v>2016</v>
      </c>
      <c r="H453" t="s">
        <v>1748</v>
      </c>
      <c r="I453">
        <v>1307</v>
      </c>
      <c r="J453" t="s">
        <v>1243</v>
      </c>
      <c r="K453" t="s">
        <v>742</v>
      </c>
      <c r="L453" t="s">
        <v>992</v>
      </c>
      <c r="M453" t="s">
        <v>992</v>
      </c>
      <c r="N453">
        <v>0</v>
      </c>
      <c r="O453" s="60">
        <v>0</v>
      </c>
      <c r="Q453" s="60">
        <v>0</v>
      </c>
      <c r="R453" s="60">
        <v>0</v>
      </c>
      <c r="S453" s="60">
        <v>0</v>
      </c>
      <c r="T453" s="60">
        <v>0</v>
      </c>
      <c r="U453" s="60">
        <v>0</v>
      </c>
      <c r="V453" s="60">
        <v>0</v>
      </c>
      <c r="X453" s="60">
        <v>0</v>
      </c>
      <c r="Z453" s="60">
        <v>0</v>
      </c>
      <c r="AA453" s="60">
        <v>0</v>
      </c>
      <c r="AB453" s="60">
        <v>0</v>
      </c>
      <c r="AC453" s="60">
        <v>0</v>
      </c>
      <c r="AD453" s="60">
        <v>0</v>
      </c>
      <c r="AE453" s="60">
        <v>0</v>
      </c>
      <c r="AI453" s="60">
        <v>0</v>
      </c>
      <c r="AJ453" s="60">
        <v>0</v>
      </c>
      <c r="AL453">
        <v>1233</v>
      </c>
      <c r="AM453">
        <v>55</v>
      </c>
      <c r="AN453">
        <v>55</v>
      </c>
      <c r="AO453" s="67">
        <v>1</v>
      </c>
      <c r="AP453" s="67">
        <v>4.4606650446066508E-2</v>
      </c>
      <c r="AQ453">
        <v>54</v>
      </c>
      <c r="AR453">
        <v>54</v>
      </c>
      <c r="AS453" s="67">
        <v>1</v>
      </c>
      <c r="AT453" s="67">
        <v>4.3795620437956206E-2</v>
      </c>
      <c r="AU453">
        <v>109</v>
      </c>
      <c r="AV453">
        <v>109</v>
      </c>
      <c r="AW453" s="67">
        <v>1</v>
      </c>
      <c r="AX453" s="53">
        <f t="shared" si="25"/>
        <v>3</v>
      </c>
      <c r="AY453">
        <v>0</v>
      </c>
      <c r="AZ453">
        <v>0</v>
      </c>
      <c r="BA453">
        <v>2</v>
      </c>
      <c r="BB453">
        <v>2</v>
      </c>
      <c r="BC453">
        <v>2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3</v>
      </c>
      <c r="BJ453">
        <v>57</v>
      </c>
      <c r="BK453">
        <v>46</v>
      </c>
      <c r="BL453">
        <v>58</v>
      </c>
      <c r="BM453">
        <v>22</v>
      </c>
      <c r="BN453" t="e">
        <f>IF(AL453&lt;VLOOKUP(K453,#REF!,6,0),"Low Volume",IF(AL453&gt;VLOOKUP(K453,#REF!,5,0),"High Volume","Average Volume"))</f>
        <v>#REF!</v>
      </c>
    </row>
    <row r="454" spans="1:66" x14ac:dyDescent="0.3">
      <c r="A454" s="32" t="str">
        <f t="shared" si="23"/>
        <v>YES</v>
      </c>
      <c r="B454" s="30" t="str">
        <f t="shared" si="24"/>
        <v>YES</v>
      </c>
      <c r="C454" t="s">
        <v>2017</v>
      </c>
      <c r="D454" t="s">
        <v>2018</v>
      </c>
      <c r="E454">
        <v>9494509</v>
      </c>
      <c r="F454" t="s">
        <v>2019</v>
      </c>
      <c r="G454" t="s">
        <v>2020</v>
      </c>
      <c r="H454" t="s">
        <v>1915</v>
      </c>
      <c r="I454">
        <v>93053</v>
      </c>
      <c r="J454" t="s">
        <v>1472</v>
      </c>
      <c r="K454" t="s">
        <v>742</v>
      </c>
      <c r="M454" t="s">
        <v>52</v>
      </c>
      <c r="N454">
        <v>11</v>
      </c>
      <c r="O454" s="60">
        <v>0</v>
      </c>
      <c r="Q454" s="60">
        <v>0</v>
      </c>
      <c r="R454" s="60">
        <v>0</v>
      </c>
      <c r="S454" s="60">
        <v>0</v>
      </c>
      <c r="T454" s="60">
        <v>0</v>
      </c>
      <c r="U454" s="60">
        <v>1</v>
      </c>
      <c r="V454" s="60">
        <v>1</v>
      </c>
      <c r="X454" s="60">
        <v>2</v>
      </c>
      <c r="Z454" s="60">
        <v>0</v>
      </c>
      <c r="AA454" s="60">
        <v>3</v>
      </c>
      <c r="AB454" s="60">
        <v>1</v>
      </c>
      <c r="AC454" s="60">
        <v>1</v>
      </c>
      <c r="AD454" s="60">
        <v>0</v>
      </c>
      <c r="AE454" s="60">
        <v>1</v>
      </c>
      <c r="AI454" s="60">
        <v>0</v>
      </c>
      <c r="AJ454" s="60">
        <v>1</v>
      </c>
      <c r="AL454">
        <v>904</v>
      </c>
      <c r="AM454">
        <v>121</v>
      </c>
      <c r="AN454">
        <v>0</v>
      </c>
      <c r="AO454" s="67">
        <v>0</v>
      </c>
      <c r="AP454" s="67">
        <v>0.13384955752212391</v>
      </c>
      <c r="AQ454">
        <v>96</v>
      </c>
      <c r="AR454">
        <v>96</v>
      </c>
      <c r="AS454" s="67">
        <v>1</v>
      </c>
      <c r="AT454" s="67">
        <v>0.10619469026548672</v>
      </c>
      <c r="AU454">
        <v>217</v>
      </c>
      <c r="AV454">
        <v>96</v>
      </c>
      <c r="AW454" s="67">
        <v>0.44239631336405533</v>
      </c>
      <c r="AX454" s="53">
        <f t="shared" si="25"/>
        <v>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3</v>
      </c>
      <c r="BN454" t="e">
        <f>IF(AL454&lt;VLOOKUP(K454,#REF!,6,0),"Low Volume",IF(AL454&gt;VLOOKUP(K454,#REF!,5,0),"High Volume","Average Volume"))</f>
        <v>#REF!</v>
      </c>
    </row>
    <row r="455" spans="1:66" x14ac:dyDescent="0.3">
      <c r="A455" s="32" t="str">
        <f t="shared" si="23"/>
        <v>NO</v>
      </c>
      <c r="B455" s="30" t="str">
        <f t="shared" si="24"/>
        <v>YES</v>
      </c>
      <c r="C455" t="s">
        <v>2021</v>
      </c>
      <c r="D455" t="s">
        <v>2022</v>
      </c>
      <c r="E455">
        <v>9493866</v>
      </c>
      <c r="F455" t="s">
        <v>2023</v>
      </c>
      <c r="G455" t="s">
        <v>2024</v>
      </c>
      <c r="H455" t="s">
        <v>1639</v>
      </c>
      <c r="I455">
        <v>97422</v>
      </c>
      <c r="J455" t="s">
        <v>1472</v>
      </c>
      <c r="K455" t="s">
        <v>742</v>
      </c>
      <c r="L455" t="s">
        <v>1002</v>
      </c>
      <c r="M455" t="s">
        <v>1002</v>
      </c>
      <c r="N455">
        <v>4</v>
      </c>
      <c r="O455" s="60">
        <v>0</v>
      </c>
      <c r="Q455" s="60">
        <v>0</v>
      </c>
      <c r="R455" s="60">
        <v>0</v>
      </c>
      <c r="S455" s="60">
        <v>0</v>
      </c>
      <c r="T455" s="60">
        <v>0</v>
      </c>
      <c r="U455" s="60">
        <v>0</v>
      </c>
      <c r="V455" s="60">
        <v>2</v>
      </c>
      <c r="X455" s="60">
        <v>0</v>
      </c>
      <c r="Z455" s="60">
        <v>0</v>
      </c>
      <c r="AA455" s="60">
        <v>1</v>
      </c>
      <c r="AB455" s="60">
        <v>0</v>
      </c>
      <c r="AC455" s="60">
        <v>0</v>
      </c>
      <c r="AD455" s="60">
        <v>0</v>
      </c>
      <c r="AE455" s="60">
        <v>1</v>
      </c>
      <c r="AI455" s="60">
        <v>0</v>
      </c>
      <c r="AJ455" s="60">
        <v>0</v>
      </c>
      <c r="AL455">
        <v>653</v>
      </c>
      <c r="AM455">
        <v>19</v>
      </c>
      <c r="AN455">
        <v>18</v>
      </c>
      <c r="AO455" s="67">
        <v>0.94736842105263153</v>
      </c>
      <c r="AP455" s="67">
        <v>2.9096477794793262E-2</v>
      </c>
      <c r="AQ455">
        <v>0</v>
      </c>
      <c r="AR455">
        <v>0</v>
      </c>
      <c r="AS455" s="67" t="s">
        <v>90</v>
      </c>
      <c r="AT455" s="67">
        <v>0</v>
      </c>
      <c r="AU455">
        <v>19</v>
      </c>
      <c r="AV455">
        <v>18</v>
      </c>
      <c r="AW455" s="67">
        <v>0.94736842105263153</v>
      </c>
      <c r="AX455" s="53" t="str">
        <f t="shared" si="25"/>
        <v/>
      </c>
      <c r="AY455" t="s">
        <v>52</v>
      </c>
      <c r="AZ455" t="s">
        <v>52</v>
      </c>
      <c r="BA455" t="s">
        <v>52</v>
      </c>
      <c r="BB455" t="s">
        <v>52</v>
      </c>
      <c r="BC455" t="s">
        <v>52</v>
      </c>
      <c r="BD455" t="s">
        <v>52</v>
      </c>
      <c r="BE455" t="s">
        <v>52</v>
      </c>
      <c r="BF455" t="s">
        <v>52</v>
      </c>
      <c r="BG455" t="s">
        <v>52</v>
      </c>
      <c r="BH455" t="s">
        <v>52</v>
      </c>
      <c r="BI455">
        <v>4</v>
      </c>
      <c r="BJ455">
        <v>47</v>
      </c>
      <c r="BK455">
        <v>64</v>
      </c>
      <c r="BL455">
        <v>127</v>
      </c>
      <c r="BM455">
        <v>16</v>
      </c>
      <c r="BN455" t="e">
        <f>IF(AL455&lt;VLOOKUP(K455,#REF!,6,0),"Low Volume",IF(AL455&gt;VLOOKUP(K455,#REF!,5,0),"High Volume","Average Volume"))</f>
        <v>#REF!</v>
      </c>
    </row>
    <row r="456" spans="1:66" x14ac:dyDescent="0.3">
      <c r="A456" s="32" t="str">
        <f t="shared" si="23"/>
        <v>NO</v>
      </c>
      <c r="B456" s="30" t="str">
        <f t="shared" si="24"/>
        <v>YES</v>
      </c>
      <c r="C456" t="s">
        <v>2025</v>
      </c>
      <c r="D456" t="s">
        <v>2026</v>
      </c>
      <c r="E456">
        <v>9492232</v>
      </c>
      <c r="F456" t="s">
        <v>2027</v>
      </c>
      <c r="G456" t="s">
        <v>2028</v>
      </c>
      <c r="H456" t="s">
        <v>1748</v>
      </c>
      <c r="I456">
        <v>1307</v>
      </c>
      <c r="J456" t="s">
        <v>1243</v>
      </c>
      <c r="K456" t="s">
        <v>742</v>
      </c>
      <c r="L456" t="s">
        <v>2029</v>
      </c>
      <c r="M456" t="s">
        <v>52</v>
      </c>
      <c r="N456">
        <v>2</v>
      </c>
      <c r="O456" s="60">
        <v>0</v>
      </c>
      <c r="Q456" s="60">
        <v>0</v>
      </c>
      <c r="R456" s="60">
        <v>0</v>
      </c>
      <c r="S456" s="60">
        <v>0</v>
      </c>
      <c r="T456" s="60">
        <v>0</v>
      </c>
      <c r="U456" s="60">
        <v>0</v>
      </c>
      <c r="V456" s="60">
        <v>0</v>
      </c>
      <c r="X456" s="60">
        <v>0</v>
      </c>
      <c r="Z456" s="60">
        <v>0</v>
      </c>
      <c r="AA456" s="60">
        <v>0</v>
      </c>
      <c r="AB456" s="60">
        <v>0</v>
      </c>
      <c r="AC456" s="60">
        <v>1</v>
      </c>
      <c r="AD456" s="60">
        <v>0</v>
      </c>
      <c r="AE456" s="60">
        <v>0</v>
      </c>
      <c r="AI456" s="60">
        <v>1</v>
      </c>
      <c r="AJ456" s="60">
        <v>0</v>
      </c>
      <c r="AL456">
        <v>0</v>
      </c>
      <c r="AM456">
        <v>2</v>
      </c>
      <c r="AN456">
        <v>0</v>
      </c>
      <c r="AO456" s="67">
        <v>0</v>
      </c>
      <c r="AP456" s="67" t="s">
        <v>90</v>
      </c>
      <c r="AQ456">
        <v>0</v>
      </c>
      <c r="AR456">
        <v>0</v>
      </c>
      <c r="AS456" s="67" t="s">
        <v>90</v>
      </c>
      <c r="AT456" s="67" t="s">
        <v>90</v>
      </c>
      <c r="AU456">
        <v>2</v>
      </c>
      <c r="AV456">
        <v>0</v>
      </c>
      <c r="AW456" s="67">
        <v>0</v>
      </c>
      <c r="AX456" s="53" t="str">
        <f t="shared" si="25"/>
        <v/>
      </c>
      <c r="AY456" t="s">
        <v>52</v>
      </c>
      <c r="AZ456" t="s">
        <v>52</v>
      </c>
      <c r="BA456" t="s">
        <v>52</v>
      </c>
      <c r="BB456" t="s">
        <v>52</v>
      </c>
      <c r="BC456" t="s">
        <v>52</v>
      </c>
      <c r="BD456" t="s">
        <v>52</v>
      </c>
      <c r="BE456" t="s">
        <v>52</v>
      </c>
      <c r="BF456" t="s">
        <v>52</v>
      </c>
      <c r="BG456" t="s">
        <v>52</v>
      </c>
      <c r="BH456" t="s">
        <v>52</v>
      </c>
      <c r="BI456" s="29">
        <v>1</v>
      </c>
      <c r="BJ456">
        <v>11</v>
      </c>
      <c r="BK456">
        <v>11</v>
      </c>
      <c r="BL456">
        <v>17</v>
      </c>
      <c r="BM456">
        <v>3</v>
      </c>
      <c r="BN456" t="e">
        <f>IF(AL456&lt;VLOOKUP(K456,#REF!,6,0),"Low Volume",IF(AL456&gt;VLOOKUP(K456,#REF!,5,0),"High Volume","Average Volume"))</f>
        <v>#REF!</v>
      </c>
    </row>
    <row r="457" spans="1:66" x14ac:dyDescent="0.3">
      <c r="A457" s="32" t="str">
        <f t="shared" si="23"/>
        <v>YES</v>
      </c>
      <c r="B457" s="30" t="str">
        <f t="shared" si="24"/>
        <v>NO</v>
      </c>
      <c r="C457" t="s">
        <v>2030</v>
      </c>
      <c r="D457" t="s">
        <v>2031</v>
      </c>
      <c r="E457">
        <v>9494157</v>
      </c>
      <c r="F457" t="s">
        <v>1980</v>
      </c>
      <c r="G457" t="s">
        <v>1981</v>
      </c>
      <c r="H457" t="s">
        <v>2032</v>
      </c>
      <c r="I457">
        <v>71640</v>
      </c>
      <c r="J457" t="s">
        <v>1306</v>
      </c>
      <c r="K457" t="s">
        <v>742</v>
      </c>
      <c r="M457" t="s">
        <v>52</v>
      </c>
      <c r="N457">
        <v>0</v>
      </c>
      <c r="O457" s="60">
        <v>0</v>
      </c>
      <c r="Q457" s="60">
        <v>0</v>
      </c>
      <c r="R457" s="60">
        <v>0</v>
      </c>
      <c r="S457" s="60">
        <v>0</v>
      </c>
      <c r="T457" s="60">
        <v>0</v>
      </c>
      <c r="U457" s="60">
        <v>0</v>
      </c>
      <c r="V457" s="60">
        <v>0</v>
      </c>
      <c r="X457" s="60">
        <v>0</v>
      </c>
      <c r="Z457" s="60">
        <v>0</v>
      </c>
      <c r="AA457" s="60">
        <v>0</v>
      </c>
      <c r="AB457" s="60">
        <v>0</v>
      </c>
      <c r="AC457" s="60">
        <v>0</v>
      </c>
      <c r="AD457" s="60">
        <v>0</v>
      </c>
      <c r="AE457" s="60">
        <v>0</v>
      </c>
      <c r="AI457" s="60">
        <v>0</v>
      </c>
      <c r="AJ457" s="60">
        <v>0</v>
      </c>
      <c r="AL457">
        <v>1026</v>
      </c>
      <c r="AM457">
        <v>182</v>
      </c>
      <c r="AN457">
        <v>0</v>
      </c>
      <c r="AO457" s="67">
        <v>0</v>
      </c>
      <c r="AP457" s="67">
        <v>0.17738791423001948</v>
      </c>
      <c r="AQ457">
        <v>86</v>
      </c>
      <c r="AR457">
        <v>86</v>
      </c>
      <c r="AS457" s="67">
        <v>1</v>
      </c>
      <c r="AT457" s="67">
        <v>8.3820662768031184E-2</v>
      </c>
      <c r="AU457">
        <v>268</v>
      </c>
      <c r="AV457">
        <v>86</v>
      </c>
      <c r="AW457" s="67">
        <v>0.32089552238805968</v>
      </c>
      <c r="AX457" s="53">
        <f t="shared" si="25"/>
        <v>4</v>
      </c>
      <c r="AY457">
        <v>1</v>
      </c>
      <c r="AZ457">
        <v>2</v>
      </c>
      <c r="BA457">
        <v>2</v>
      </c>
      <c r="BB457">
        <v>2</v>
      </c>
      <c r="BC457">
        <v>2</v>
      </c>
      <c r="BD457">
        <v>2</v>
      </c>
      <c r="BE457">
        <v>2</v>
      </c>
      <c r="BF457">
        <v>2</v>
      </c>
      <c r="BG457">
        <v>2</v>
      </c>
      <c r="BH457">
        <v>2</v>
      </c>
      <c r="BI457">
        <v>4</v>
      </c>
      <c r="BN457" t="e">
        <f>IF(AL457&lt;VLOOKUP(K457,#REF!,6,0),"Low Volume",IF(AL457&gt;VLOOKUP(K457,#REF!,5,0),"High Volume","Average Volume"))</f>
        <v>#REF!</v>
      </c>
    </row>
    <row r="458" spans="1:66" x14ac:dyDescent="0.3">
      <c r="A458" s="32" t="str">
        <f t="shared" si="23"/>
        <v>YES</v>
      </c>
      <c r="B458" s="30" t="str">
        <f t="shared" si="24"/>
        <v>YES</v>
      </c>
      <c r="C458" t="s">
        <v>2033</v>
      </c>
      <c r="D458" t="s">
        <v>2034</v>
      </c>
      <c r="E458">
        <v>9493368</v>
      </c>
      <c r="F458" t="s">
        <v>2035</v>
      </c>
      <c r="G458" t="s">
        <v>2036</v>
      </c>
      <c r="H458" t="s">
        <v>1335</v>
      </c>
      <c r="I458">
        <v>32545</v>
      </c>
      <c r="J458" t="s">
        <v>1119</v>
      </c>
      <c r="K458" t="s">
        <v>742</v>
      </c>
      <c r="M458" t="s">
        <v>52</v>
      </c>
      <c r="N458">
        <v>5</v>
      </c>
      <c r="O458" s="60">
        <v>0</v>
      </c>
      <c r="Q458" s="60">
        <v>0</v>
      </c>
      <c r="R458" s="60">
        <v>0</v>
      </c>
      <c r="S458" s="60">
        <v>0</v>
      </c>
      <c r="T458" s="60">
        <v>0</v>
      </c>
      <c r="U458" s="60">
        <v>2</v>
      </c>
      <c r="V458" s="60">
        <v>2</v>
      </c>
      <c r="X458" s="60">
        <v>1</v>
      </c>
      <c r="Z458" s="60">
        <v>0</v>
      </c>
      <c r="AA458" s="60">
        <v>0</v>
      </c>
      <c r="AB458" s="60">
        <v>0</v>
      </c>
      <c r="AC458" s="60">
        <v>0</v>
      </c>
      <c r="AD458" s="60">
        <v>0</v>
      </c>
      <c r="AE458" s="60">
        <v>0</v>
      </c>
      <c r="AI458" s="60">
        <v>0</v>
      </c>
      <c r="AJ458" s="60">
        <v>0</v>
      </c>
      <c r="AL458">
        <v>955</v>
      </c>
      <c r="AM458">
        <v>169</v>
      </c>
      <c r="AN458">
        <v>169</v>
      </c>
      <c r="AO458" s="67">
        <v>1</v>
      </c>
      <c r="AP458" s="67">
        <v>0.17696335078534031</v>
      </c>
      <c r="AQ458">
        <v>68</v>
      </c>
      <c r="AR458">
        <v>68</v>
      </c>
      <c r="AS458" s="67">
        <v>1</v>
      </c>
      <c r="AT458" s="67">
        <v>7.1204188481675396E-2</v>
      </c>
      <c r="AU458">
        <v>237</v>
      </c>
      <c r="AV458">
        <v>237</v>
      </c>
      <c r="AW458" s="67">
        <v>1</v>
      </c>
      <c r="AX458" s="53">
        <f t="shared" si="25"/>
        <v>9</v>
      </c>
      <c r="AY458">
        <v>4</v>
      </c>
      <c r="AZ458">
        <v>4</v>
      </c>
      <c r="BA458">
        <v>6</v>
      </c>
      <c r="BB458">
        <v>8</v>
      </c>
      <c r="BC458">
        <v>8</v>
      </c>
      <c r="BD458">
        <v>0</v>
      </c>
      <c r="BE458">
        <v>0</v>
      </c>
      <c r="BF458">
        <v>0</v>
      </c>
      <c r="BG458">
        <v>0</v>
      </c>
      <c r="BH458">
        <v>1</v>
      </c>
      <c r="BI458">
        <v>4</v>
      </c>
      <c r="BN458" t="e">
        <f>IF(AL458&lt;VLOOKUP(K458,#REF!,6,0),"Low Volume",IF(AL458&gt;VLOOKUP(K458,#REF!,5,0),"High Volume","Average Volume"))</f>
        <v>#REF!</v>
      </c>
    </row>
    <row r="459" spans="1:66" x14ac:dyDescent="0.3">
      <c r="A459" s="32" t="str">
        <f t="shared" si="23"/>
        <v>YES</v>
      </c>
      <c r="B459" s="30" t="str">
        <f t="shared" si="24"/>
        <v>YES</v>
      </c>
      <c r="C459" t="s">
        <v>2037</v>
      </c>
      <c r="D459" t="s">
        <v>2038</v>
      </c>
      <c r="E459">
        <v>9492241</v>
      </c>
      <c r="F459" t="s">
        <v>1985</v>
      </c>
      <c r="G459" t="s">
        <v>1986</v>
      </c>
      <c r="H459" t="s">
        <v>2039</v>
      </c>
      <c r="I459">
        <v>13353</v>
      </c>
      <c r="J459" t="s">
        <v>1278</v>
      </c>
      <c r="K459" t="s">
        <v>742</v>
      </c>
      <c r="M459" t="s">
        <v>52</v>
      </c>
      <c r="N459">
        <v>1</v>
      </c>
      <c r="O459" s="60">
        <v>0</v>
      </c>
      <c r="Q459" s="60">
        <v>0</v>
      </c>
      <c r="R459" s="60">
        <v>0</v>
      </c>
      <c r="S459" s="60">
        <v>0</v>
      </c>
      <c r="T459" s="60">
        <v>0</v>
      </c>
      <c r="U459" s="60">
        <v>0</v>
      </c>
      <c r="V459" s="60">
        <v>0</v>
      </c>
      <c r="X459" s="60">
        <v>1</v>
      </c>
      <c r="Z459" s="60">
        <v>0</v>
      </c>
      <c r="AA459" s="60">
        <v>0</v>
      </c>
      <c r="AB459" s="60">
        <v>0</v>
      </c>
      <c r="AC459" s="60">
        <v>0</v>
      </c>
      <c r="AD459" s="60">
        <v>0</v>
      </c>
      <c r="AE459" s="60">
        <v>0</v>
      </c>
      <c r="AI459" s="60">
        <v>0</v>
      </c>
      <c r="AJ459" s="60">
        <v>0</v>
      </c>
      <c r="AL459">
        <v>621</v>
      </c>
      <c r="AM459">
        <v>92</v>
      </c>
      <c r="AN459">
        <v>92</v>
      </c>
      <c r="AO459" s="67">
        <v>1</v>
      </c>
      <c r="AP459" s="67">
        <v>0.14814814814814814</v>
      </c>
      <c r="AQ459">
        <v>54</v>
      </c>
      <c r="AR459">
        <v>53</v>
      </c>
      <c r="AS459" s="67">
        <v>0.98148148148148151</v>
      </c>
      <c r="AT459" s="67">
        <v>8.6956521739130432E-2</v>
      </c>
      <c r="AU459">
        <v>146</v>
      </c>
      <c r="AV459">
        <v>145</v>
      </c>
      <c r="AW459" s="67">
        <v>0.99315068493150682</v>
      </c>
      <c r="AX459" s="53">
        <f t="shared" si="25"/>
        <v>3</v>
      </c>
      <c r="AY459">
        <v>2</v>
      </c>
      <c r="AZ459">
        <v>2</v>
      </c>
      <c r="BA459">
        <v>2</v>
      </c>
      <c r="BB459">
        <v>2</v>
      </c>
      <c r="BC459">
        <v>2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3</v>
      </c>
      <c r="BN459" t="e">
        <f>IF(AL459&lt;VLOOKUP(K459,#REF!,6,0),"Low Volume",IF(AL459&gt;VLOOKUP(K459,#REF!,5,0),"High Volume","Average Volume"))</f>
        <v>#REF!</v>
      </c>
    </row>
    <row r="460" spans="1:66" x14ac:dyDescent="0.3">
      <c r="A460" s="32" t="str">
        <f t="shared" si="23"/>
        <v>YES</v>
      </c>
      <c r="B460" s="30" t="str">
        <f t="shared" si="24"/>
        <v>YES</v>
      </c>
      <c r="C460" t="s">
        <v>2040</v>
      </c>
      <c r="D460" t="s">
        <v>2041</v>
      </c>
      <c r="E460">
        <v>9493575</v>
      </c>
      <c r="F460" t="s">
        <v>2042</v>
      </c>
      <c r="G460" t="s">
        <v>2043</v>
      </c>
      <c r="H460" t="s">
        <v>1722</v>
      </c>
      <c r="I460">
        <v>44791</v>
      </c>
      <c r="J460" t="s">
        <v>1119</v>
      </c>
      <c r="K460" t="s">
        <v>742</v>
      </c>
      <c r="M460" t="s">
        <v>52</v>
      </c>
      <c r="N460">
        <v>9</v>
      </c>
      <c r="O460" s="60">
        <v>0</v>
      </c>
      <c r="Q460" s="60">
        <v>0</v>
      </c>
      <c r="R460" s="60">
        <v>3</v>
      </c>
      <c r="S460" s="60">
        <v>0</v>
      </c>
      <c r="T460" s="60">
        <v>0</v>
      </c>
      <c r="U460" s="60">
        <v>0</v>
      </c>
      <c r="V460" s="60">
        <v>2</v>
      </c>
      <c r="X460" s="60">
        <v>3</v>
      </c>
      <c r="Z460" s="60">
        <v>0</v>
      </c>
      <c r="AA460" s="60">
        <v>0</v>
      </c>
      <c r="AB460" s="60">
        <v>0</v>
      </c>
      <c r="AC460" s="60">
        <v>0</v>
      </c>
      <c r="AD460" s="60">
        <v>0</v>
      </c>
      <c r="AE460" s="60">
        <v>0</v>
      </c>
      <c r="AI460" s="60">
        <v>1</v>
      </c>
      <c r="AJ460" s="60">
        <v>0</v>
      </c>
      <c r="AL460">
        <v>406</v>
      </c>
      <c r="AM460">
        <v>188</v>
      </c>
      <c r="AN460">
        <v>188</v>
      </c>
      <c r="AO460" s="67">
        <v>1</v>
      </c>
      <c r="AP460" s="67">
        <v>0.46305418719211822</v>
      </c>
      <c r="AQ460">
        <v>29</v>
      </c>
      <c r="AR460">
        <v>29</v>
      </c>
      <c r="AS460" s="67">
        <v>1</v>
      </c>
      <c r="AT460" s="67">
        <v>7.1428571428571425E-2</v>
      </c>
      <c r="AU460">
        <v>217</v>
      </c>
      <c r="AV460">
        <v>217</v>
      </c>
      <c r="AW460" s="67">
        <v>1</v>
      </c>
      <c r="AX460" s="53">
        <f t="shared" si="25"/>
        <v>2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N460" t="e">
        <f>IF(AL460&lt;VLOOKUP(K460,#REF!,6,0),"Low Volume",IF(AL460&gt;VLOOKUP(K460,#REF!,5,0),"High Volume","Average Volume"))</f>
        <v>#REF!</v>
      </c>
    </row>
    <row r="461" spans="1:66" x14ac:dyDescent="0.3">
      <c r="A461" s="32" t="str">
        <f t="shared" si="23"/>
        <v>YES</v>
      </c>
      <c r="B461" s="30" t="str">
        <f t="shared" si="24"/>
        <v>YES</v>
      </c>
      <c r="C461" t="s">
        <v>2044</v>
      </c>
      <c r="D461" t="s">
        <v>2045</v>
      </c>
      <c r="E461">
        <v>9492951</v>
      </c>
      <c r="F461" t="s">
        <v>940</v>
      </c>
      <c r="G461" t="s">
        <v>1986</v>
      </c>
      <c r="H461" t="s">
        <v>1278</v>
      </c>
      <c r="I461">
        <v>13353</v>
      </c>
      <c r="J461" t="s">
        <v>1278</v>
      </c>
      <c r="K461" t="s">
        <v>742</v>
      </c>
      <c r="M461" t="s">
        <v>52</v>
      </c>
      <c r="N461">
        <v>1</v>
      </c>
      <c r="O461" s="60">
        <v>0</v>
      </c>
      <c r="Q461" s="60">
        <v>0</v>
      </c>
      <c r="R461" s="60">
        <v>0</v>
      </c>
      <c r="S461" s="60">
        <v>0</v>
      </c>
      <c r="T461" s="60">
        <v>0</v>
      </c>
      <c r="U461" s="60">
        <v>0</v>
      </c>
      <c r="V461" s="60">
        <v>0</v>
      </c>
      <c r="X461" s="60">
        <v>0</v>
      </c>
      <c r="Z461" s="60">
        <v>0</v>
      </c>
      <c r="AA461" s="60">
        <v>0</v>
      </c>
      <c r="AB461" s="60">
        <v>1</v>
      </c>
      <c r="AC461" s="60">
        <v>0</v>
      </c>
      <c r="AD461" s="60">
        <v>0</v>
      </c>
      <c r="AE461" s="60">
        <v>0</v>
      </c>
      <c r="AI461" s="60">
        <v>0</v>
      </c>
      <c r="AJ461" s="60">
        <v>0</v>
      </c>
      <c r="AL461">
        <v>857</v>
      </c>
      <c r="AM461">
        <v>10</v>
      </c>
      <c r="AN461">
        <v>10</v>
      </c>
      <c r="AO461" s="67">
        <v>1</v>
      </c>
      <c r="AP461" s="67">
        <v>1.1668611435239206E-2</v>
      </c>
      <c r="AQ461">
        <v>14</v>
      </c>
      <c r="AR461">
        <v>10</v>
      </c>
      <c r="AS461" s="67">
        <v>0.7142857142857143</v>
      </c>
      <c r="AT461" s="67">
        <v>1.6336056009334889E-2</v>
      </c>
      <c r="AU461">
        <v>24</v>
      </c>
      <c r="AV461">
        <v>20</v>
      </c>
      <c r="AW461" s="67">
        <v>0.83333333333333337</v>
      </c>
      <c r="AX461" s="53">
        <f t="shared" si="25"/>
        <v>1</v>
      </c>
      <c r="AY461">
        <v>0</v>
      </c>
      <c r="AZ461">
        <v>0</v>
      </c>
      <c r="BA461">
        <v>0</v>
      </c>
      <c r="BB461">
        <v>0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3</v>
      </c>
      <c r="BN461" t="e">
        <f>IF(AL461&lt;VLOOKUP(K461,#REF!,6,0),"Low Volume",IF(AL461&gt;VLOOKUP(K461,#REF!,5,0),"High Volume","Average Volume"))</f>
        <v>#REF!</v>
      </c>
    </row>
    <row r="462" spans="1:66" x14ac:dyDescent="0.3">
      <c r="A462" s="32" t="str">
        <f t="shared" si="23"/>
        <v>YES</v>
      </c>
      <c r="B462" s="30" t="str">
        <f t="shared" si="24"/>
        <v>YES</v>
      </c>
      <c r="C462" t="s">
        <v>2046</v>
      </c>
      <c r="D462" t="s">
        <v>984</v>
      </c>
      <c r="E462">
        <v>9492461</v>
      </c>
      <c r="F462" t="s">
        <v>2047</v>
      </c>
      <c r="G462" t="s">
        <v>2048</v>
      </c>
      <c r="H462" t="s">
        <v>1162</v>
      </c>
      <c r="I462">
        <v>45886</v>
      </c>
      <c r="J462" t="s">
        <v>1119</v>
      </c>
      <c r="K462" t="s">
        <v>742</v>
      </c>
      <c r="M462" t="s">
        <v>52</v>
      </c>
      <c r="N462">
        <v>2</v>
      </c>
      <c r="O462" s="60">
        <v>0</v>
      </c>
      <c r="Q462" s="60">
        <v>0</v>
      </c>
      <c r="R462" s="60">
        <v>0</v>
      </c>
      <c r="S462" s="60">
        <v>0</v>
      </c>
      <c r="T462" s="60">
        <v>0</v>
      </c>
      <c r="U462" s="60">
        <v>0</v>
      </c>
      <c r="V462" s="60">
        <v>1</v>
      </c>
      <c r="X462" s="60">
        <v>0</v>
      </c>
      <c r="Z462" s="60">
        <v>0</v>
      </c>
      <c r="AA462" s="60">
        <v>1</v>
      </c>
      <c r="AB462" s="60">
        <v>0</v>
      </c>
      <c r="AC462" s="60">
        <v>0</v>
      </c>
      <c r="AD462" s="60">
        <v>0</v>
      </c>
      <c r="AE462" s="60">
        <v>0</v>
      </c>
      <c r="AI462" s="60">
        <v>0</v>
      </c>
      <c r="AJ462" s="60">
        <v>0</v>
      </c>
      <c r="AL462">
        <v>1274</v>
      </c>
      <c r="AM462">
        <v>19</v>
      </c>
      <c r="AN462">
        <v>19</v>
      </c>
      <c r="AO462" s="67">
        <v>1</v>
      </c>
      <c r="AP462" s="67">
        <v>1.4913657770800628E-2</v>
      </c>
      <c r="AQ462">
        <v>3</v>
      </c>
      <c r="AR462">
        <v>3</v>
      </c>
      <c r="AS462" s="67">
        <v>1</v>
      </c>
      <c r="AT462" s="67">
        <v>2.3547880690737832E-3</v>
      </c>
      <c r="AU462">
        <v>22</v>
      </c>
      <c r="AV462">
        <v>22</v>
      </c>
      <c r="AW462" s="67">
        <v>1</v>
      </c>
      <c r="AX462" s="53">
        <f t="shared" si="25"/>
        <v>1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3</v>
      </c>
      <c r="BN462" t="e">
        <f>IF(AL462&lt;VLOOKUP(K462,#REF!,6,0),"Low Volume",IF(AL462&gt;VLOOKUP(K462,#REF!,5,0),"High Volume","Average Volume"))</f>
        <v>#REF!</v>
      </c>
    </row>
    <row r="463" spans="1:66" x14ac:dyDescent="0.3">
      <c r="A463" s="32" t="str">
        <f t="shared" si="23"/>
        <v>NO</v>
      </c>
      <c r="B463" s="30" t="str">
        <f t="shared" si="24"/>
        <v>YES</v>
      </c>
      <c r="C463" t="s">
        <v>2049</v>
      </c>
      <c r="D463" t="s">
        <v>2050</v>
      </c>
      <c r="E463">
        <v>9492971</v>
      </c>
      <c r="F463" t="s">
        <v>1776</v>
      </c>
      <c r="G463" t="s">
        <v>1777</v>
      </c>
      <c r="H463" t="s">
        <v>1778</v>
      </c>
      <c r="I463">
        <v>3048</v>
      </c>
      <c r="J463" t="s">
        <v>1149</v>
      </c>
      <c r="K463" t="s">
        <v>742</v>
      </c>
      <c r="M463" t="s">
        <v>52</v>
      </c>
      <c r="N463">
        <v>11</v>
      </c>
      <c r="O463" s="60">
        <v>0</v>
      </c>
      <c r="Q463" s="60">
        <v>0</v>
      </c>
      <c r="R463" s="60">
        <v>0</v>
      </c>
      <c r="S463" s="60">
        <v>0</v>
      </c>
      <c r="T463" s="60">
        <v>0</v>
      </c>
      <c r="U463" s="60">
        <v>1</v>
      </c>
      <c r="V463" s="60">
        <v>1</v>
      </c>
      <c r="X463" s="60">
        <v>2</v>
      </c>
      <c r="Z463" s="60">
        <v>0</v>
      </c>
      <c r="AA463" s="60">
        <v>3</v>
      </c>
      <c r="AB463" s="60">
        <v>1</v>
      </c>
      <c r="AC463" s="60">
        <v>1</v>
      </c>
      <c r="AD463" s="60">
        <v>0</v>
      </c>
      <c r="AE463" s="60">
        <v>1</v>
      </c>
      <c r="AI463" s="60">
        <v>0</v>
      </c>
      <c r="AJ463" s="60">
        <v>1</v>
      </c>
      <c r="AL463">
        <v>532</v>
      </c>
      <c r="AM463">
        <v>18</v>
      </c>
      <c r="AN463">
        <v>0</v>
      </c>
      <c r="AO463" s="67">
        <v>0</v>
      </c>
      <c r="AP463" s="67">
        <v>3.3834586466165412E-2</v>
      </c>
      <c r="AQ463">
        <v>0</v>
      </c>
      <c r="AR463">
        <v>0</v>
      </c>
      <c r="AS463" s="67" t="s">
        <v>90</v>
      </c>
      <c r="AT463" s="67">
        <v>0</v>
      </c>
      <c r="AU463">
        <v>18</v>
      </c>
      <c r="AV463">
        <v>0</v>
      </c>
      <c r="AW463" s="67">
        <v>0</v>
      </c>
      <c r="AX463" s="53" t="str">
        <f t="shared" si="25"/>
        <v/>
      </c>
      <c r="AY463" t="s">
        <v>52</v>
      </c>
      <c r="AZ463" t="s">
        <v>52</v>
      </c>
      <c r="BA463" t="s">
        <v>52</v>
      </c>
      <c r="BB463" t="s">
        <v>52</v>
      </c>
      <c r="BC463" t="s">
        <v>52</v>
      </c>
      <c r="BD463" t="s">
        <v>52</v>
      </c>
      <c r="BE463" t="s">
        <v>52</v>
      </c>
      <c r="BF463" t="s">
        <v>52</v>
      </c>
      <c r="BG463" t="s">
        <v>52</v>
      </c>
      <c r="BH463" t="s">
        <v>52</v>
      </c>
      <c r="BI463">
        <v>1</v>
      </c>
      <c r="BN463" t="e">
        <f>IF(AL463&lt;VLOOKUP(K463,#REF!,6,0),"Low Volume",IF(AL463&gt;VLOOKUP(K463,#REF!,5,0),"High Volume","Average Volume"))</f>
        <v>#REF!</v>
      </c>
    </row>
    <row r="464" spans="1:66" x14ac:dyDescent="0.3">
      <c r="A464" s="32" t="str">
        <f t="shared" si="23"/>
        <v>YES</v>
      </c>
      <c r="B464" s="30" t="str">
        <f t="shared" si="24"/>
        <v>YES</v>
      </c>
      <c r="C464" t="s">
        <v>2051</v>
      </c>
      <c r="D464" t="s">
        <v>2052</v>
      </c>
      <c r="F464" t="s">
        <v>52</v>
      </c>
      <c r="G464" t="s">
        <v>52</v>
      </c>
      <c r="H464" t="s">
        <v>1539</v>
      </c>
      <c r="I464" t="s">
        <v>52</v>
      </c>
      <c r="J464" t="s">
        <v>52</v>
      </c>
      <c r="K464" t="s">
        <v>742</v>
      </c>
      <c r="L464" t="s">
        <v>1016</v>
      </c>
      <c r="M464" t="s">
        <v>52</v>
      </c>
      <c r="N464">
        <v>8</v>
      </c>
      <c r="O464" s="60">
        <v>0</v>
      </c>
      <c r="Q464" s="60">
        <v>0</v>
      </c>
      <c r="R464" s="60">
        <v>2</v>
      </c>
      <c r="S464" s="60">
        <v>0</v>
      </c>
      <c r="T464" s="60">
        <v>0</v>
      </c>
      <c r="U464" s="60">
        <v>0</v>
      </c>
      <c r="V464" s="60">
        <v>0</v>
      </c>
      <c r="X464" s="60">
        <v>2</v>
      </c>
      <c r="Z464" s="60">
        <v>0</v>
      </c>
      <c r="AA464" s="60">
        <v>0</v>
      </c>
      <c r="AB464" s="60">
        <v>2</v>
      </c>
      <c r="AC464" s="60">
        <v>0</v>
      </c>
      <c r="AD464" s="60">
        <v>2</v>
      </c>
      <c r="AE464" s="60">
        <v>0</v>
      </c>
      <c r="AI464" s="60">
        <v>0</v>
      </c>
      <c r="AJ464" s="60">
        <v>0</v>
      </c>
      <c r="AL464">
        <v>863</v>
      </c>
      <c r="AM464">
        <v>87</v>
      </c>
      <c r="AN464">
        <v>46</v>
      </c>
      <c r="AO464" s="67">
        <v>0.52873563218390807</v>
      </c>
      <c r="AP464" s="67">
        <v>0.10081112398609501</v>
      </c>
      <c r="AQ464">
        <v>5</v>
      </c>
      <c r="AR464">
        <v>5</v>
      </c>
      <c r="AS464" s="67">
        <v>1</v>
      </c>
      <c r="AT464" s="67">
        <v>5.7937427578215531E-3</v>
      </c>
      <c r="AU464">
        <v>92</v>
      </c>
      <c r="AV464">
        <v>51</v>
      </c>
      <c r="AW464" s="67">
        <v>0.55434782608695654</v>
      </c>
      <c r="AX464" s="53">
        <f t="shared" si="25"/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3</v>
      </c>
      <c r="BJ464">
        <v>0</v>
      </c>
      <c r="BK464">
        <v>34</v>
      </c>
      <c r="BL464">
        <v>81</v>
      </c>
      <c r="BM464">
        <v>18</v>
      </c>
      <c r="BN464" t="e">
        <f>IF(AL464&lt;VLOOKUP(K464,#REF!,6,0),"Low Volume",IF(AL464&gt;VLOOKUP(K464,#REF!,5,0),"High Volume","Average Volume"))</f>
        <v>#REF!</v>
      </c>
    </row>
    <row r="465" spans="1:66" x14ac:dyDescent="0.3">
      <c r="A465" s="32" t="str">
        <f t="shared" si="23"/>
        <v>YES</v>
      </c>
      <c r="B465" s="30" t="str">
        <f t="shared" si="24"/>
        <v>YES</v>
      </c>
      <c r="C465" t="s">
        <v>2053</v>
      </c>
      <c r="D465" t="s">
        <v>2054</v>
      </c>
      <c r="E465">
        <v>94172466</v>
      </c>
      <c r="F465" t="s">
        <v>2055</v>
      </c>
      <c r="G465" t="s">
        <v>2056</v>
      </c>
      <c r="H465" t="s">
        <v>2057</v>
      </c>
      <c r="I465">
        <v>16816</v>
      </c>
      <c r="J465" t="s">
        <v>1149</v>
      </c>
      <c r="K465" t="s">
        <v>742</v>
      </c>
      <c r="L465" t="s">
        <v>798</v>
      </c>
      <c r="M465" t="s">
        <v>52</v>
      </c>
      <c r="N465">
        <v>4</v>
      </c>
      <c r="O465" s="60">
        <v>0</v>
      </c>
      <c r="Q465" s="60">
        <v>0</v>
      </c>
      <c r="R465" s="60">
        <v>0</v>
      </c>
      <c r="S465" s="60">
        <v>0</v>
      </c>
      <c r="T465" s="60">
        <v>0</v>
      </c>
      <c r="U465" s="60">
        <v>0</v>
      </c>
      <c r="V465" s="60">
        <v>2</v>
      </c>
      <c r="X465" s="60">
        <v>0</v>
      </c>
      <c r="Z465" s="60">
        <v>0</v>
      </c>
      <c r="AA465" s="60">
        <v>1</v>
      </c>
      <c r="AB465" s="60">
        <v>0</v>
      </c>
      <c r="AC465" s="60">
        <v>0</v>
      </c>
      <c r="AD465" s="60">
        <v>0</v>
      </c>
      <c r="AE465" s="60">
        <v>1</v>
      </c>
      <c r="AI465" s="60">
        <v>0</v>
      </c>
      <c r="AJ465" s="60">
        <v>0</v>
      </c>
      <c r="AL465">
        <v>734</v>
      </c>
      <c r="AM465">
        <v>44</v>
      </c>
      <c r="AN465">
        <v>0</v>
      </c>
      <c r="AO465" s="67">
        <v>0</v>
      </c>
      <c r="AP465" s="67">
        <v>5.9945504087193457E-2</v>
      </c>
      <c r="AQ465">
        <v>52</v>
      </c>
      <c r="AR465">
        <v>25</v>
      </c>
      <c r="AS465" s="67">
        <v>0.48076923076923078</v>
      </c>
      <c r="AT465" s="67">
        <v>7.0844686648501368E-2</v>
      </c>
      <c r="AU465">
        <v>96</v>
      </c>
      <c r="AV465">
        <v>25</v>
      </c>
      <c r="AW465" s="67">
        <v>0.26041666666666669</v>
      </c>
      <c r="AX465" s="53">
        <f t="shared" si="25"/>
        <v>2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1</v>
      </c>
      <c r="BE465">
        <v>1</v>
      </c>
      <c r="BF465">
        <v>1</v>
      </c>
      <c r="BG465">
        <v>2</v>
      </c>
      <c r="BH465">
        <v>2</v>
      </c>
      <c r="BI465">
        <v>2</v>
      </c>
      <c r="BJ465">
        <v>30</v>
      </c>
      <c r="BK465">
        <v>68</v>
      </c>
      <c r="BL465">
        <v>24</v>
      </c>
      <c r="BM465">
        <v>0</v>
      </c>
      <c r="BN465" t="e">
        <f>IF(AL465&lt;VLOOKUP(K465,#REF!,6,0),"Low Volume",IF(AL465&gt;VLOOKUP(K465,#REF!,5,0),"High Volume","Average Volume"))</f>
        <v>#REF!</v>
      </c>
    </row>
    <row r="466" spans="1:66" x14ac:dyDescent="0.3">
      <c r="A466" s="32" t="str">
        <f t="shared" si="23"/>
        <v>NO</v>
      </c>
      <c r="B466" s="30" t="str">
        <f t="shared" si="24"/>
        <v>NO</v>
      </c>
      <c r="C466" t="s">
        <v>2058</v>
      </c>
      <c r="D466" t="s">
        <v>2059</v>
      </c>
      <c r="E466">
        <v>9493660</v>
      </c>
      <c r="F466" t="s">
        <v>1276</v>
      </c>
      <c r="G466" t="s">
        <v>2060</v>
      </c>
      <c r="H466" t="s">
        <v>2061</v>
      </c>
      <c r="I466">
        <v>51465</v>
      </c>
      <c r="J466" t="s">
        <v>1119</v>
      </c>
      <c r="K466" t="s">
        <v>742</v>
      </c>
      <c r="L466" t="s">
        <v>948</v>
      </c>
      <c r="M466" t="s">
        <v>948</v>
      </c>
      <c r="N466">
        <v>0</v>
      </c>
      <c r="O466" s="60">
        <v>0</v>
      </c>
      <c r="Q466" s="60">
        <v>0</v>
      </c>
      <c r="R466" s="60">
        <v>0</v>
      </c>
      <c r="S466" s="60">
        <v>0</v>
      </c>
      <c r="T466" s="60">
        <v>0</v>
      </c>
      <c r="U466" s="60">
        <v>0</v>
      </c>
      <c r="V466" s="60">
        <v>0</v>
      </c>
      <c r="X466" s="60">
        <v>0</v>
      </c>
      <c r="Z466" s="60">
        <v>0</v>
      </c>
      <c r="AA466" s="60">
        <v>0</v>
      </c>
      <c r="AB466" s="60">
        <v>0</v>
      </c>
      <c r="AC466" s="60">
        <v>0</v>
      </c>
      <c r="AD466" s="60">
        <v>0</v>
      </c>
      <c r="AE466" s="60">
        <v>0</v>
      </c>
      <c r="AI466" s="60">
        <v>0</v>
      </c>
      <c r="AJ466" s="60">
        <v>0</v>
      </c>
      <c r="AL466">
        <v>351</v>
      </c>
      <c r="AM466">
        <v>0</v>
      </c>
      <c r="AN466">
        <v>0</v>
      </c>
      <c r="AO466" s="67" t="s">
        <v>90</v>
      </c>
      <c r="AP466" s="67">
        <v>0</v>
      </c>
      <c r="AQ466">
        <v>0</v>
      </c>
      <c r="AR466">
        <v>0</v>
      </c>
      <c r="AS466" s="67" t="s">
        <v>90</v>
      </c>
      <c r="AT466" s="67">
        <v>0</v>
      </c>
      <c r="AU466">
        <v>0</v>
      </c>
      <c r="AV466">
        <v>0</v>
      </c>
      <c r="AW466" s="67" t="s">
        <v>90</v>
      </c>
      <c r="AX466" s="53" t="str">
        <f t="shared" si="25"/>
        <v/>
      </c>
      <c r="AY466" t="s">
        <v>52</v>
      </c>
      <c r="AZ466" t="s">
        <v>52</v>
      </c>
      <c r="BA466" t="s">
        <v>52</v>
      </c>
      <c r="BB466" t="s">
        <v>52</v>
      </c>
      <c r="BC466" t="s">
        <v>52</v>
      </c>
      <c r="BD466" t="s">
        <v>52</v>
      </c>
      <c r="BE466" t="s">
        <v>52</v>
      </c>
      <c r="BF466" t="s">
        <v>52</v>
      </c>
      <c r="BG466" t="s">
        <v>52</v>
      </c>
      <c r="BH466" t="s">
        <v>52</v>
      </c>
      <c r="BI466" s="29">
        <v>1</v>
      </c>
      <c r="BJ466">
        <v>0</v>
      </c>
      <c r="BK466">
        <v>20</v>
      </c>
      <c r="BL466">
        <v>121</v>
      </c>
      <c r="BM466">
        <v>50</v>
      </c>
      <c r="BN466" t="e">
        <f>IF(AL466&lt;VLOOKUP(K466,#REF!,6,0),"Low Volume",IF(AL466&gt;VLOOKUP(K466,#REF!,5,0),"High Volume","Average Volume"))</f>
        <v>#REF!</v>
      </c>
    </row>
    <row r="467" spans="1:66" x14ac:dyDescent="0.3">
      <c r="A467" s="32" t="str">
        <f t="shared" si="23"/>
        <v>YES</v>
      </c>
      <c r="B467" s="30" t="str">
        <f t="shared" si="24"/>
        <v>NO</v>
      </c>
      <c r="C467" t="s">
        <v>2062</v>
      </c>
      <c r="D467" t="s">
        <v>2063</v>
      </c>
      <c r="F467" t="s">
        <v>52</v>
      </c>
      <c r="G467" t="s">
        <v>52</v>
      </c>
      <c r="H467" t="s">
        <v>2064</v>
      </c>
      <c r="I467" t="s">
        <v>52</v>
      </c>
      <c r="J467" t="s">
        <v>52</v>
      </c>
      <c r="K467" t="s">
        <v>742</v>
      </c>
      <c r="L467" t="s">
        <v>2065</v>
      </c>
      <c r="M467" t="s">
        <v>52</v>
      </c>
      <c r="N467">
        <v>0</v>
      </c>
      <c r="O467" s="60" t="s">
        <v>52</v>
      </c>
      <c r="Q467" s="60" t="s">
        <v>52</v>
      </c>
      <c r="R467" s="60" t="s">
        <v>52</v>
      </c>
      <c r="S467" s="60" t="s">
        <v>52</v>
      </c>
      <c r="T467" s="60" t="s">
        <v>52</v>
      </c>
      <c r="U467" s="60" t="s">
        <v>52</v>
      </c>
      <c r="V467" s="60" t="s">
        <v>52</v>
      </c>
      <c r="X467" s="60" t="s">
        <v>52</v>
      </c>
      <c r="Z467" s="60" t="s">
        <v>52</v>
      </c>
      <c r="AA467" s="60" t="s">
        <v>52</v>
      </c>
      <c r="AB467" s="60" t="s">
        <v>52</v>
      </c>
      <c r="AC467" s="60" t="s">
        <v>52</v>
      </c>
      <c r="AD467" s="60" t="s">
        <v>52</v>
      </c>
      <c r="AE467" s="60" t="s">
        <v>52</v>
      </c>
      <c r="AI467" s="60" t="s">
        <v>52</v>
      </c>
      <c r="AJ467" s="60" t="s">
        <v>52</v>
      </c>
      <c r="AL467">
        <v>1196</v>
      </c>
      <c r="AM467">
        <v>52</v>
      </c>
      <c r="AN467">
        <v>0</v>
      </c>
      <c r="AO467" s="67">
        <v>0</v>
      </c>
      <c r="AP467" s="67">
        <v>4.3478260869565216E-2</v>
      </c>
      <c r="AQ467">
        <v>53</v>
      </c>
      <c r="AR467">
        <v>0</v>
      </c>
      <c r="AS467" s="67">
        <v>0</v>
      </c>
      <c r="AT467" s="67">
        <v>4.4314381270903008E-2</v>
      </c>
      <c r="AU467">
        <v>105</v>
      </c>
      <c r="AV467">
        <v>0</v>
      </c>
      <c r="AW467" s="67">
        <v>0</v>
      </c>
      <c r="AX467" s="53">
        <f t="shared" si="25"/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1</v>
      </c>
      <c r="BF467">
        <v>1</v>
      </c>
      <c r="BG467">
        <v>1</v>
      </c>
      <c r="BH467">
        <v>1</v>
      </c>
      <c r="BI467" s="29">
        <v>1</v>
      </c>
      <c r="BN467" t="e">
        <f>IF(AL467&lt;VLOOKUP(K467,#REF!,6,0),"Low Volume",IF(AL467&gt;VLOOKUP(K467,#REF!,5,0),"High Volume","Average Volume"))</f>
        <v>#REF!</v>
      </c>
    </row>
    <row r="468" spans="1:66" x14ac:dyDescent="0.3">
      <c r="A468" s="32" t="str">
        <f t="shared" si="23"/>
        <v>YES</v>
      </c>
      <c r="B468" s="30" t="str">
        <f t="shared" si="24"/>
        <v>YES</v>
      </c>
      <c r="C468" t="s">
        <v>2066</v>
      </c>
      <c r="D468" t="s">
        <v>2067</v>
      </c>
      <c r="E468">
        <v>9493255</v>
      </c>
      <c r="F468" t="s">
        <v>2068</v>
      </c>
      <c r="G468" t="s">
        <v>2069</v>
      </c>
      <c r="H468" t="s">
        <v>2070</v>
      </c>
      <c r="I468">
        <v>26133</v>
      </c>
      <c r="J468" t="s">
        <v>1084</v>
      </c>
      <c r="K468" t="s">
        <v>742</v>
      </c>
      <c r="L468" t="s">
        <v>790</v>
      </c>
      <c r="M468" t="s">
        <v>790</v>
      </c>
      <c r="N468">
        <v>2</v>
      </c>
      <c r="O468" s="60">
        <v>0</v>
      </c>
      <c r="Q468" s="60">
        <v>0</v>
      </c>
      <c r="R468" s="60">
        <v>0</v>
      </c>
      <c r="S468" s="60">
        <v>0</v>
      </c>
      <c r="T468" s="60">
        <v>0</v>
      </c>
      <c r="U468" s="60">
        <v>0</v>
      </c>
      <c r="V468" s="60">
        <v>2</v>
      </c>
      <c r="X468" s="60">
        <v>0</v>
      </c>
      <c r="Z468" s="60">
        <v>0</v>
      </c>
      <c r="AA468" s="60">
        <v>0</v>
      </c>
      <c r="AB468" s="60">
        <v>0</v>
      </c>
      <c r="AC468" s="60">
        <v>0</v>
      </c>
      <c r="AD468" s="60">
        <v>0</v>
      </c>
      <c r="AE468" s="60">
        <v>0</v>
      </c>
      <c r="AI468" s="60">
        <v>0</v>
      </c>
      <c r="AJ468" s="60">
        <v>0</v>
      </c>
      <c r="AL468">
        <v>1640</v>
      </c>
      <c r="AM468">
        <v>146</v>
      </c>
      <c r="AN468">
        <v>146</v>
      </c>
      <c r="AO468" s="67">
        <v>1</v>
      </c>
      <c r="AP468" s="67">
        <v>8.9024390243902435E-2</v>
      </c>
      <c r="AQ468">
        <v>65</v>
      </c>
      <c r="AR468">
        <v>65</v>
      </c>
      <c r="AS468" s="67">
        <v>1</v>
      </c>
      <c r="AT468" s="67">
        <v>3.9634146341463415E-2</v>
      </c>
      <c r="AU468">
        <v>211</v>
      </c>
      <c r="AV468">
        <v>211</v>
      </c>
      <c r="AW468" s="67">
        <v>1</v>
      </c>
      <c r="AX468" s="53">
        <f t="shared" si="25"/>
        <v>5</v>
      </c>
      <c r="AY468">
        <v>0</v>
      </c>
      <c r="AZ468">
        <v>1</v>
      </c>
      <c r="BA468">
        <v>2</v>
      </c>
      <c r="BB468">
        <v>2</v>
      </c>
      <c r="BC468">
        <v>2</v>
      </c>
      <c r="BD468">
        <v>2</v>
      </c>
      <c r="BE468">
        <v>2</v>
      </c>
      <c r="BF468">
        <v>2</v>
      </c>
      <c r="BG468">
        <v>2</v>
      </c>
      <c r="BH468">
        <v>3</v>
      </c>
      <c r="BI468">
        <v>2</v>
      </c>
      <c r="BJ468">
        <v>478</v>
      </c>
      <c r="BK468">
        <v>445</v>
      </c>
      <c r="BL468">
        <v>650</v>
      </c>
      <c r="BM468">
        <v>161</v>
      </c>
      <c r="BN468" t="e">
        <f>IF(AL468&lt;VLOOKUP(K468,#REF!,6,0),"Low Volume",IF(AL468&gt;VLOOKUP(K468,#REF!,5,0),"High Volume","Average Volume"))</f>
        <v>#REF!</v>
      </c>
    </row>
    <row r="469" spans="1:66" x14ac:dyDescent="0.3">
      <c r="A469" s="32" t="str">
        <f t="shared" si="23"/>
        <v>NO</v>
      </c>
      <c r="B469" s="30" t="str">
        <f t="shared" si="24"/>
        <v>NO</v>
      </c>
      <c r="C469" t="s">
        <v>2071</v>
      </c>
      <c r="D469" t="s">
        <v>2072</v>
      </c>
      <c r="E469">
        <v>9494253</v>
      </c>
      <c r="F469" t="s">
        <v>2073</v>
      </c>
      <c r="G469" t="s">
        <v>2074</v>
      </c>
      <c r="H469" t="s">
        <v>2075</v>
      </c>
      <c r="I469">
        <v>75175</v>
      </c>
      <c r="J469" t="s">
        <v>1306</v>
      </c>
      <c r="K469" t="s">
        <v>742</v>
      </c>
      <c r="L469" t="s">
        <v>2076</v>
      </c>
      <c r="M469" t="s">
        <v>52</v>
      </c>
      <c r="N469">
        <v>0</v>
      </c>
      <c r="O469" s="60">
        <v>0</v>
      </c>
      <c r="Q469" s="60">
        <v>0</v>
      </c>
      <c r="R469" s="60">
        <v>0</v>
      </c>
      <c r="S469" s="60">
        <v>0</v>
      </c>
      <c r="T469" s="60">
        <v>0</v>
      </c>
      <c r="U469" s="60">
        <v>0</v>
      </c>
      <c r="V469" s="60">
        <v>0</v>
      </c>
      <c r="X469" s="60">
        <v>0</v>
      </c>
      <c r="Z469" s="60">
        <v>0</v>
      </c>
      <c r="AA469" s="60">
        <v>0</v>
      </c>
      <c r="AB469" s="60">
        <v>0</v>
      </c>
      <c r="AC469" s="60">
        <v>0</v>
      </c>
      <c r="AD469" s="60">
        <v>0</v>
      </c>
      <c r="AE469" s="60">
        <v>0</v>
      </c>
      <c r="AI469" s="60">
        <v>0</v>
      </c>
      <c r="AJ469" s="60">
        <v>0</v>
      </c>
      <c r="AL469">
        <v>569</v>
      </c>
      <c r="AM469">
        <v>42</v>
      </c>
      <c r="AN469">
        <v>0</v>
      </c>
      <c r="AO469" s="67">
        <v>0</v>
      </c>
      <c r="AP469" s="67">
        <v>7.3813708260105443E-2</v>
      </c>
      <c r="AQ469">
        <v>0</v>
      </c>
      <c r="AR469">
        <v>0</v>
      </c>
      <c r="AS469" s="67" t="s">
        <v>90</v>
      </c>
      <c r="AT469" s="67">
        <v>0</v>
      </c>
      <c r="AU469">
        <v>42</v>
      </c>
      <c r="AV469">
        <v>0</v>
      </c>
      <c r="AW469" s="67">
        <v>0</v>
      </c>
      <c r="AX469" s="53" t="str">
        <f t="shared" si="25"/>
        <v/>
      </c>
      <c r="AY469" t="s">
        <v>52</v>
      </c>
      <c r="AZ469" t="s">
        <v>52</v>
      </c>
      <c r="BA469" t="s">
        <v>52</v>
      </c>
      <c r="BB469" t="s">
        <v>52</v>
      </c>
      <c r="BC469" t="s">
        <v>52</v>
      </c>
      <c r="BD469" t="s">
        <v>52</v>
      </c>
      <c r="BE469" t="s">
        <v>52</v>
      </c>
      <c r="BF469" t="s">
        <v>52</v>
      </c>
      <c r="BG469" t="s">
        <v>52</v>
      </c>
      <c r="BH469" t="s">
        <v>52</v>
      </c>
      <c r="BI469">
        <v>2</v>
      </c>
      <c r="BJ469">
        <v>45</v>
      </c>
      <c r="BK469">
        <v>18</v>
      </c>
      <c r="BL469">
        <v>0</v>
      </c>
      <c r="BM469">
        <v>0</v>
      </c>
      <c r="BN469" t="e">
        <f>IF(AL469&lt;VLOOKUP(K469,#REF!,6,0),"Low Volume",IF(AL469&gt;VLOOKUP(K469,#REF!,5,0),"High Volume","Average Volume"))</f>
        <v>#REF!</v>
      </c>
    </row>
    <row r="470" spans="1:66" x14ac:dyDescent="0.3">
      <c r="A470" s="32" t="str">
        <f t="shared" si="23"/>
        <v>YES</v>
      </c>
      <c r="B470" s="30" t="str">
        <f t="shared" si="24"/>
        <v>YES</v>
      </c>
      <c r="C470" t="s">
        <v>2077</v>
      </c>
      <c r="D470" t="s">
        <v>2078</v>
      </c>
      <c r="E470">
        <v>94196135</v>
      </c>
      <c r="F470" t="s">
        <v>2079</v>
      </c>
      <c r="G470" t="s">
        <v>2080</v>
      </c>
      <c r="H470" t="s">
        <v>2081</v>
      </c>
      <c r="I470">
        <v>81675</v>
      </c>
      <c r="J470" t="s">
        <v>1472</v>
      </c>
      <c r="K470" t="s">
        <v>742</v>
      </c>
      <c r="L470" t="s">
        <v>941</v>
      </c>
      <c r="M470" t="s">
        <v>941</v>
      </c>
      <c r="N470">
        <v>1</v>
      </c>
      <c r="O470" s="60">
        <v>0</v>
      </c>
      <c r="Q470" s="60">
        <v>0</v>
      </c>
      <c r="R470" s="60">
        <v>0</v>
      </c>
      <c r="S470" s="60">
        <v>0</v>
      </c>
      <c r="T470" s="60">
        <v>0</v>
      </c>
      <c r="U470" s="60">
        <v>0</v>
      </c>
      <c r="V470" s="60">
        <v>0</v>
      </c>
      <c r="X470" s="60">
        <v>0</v>
      </c>
      <c r="Z470" s="60">
        <v>0</v>
      </c>
      <c r="AA470" s="60">
        <v>0</v>
      </c>
      <c r="AB470" s="60">
        <v>0</v>
      </c>
      <c r="AC470" s="60">
        <v>0</v>
      </c>
      <c r="AD470" s="60">
        <v>0</v>
      </c>
      <c r="AE470" s="60">
        <v>0</v>
      </c>
      <c r="AI470" s="60">
        <v>1</v>
      </c>
      <c r="AJ470" s="60">
        <v>0</v>
      </c>
      <c r="AL470">
        <v>892</v>
      </c>
      <c r="AM470">
        <v>7</v>
      </c>
      <c r="AN470">
        <v>0</v>
      </c>
      <c r="AO470" s="67">
        <v>0</v>
      </c>
      <c r="AP470" s="67">
        <v>7.8475336322869956E-3</v>
      </c>
      <c r="AQ470">
        <v>2</v>
      </c>
      <c r="AR470">
        <v>0</v>
      </c>
      <c r="AS470" s="67">
        <v>0</v>
      </c>
      <c r="AT470" s="67">
        <v>2.242152466367713E-3</v>
      </c>
      <c r="AU470">
        <v>9</v>
      </c>
      <c r="AV470">
        <v>0</v>
      </c>
      <c r="AW470" s="67">
        <v>0</v>
      </c>
      <c r="AX470" s="53">
        <f t="shared" si="25"/>
        <v>7</v>
      </c>
      <c r="AY470">
        <v>5</v>
      </c>
      <c r="AZ470">
        <v>5</v>
      </c>
      <c r="BA470">
        <v>5</v>
      </c>
      <c r="BB470">
        <v>6</v>
      </c>
      <c r="BC470">
        <v>6</v>
      </c>
      <c r="BD470">
        <v>1</v>
      </c>
      <c r="BE470">
        <v>1</v>
      </c>
      <c r="BF470">
        <v>1</v>
      </c>
      <c r="BG470">
        <v>1</v>
      </c>
      <c r="BH470">
        <v>1</v>
      </c>
      <c r="BI470" s="29">
        <v>1</v>
      </c>
      <c r="BJ470">
        <v>52</v>
      </c>
      <c r="BK470">
        <v>21</v>
      </c>
      <c r="BL470">
        <v>47</v>
      </c>
      <c r="BM470">
        <v>20</v>
      </c>
      <c r="BN470" t="e">
        <f>IF(AL470&lt;VLOOKUP(K470,#REF!,6,0),"Low Volume",IF(AL470&gt;VLOOKUP(K470,#REF!,5,0),"High Volume","Average Volume"))</f>
        <v>#REF!</v>
      </c>
    </row>
    <row r="471" spans="1:66" x14ac:dyDescent="0.3">
      <c r="A471" s="32" t="str">
        <f t="shared" si="23"/>
        <v>YES</v>
      </c>
      <c r="B471" s="30" t="str">
        <f t="shared" si="24"/>
        <v>YES</v>
      </c>
      <c r="C471" t="s">
        <v>2082</v>
      </c>
      <c r="D471" t="s">
        <v>2083</v>
      </c>
      <c r="E471">
        <v>94177081</v>
      </c>
      <c r="F471" t="s">
        <v>1067</v>
      </c>
      <c r="G471" t="s">
        <v>2084</v>
      </c>
      <c r="H471" t="s">
        <v>1786</v>
      </c>
      <c r="I471">
        <v>79106</v>
      </c>
      <c r="J471" t="s">
        <v>1306</v>
      </c>
      <c r="K471" t="s">
        <v>742</v>
      </c>
      <c r="L471" t="s">
        <v>2085</v>
      </c>
      <c r="M471" t="s">
        <v>52</v>
      </c>
      <c r="N471">
        <v>1</v>
      </c>
      <c r="O471" s="60">
        <v>0</v>
      </c>
      <c r="Q471" s="60">
        <v>0</v>
      </c>
      <c r="R471" s="60">
        <v>0</v>
      </c>
      <c r="S471" s="60">
        <v>0</v>
      </c>
      <c r="T471" s="60">
        <v>0</v>
      </c>
      <c r="U471" s="60">
        <v>0</v>
      </c>
      <c r="V471" s="60">
        <v>0</v>
      </c>
      <c r="X471" s="60">
        <v>0</v>
      </c>
      <c r="Z471" s="60">
        <v>0</v>
      </c>
      <c r="AA471" s="60">
        <v>0</v>
      </c>
      <c r="AB471" s="60">
        <v>0</v>
      </c>
      <c r="AC471" s="60">
        <v>0</v>
      </c>
      <c r="AD471" s="60">
        <v>0</v>
      </c>
      <c r="AE471" s="60">
        <v>0</v>
      </c>
      <c r="AI471" s="60">
        <v>0</v>
      </c>
      <c r="AJ471" s="60">
        <v>1</v>
      </c>
      <c r="AL471">
        <v>1146</v>
      </c>
      <c r="AM471">
        <v>15</v>
      </c>
      <c r="AN471">
        <v>0</v>
      </c>
      <c r="AO471" s="67">
        <v>0</v>
      </c>
      <c r="AP471" s="67">
        <v>1.3089005235602094E-2</v>
      </c>
      <c r="AQ471">
        <v>13</v>
      </c>
      <c r="AR471">
        <v>0</v>
      </c>
      <c r="AS471" s="67">
        <v>0</v>
      </c>
      <c r="AT471" s="67">
        <v>1.1343804537521814E-2</v>
      </c>
      <c r="AU471">
        <v>28</v>
      </c>
      <c r="AV471">
        <v>0</v>
      </c>
      <c r="AW471" s="67">
        <v>0</v>
      </c>
      <c r="AX471" s="53">
        <f t="shared" si="25"/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1</v>
      </c>
      <c r="BF471">
        <v>1</v>
      </c>
      <c r="BG471">
        <v>1</v>
      </c>
      <c r="BH471">
        <v>1</v>
      </c>
      <c r="BI471" s="29">
        <v>1</v>
      </c>
      <c r="BN471" t="e">
        <f>IF(AL471&lt;VLOOKUP(K471,#REF!,6,0),"Low Volume",IF(AL471&gt;VLOOKUP(K471,#REF!,5,0),"High Volume","Average Volume"))</f>
        <v>#REF!</v>
      </c>
    </row>
    <row r="472" spans="1:66" x14ac:dyDescent="0.3">
      <c r="A472" s="32" t="str">
        <f t="shared" si="23"/>
        <v>YES</v>
      </c>
      <c r="B472" s="30" t="str">
        <f t="shared" si="24"/>
        <v>NO</v>
      </c>
      <c r="C472" t="s">
        <v>2086</v>
      </c>
      <c r="D472" t="s">
        <v>2087</v>
      </c>
      <c r="E472">
        <v>94102542</v>
      </c>
      <c r="F472" t="s">
        <v>2088</v>
      </c>
      <c r="G472" t="s">
        <v>2089</v>
      </c>
      <c r="H472" t="s">
        <v>2090</v>
      </c>
      <c r="I472">
        <v>6869</v>
      </c>
      <c r="J472" t="s">
        <v>1101</v>
      </c>
      <c r="K472" t="s">
        <v>742</v>
      </c>
      <c r="L472" t="s">
        <v>1038</v>
      </c>
      <c r="M472" t="s">
        <v>1038</v>
      </c>
      <c r="N472">
        <v>0</v>
      </c>
      <c r="O472" s="60" t="s">
        <v>52</v>
      </c>
      <c r="Q472" s="60" t="s">
        <v>52</v>
      </c>
      <c r="R472" s="60" t="s">
        <v>52</v>
      </c>
      <c r="S472" s="60" t="s">
        <v>52</v>
      </c>
      <c r="T472" s="60" t="s">
        <v>52</v>
      </c>
      <c r="U472" s="60" t="s">
        <v>52</v>
      </c>
      <c r="V472" s="60" t="s">
        <v>52</v>
      </c>
      <c r="X472" s="60" t="s">
        <v>52</v>
      </c>
      <c r="Z472" s="60" t="s">
        <v>52</v>
      </c>
      <c r="AA472" s="60" t="s">
        <v>52</v>
      </c>
      <c r="AB472" s="60" t="s">
        <v>52</v>
      </c>
      <c r="AC472" s="60" t="s">
        <v>52</v>
      </c>
      <c r="AD472" s="60" t="s">
        <v>52</v>
      </c>
      <c r="AE472" s="60" t="s">
        <v>52</v>
      </c>
      <c r="AI472" s="60" t="s">
        <v>52</v>
      </c>
      <c r="AJ472" s="60" t="s">
        <v>52</v>
      </c>
      <c r="AL472">
        <v>785</v>
      </c>
      <c r="AM472">
        <v>41</v>
      </c>
      <c r="AN472">
        <v>0</v>
      </c>
      <c r="AO472" s="67">
        <v>0</v>
      </c>
      <c r="AP472" s="67">
        <v>5.2229299363057327E-2</v>
      </c>
      <c r="AQ472">
        <v>18</v>
      </c>
      <c r="AR472">
        <v>16</v>
      </c>
      <c r="AS472" s="67">
        <v>0.88888888888888884</v>
      </c>
      <c r="AT472" s="67">
        <v>2.2929936305732482E-2</v>
      </c>
      <c r="AU472">
        <v>59</v>
      </c>
      <c r="AV472">
        <v>16</v>
      </c>
      <c r="AW472" s="67">
        <v>0.2711864406779661</v>
      </c>
      <c r="AX472" s="53">
        <f t="shared" si="25"/>
        <v>1</v>
      </c>
      <c r="AY472">
        <v>0</v>
      </c>
      <c r="AZ472">
        <v>0</v>
      </c>
      <c r="BA472">
        <v>1</v>
      </c>
      <c r="BB472">
        <v>1</v>
      </c>
      <c r="BC472">
        <v>1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3</v>
      </c>
      <c r="BJ472">
        <v>51</v>
      </c>
      <c r="BK472">
        <v>92</v>
      </c>
      <c r="BL472">
        <v>101</v>
      </c>
      <c r="BM472">
        <v>30</v>
      </c>
      <c r="BN472" t="e">
        <f>IF(AL472&lt;VLOOKUP(K472,#REF!,6,0),"Low Volume",IF(AL472&gt;VLOOKUP(K472,#REF!,5,0),"High Volume","Average Volume"))</f>
        <v>#REF!</v>
      </c>
    </row>
    <row r="473" spans="1:66" x14ac:dyDescent="0.3">
      <c r="A473" s="32" t="str">
        <f t="shared" si="23"/>
        <v>YES</v>
      </c>
      <c r="B473" s="30" t="str">
        <f t="shared" si="24"/>
        <v>NO</v>
      </c>
      <c r="C473" t="s">
        <v>2091</v>
      </c>
      <c r="D473" t="s">
        <v>2092</v>
      </c>
      <c r="E473">
        <v>9492544</v>
      </c>
      <c r="F473" t="s">
        <v>1997</v>
      </c>
      <c r="G473" t="s">
        <v>1998</v>
      </c>
      <c r="H473" t="s">
        <v>1999</v>
      </c>
      <c r="I473">
        <v>4289</v>
      </c>
      <c r="J473" t="s">
        <v>1243</v>
      </c>
      <c r="K473" t="s">
        <v>742</v>
      </c>
      <c r="L473" t="s">
        <v>847</v>
      </c>
      <c r="M473" t="s">
        <v>847</v>
      </c>
      <c r="N473">
        <v>0</v>
      </c>
      <c r="O473" s="60" t="s">
        <v>52</v>
      </c>
      <c r="Q473" s="60" t="s">
        <v>52</v>
      </c>
      <c r="R473" s="60" t="s">
        <v>52</v>
      </c>
      <c r="S473" s="60" t="s">
        <v>52</v>
      </c>
      <c r="T473" s="60" t="s">
        <v>52</v>
      </c>
      <c r="U473" s="60" t="s">
        <v>52</v>
      </c>
      <c r="V473" s="60" t="s">
        <v>52</v>
      </c>
      <c r="X473" s="60" t="s">
        <v>52</v>
      </c>
      <c r="Z473" s="60" t="s">
        <v>52</v>
      </c>
      <c r="AA473" s="60" t="s">
        <v>52</v>
      </c>
      <c r="AB473" s="60" t="s">
        <v>52</v>
      </c>
      <c r="AC473" s="60" t="s">
        <v>52</v>
      </c>
      <c r="AD473" s="60" t="s">
        <v>52</v>
      </c>
      <c r="AE473" s="60" t="s">
        <v>52</v>
      </c>
      <c r="AI473" s="60" t="s">
        <v>52</v>
      </c>
      <c r="AJ473" s="60" t="s">
        <v>52</v>
      </c>
      <c r="AL473">
        <v>0</v>
      </c>
      <c r="AM473">
        <v>4</v>
      </c>
      <c r="AN473">
        <v>0</v>
      </c>
      <c r="AO473" s="67">
        <v>0</v>
      </c>
      <c r="AP473" s="67" t="s">
        <v>90</v>
      </c>
      <c r="AQ473">
        <v>7</v>
      </c>
      <c r="AR473">
        <v>7</v>
      </c>
      <c r="AS473" s="67">
        <v>1</v>
      </c>
      <c r="AT473" s="67" t="s">
        <v>90</v>
      </c>
      <c r="AU473">
        <v>11</v>
      </c>
      <c r="AV473">
        <v>7</v>
      </c>
      <c r="AW473" s="67">
        <v>0.63636363636363635</v>
      </c>
      <c r="AX473" s="53">
        <f t="shared" si="25"/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3</v>
      </c>
      <c r="BJ473">
        <v>20</v>
      </c>
      <c r="BK473">
        <v>35</v>
      </c>
      <c r="BL473">
        <v>34</v>
      </c>
      <c r="BM473">
        <v>19</v>
      </c>
      <c r="BN473" t="e">
        <f>IF(AL473&lt;VLOOKUP(K473,#REF!,6,0),"Low Volume",IF(AL473&gt;VLOOKUP(K473,#REF!,5,0),"High Volume","Average Volume"))</f>
        <v>#REF!</v>
      </c>
    </row>
    <row r="474" spans="1:66" x14ac:dyDescent="0.3">
      <c r="A474" s="32" t="str">
        <f t="shared" si="23"/>
        <v>YES</v>
      </c>
      <c r="B474" s="30" t="str">
        <f t="shared" si="24"/>
        <v>YES</v>
      </c>
      <c r="C474" t="s">
        <v>2093</v>
      </c>
      <c r="D474" t="s">
        <v>2094</v>
      </c>
      <c r="E474">
        <v>94134833</v>
      </c>
      <c r="F474" t="s">
        <v>2095</v>
      </c>
      <c r="G474" t="s">
        <v>2096</v>
      </c>
      <c r="H474" t="s">
        <v>2097</v>
      </c>
      <c r="I474">
        <v>78464</v>
      </c>
      <c r="J474" t="s">
        <v>1306</v>
      </c>
      <c r="K474" t="s">
        <v>742</v>
      </c>
      <c r="L474" t="s">
        <v>979</v>
      </c>
      <c r="M474" t="s">
        <v>979</v>
      </c>
      <c r="N474">
        <v>3</v>
      </c>
      <c r="O474" s="60">
        <v>0</v>
      </c>
      <c r="Q474" s="60">
        <v>0</v>
      </c>
      <c r="R474" s="60">
        <v>1</v>
      </c>
      <c r="S474" s="60">
        <v>0</v>
      </c>
      <c r="T474" s="60">
        <v>0</v>
      </c>
      <c r="U474" s="60">
        <v>1</v>
      </c>
      <c r="V474" s="60">
        <v>0</v>
      </c>
      <c r="X474" s="60">
        <v>0</v>
      </c>
      <c r="Z474" s="60">
        <v>0</v>
      </c>
      <c r="AA474" s="60">
        <v>1</v>
      </c>
      <c r="AB474" s="60">
        <v>0</v>
      </c>
      <c r="AC474" s="60">
        <v>0</v>
      </c>
      <c r="AD474" s="60">
        <v>0</v>
      </c>
      <c r="AE474" s="60">
        <v>0</v>
      </c>
      <c r="AI474" s="60">
        <v>0</v>
      </c>
      <c r="AJ474" s="60">
        <v>0</v>
      </c>
      <c r="AL474">
        <v>254</v>
      </c>
      <c r="AM474">
        <v>110</v>
      </c>
      <c r="AN474">
        <v>110</v>
      </c>
      <c r="AO474" s="67">
        <v>1</v>
      </c>
      <c r="AP474" s="67">
        <v>0.43307086614173229</v>
      </c>
      <c r="AQ474">
        <v>6</v>
      </c>
      <c r="AR474">
        <v>0</v>
      </c>
      <c r="AS474" s="67">
        <v>0</v>
      </c>
      <c r="AT474" s="67">
        <v>2.3622047244094488E-2</v>
      </c>
      <c r="AU474">
        <v>116</v>
      </c>
      <c r="AV474">
        <v>110</v>
      </c>
      <c r="AW474" s="67">
        <v>0.94827586206896552</v>
      </c>
      <c r="AX474" s="53">
        <f t="shared" si="25"/>
        <v>2</v>
      </c>
      <c r="AY474">
        <v>0</v>
      </c>
      <c r="AZ474">
        <v>0</v>
      </c>
      <c r="BA474">
        <v>0</v>
      </c>
      <c r="BB474">
        <v>2</v>
      </c>
      <c r="BC474">
        <v>2</v>
      </c>
      <c r="BD474">
        <v>0</v>
      </c>
      <c r="BE474">
        <v>0</v>
      </c>
      <c r="BF474">
        <v>0</v>
      </c>
      <c r="BG474">
        <v>0</v>
      </c>
      <c r="BH474">
        <v>0</v>
      </c>
      <c r="BI474" s="29">
        <v>1</v>
      </c>
      <c r="BJ474">
        <v>662</v>
      </c>
      <c r="BK474">
        <v>298</v>
      </c>
      <c r="BL474">
        <v>305</v>
      </c>
      <c r="BM474">
        <v>74</v>
      </c>
      <c r="BN474" t="e">
        <f>IF(AL474&lt;VLOOKUP(K474,#REF!,6,0),"Low Volume",IF(AL474&gt;VLOOKUP(K474,#REF!,5,0),"High Volume","Average Volume"))</f>
        <v>#REF!</v>
      </c>
    </row>
    <row r="475" spans="1:66" x14ac:dyDescent="0.3">
      <c r="A475" s="32" t="str">
        <f t="shared" si="23"/>
        <v>YES</v>
      </c>
      <c r="B475" s="30" t="str">
        <f t="shared" si="24"/>
        <v>YES</v>
      </c>
      <c r="C475" t="s">
        <v>2098</v>
      </c>
      <c r="D475" t="s">
        <v>2099</v>
      </c>
      <c r="E475">
        <v>9494376</v>
      </c>
      <c r="F475" t="s">
        <v>2100</v>
      </c>
      <c r="G475" t="s">
        <v>2101</v>
      </c>
      <c r="H475" t="s">
        <v>2102</v>
      </c>
      <c r="I475">
        <v>82467</v>
      </c>
      <c r="J475" t="s">
        <v>1472</v>
      </c>
      <c r="K475" t="s">
        <v>742</v>
      </c>
      <c r="L475" t="s">
        <v>894</v>
      </c>
      <c r="M475" t="s">
        <v>894</v>
      </c>
      <c r="N475">
        <v>1</v>
      </c>
      <c r="O475" s="60">
        <v>0</v>
      </c>
      <c r="Q475" s="60">
        <v>0</v>
      </c>
      <c r="R475" s="60">
        <v>1</v>
      </c>
      <c r="S475" s="60">
        <v>0</v>
      </c>
      <c r="T475" s="60">
        <v>0</v>
      </c>
      <c r="U475" s="60">
        <v>0</v>
      </c>
      <c r="V475" s="60">
        <v>0</v>
      </c>
      <c r="X475" s="60">
        <v>0</v>
      </c>
      <c r="Z475" s="60">
        <v>0</v>
      </c>
      <c r="AA475" s="60">
        <v>0</v>
      </c>
      <c r="AB475" s="60">
        <v>0</v>
      </c>
      <c r="AC475" s="60">
        <v>0</v>
      </c>
      <c r="AD475" s="60">
        <v>0</v>
      </c>
      <c r="AE475" s="60">
        <v>0</v>
      </c>
      <c r="AI475" s="60">
        <v>0</v>
      </c>
      <c r="AJ475" s="60">
        <v>0</v>
      </c>
      <c r="AL475">
        <v>344</v>
      </c>
      <c r="AM475">
        <v>62</v>
      </c>
      <c r="AN475">
        <v>0</v>
      </c>
      <c r="AO475" s="67">
        <v>0</v>
      </c>
      <c r="AP475" s="67">
        <v>0.18023255813953487</v>
      </c>
      <c r="AQ475">
        <v>24</v>
      </c>
      <c r="AR475">
        <v>24</v>
      </c>
      <c r="AS475" s="67">
        <v>1</v>
      </c>
      <c r="AT475" s="67">
        <v>6.9767441860465115E-2</v>
      </c>
      <c r="AU475">
        <v>86</v>
      </c>
      <c r="AV475">
        <v>24</v>
      </c>
      <c r="AW475" s="67">
        <v>0.27906976744186046</v>
      </c>
      <c r="AX475" s="53">
        <f t="shared" si="25"/>
        <v>3</v>
      </c>
      <c r="AY475">
        <v>2</v>
      </c>
      <c r="AZ475">
        <v>2</v>
      </c>
      <c r="BA475">
        <v>2</v>
      </c>
      <c r="BB475">
        <v>2</v>
      </c>
      <c r="BC475">
        <v>2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3</v>
      </c>
      <c r="BJ475">
        <v>44</v>
      </c>
      <c r="BK475">
        <v>147</v>
      </c>
      <c r="BL475">
        <v>123</v>
      </c>
      <c r="BM475">
        <v>28</v>
      </c>
      <c r="BN475" t="e">
        <f>IF(AL475&lt;VLOOKUP(K475,#REF!,6,0),"Low Volume",IF(AL475&gt;VLOOKUP(K475,#REF!,5,0),"High Volume","Average Volume"))</f>
        <v>#REF!</v>
      </c>
    </row>
    <row r="476" spans="1:66" x14ac:dyDescent="0.3">
      <c r="A476" s="32" t="str">
        <f t="shared" si="23"/>
        <v>NO</v>
      </c>
      <c r="B476" s="30" t="str">
        <f t="shared" si="24"/>
        <v>YES</v>
      </c>
      <c r="C476" t="s">
        <v>2103</v>
      </c>
      <c r="D476" t="s">
        <v>2104</v>
      </c>
      <c r="E476">
        <v>94133709</v>
      </c>
      <c r="F476" t="s">
        <v>2105</v>
      </c>
      <c r="G476" t="s">
        <v>2106</v>
      </c>
      <c r="H476" t="s">
        <v>2107</v>
      </c>
      <c r="I476">
        <v>1796</v>
      </c>
      <c r="J476" t="s">
        <v>1243</v>
      </c>
      <c r="K476" t="s">
        <v>742</v>
      </c>
      <c r="L476" t="s">
        <v>762</v>
      </c>
      <c r="M476" t="s">
        <v>762</v>
      </c>
      <c r="N476">
        <v>2</v>
      </c>
      <c r="O476" s="60">
        <v>0</v>
      </c>
      <c r="Q476" s="60">
        <v>0</v>
      </c>
      <c r="R476" s="60">
        <v>0</v>
      </c>
      <c r="S476" s="60">
        <v>0</v>
      </c>
      <c r="T476" s="60">
        <v>0</v>
      </c>
      <c r="U476" s="60">
        <v>0</v>
      </c>
      <c r="V476" s="60">
        <v>2</v>
      </c>
      <c r="X476" s="60">
        <v>0</v>
      </c>
      <c r="Z476" s="60">
        <v>0</v>
      </c>
      <c r="AA476" s="60">
        <v>0</v>
      </c>
      <c r="AB476" s="60">
        <v>0</v>
      </c>
      <c r="AC476" s="60">
        <v>0</v>
      </c>
      <c r="AD476" s="60">
        <v>0</v>
      </c>
      <c r="AE476" s="60">
        <v>0</v>
      </c>
      <c r="AI476" s="60">
        <v>0</v>
      </c>
      <c r="AJ476" s="60">
        <v>0</v>
      </c>
      <c r="AL476">
        <v>195</v>
      </c>
      <c r="AM476">
        <v>13</v>
      </c>
      <c r="AN476">
        <v>0</v>
      </c>
      <c r="AO476" s="67">
        <v>0</v>
      </c>
      <c r="AP476" s="67">
        <v>6.6666666666666666E-2</v>
      </c>
      <c r="AQ476">
        <v>0</v>
      </c>
      <c r="AR476">
        <v>0</v>
      </c>
      <c r="AS476" s="67" t="s">
        <v>90</v>
      </c>
      <c r="AT476" s="67">
        <v>0</v>
      </c>
      <c r="AU476">
        <v>13</v>
      </c>
      <c r="AV476">
        <v>0</v>
      </c>
      <c r="AW476" s="67">
        <v>0</v>
      </c>
      <c r="AX476" s="53" t="str">
        <f t="shared" si="25"/>
        <v/>
      </c>
      <c r="AY476" t="s">
        <v>52</v>
      </c>
      <c r="AZ476" t="s">
        <v>52</v>
      </c>
      <c r="BA476" t="s">
        <v>52</v>
      </c>
      <c r="BB476" t="s">
        <v>52</v>
      </c>
      <c r="BC476" t="s">
        <v>52</v>
      </c>
      <c r="BD476" t="s">
        <v>52</v>
      </c>
      <c r="BE476" t="s">
        <v>52</v>
      </c>
      <c r="BF476" t="s">
        <v>52</v>
      </c>
      <c r="BG476" t="s">
        <v>52</v>
      </c>
      <c r="BH476" t="s">
        <v>52</v>
      </c>
      <c r="BI476" s="29">
        <v>1</v>
      </c>
      <c r="BJ476">
        <v>157</v>
      </c>
      <c r="BK476">
        <v>100</v>
      </c>
      <c r="BL476">
        <v>103</v>
      </c>
      <c r="BM476">
        <v>13</v>
      </c>
      <c r="BN476" t="e">
        <f>IF(AL476&lt;VLOOKUP(K476,#REF!,6,0),"Low Volume",IF(AL476&gt;VLOOKUP(K476,#REF!,5,0),"High Volume","Average Volume"))</f>
        <v>#REF!</v>
      </c>
    </row>
    <row r="477" spans="1:66" x14ac:dyDescent="0.3">
      <c r="A477" s="32" t="str">
        <f t="shared" si="23"/>
        <v>YES</v>
      </c>
      <c r="B477" s="30" t="str">
        <f t="shared" si="24"/>
        <v>YES</v>
      </c>
      <c r="C477" t="s">
        <v>2108</v>
      </c>
      <c r="D477" t="s">
        <v>2109</v>
      </c>
      <c r="E477">
        <v>9493487</v>
      </c>
      <c r="F477" t="s">
        <v>2110</v>
      </c>
      <c r="G477" t="s">
        <v>2111</v>
      </c>
      <c r="H477" t="s">
        <v>2112</v>
      </c>
      <c r="I477">
        <v>41464</v>
      </c>
      <c r="J477" t="s">
        <v>1119</v>
      </c>
      <c r="K477" t="s">
        <v>742</v>
      </c>
      <c r="M477" t="s">
        <v>52</v>
      </c>
      <c r="N477">
        <v>2</v>
      </c>
      <c r="O477" s="60">
        <v>0</v>
      </c>
      <c r="Q477" s="60">
        <v>1</v>
      </c>
      <c r="R477" s="60">
        <v>0</v>
      </c>
      <c r="S477" s="60">
        <v>0</v>
      </c>
      <c r="T477" s="60">
        <v>0</v>
      </c>
      <c r="U477" s="60">
        <v>0</v>
      </c>
      <c r="V477" s="60">
        <v>0</v>
      </c>
      <c r="X477" s="60">
        <v>0</v>
      </c>
      <c r="Z477" s="60">
        <v>0</v>
      </c>
      <c r="AA477" s="60">
        <v>0</v>
      </c>
      <c r="AB477" s="60">
        <v>1</v>
      </c>
      <c r="AC477" s="60">
        <v>0</v>
      </c>
      <c r="AD477" s="60">
        <v>0</v>
      </c>
      <c r="AE477" s="60">
        <v>0</v>
      </c>
      <c r="AI477" s="60">
        <v>0</v>
      </c>
      <c r="AJ477" s="60">
        <v>0</v>
      </c>
      <c r="AL477">
        <v>1371</v>
      </c>
      <c r="AM477">
        <v>240</v>
      </c>
      <c r="AN477">
        <v>240</v>
      </c>
      <c r="AO477" s="67">
        <v>1</v>
      </c>
      <c r="AP477" s="67">
        <v>0.17505470459518599</v>
      </c>
      <c r="AQ477">
        <v>385</v>
      </c>
      <c r="AR477">
        <v>385</v>
      </c>
      <c r="AS477" s="67">
        <v>1</v>
      </c>
      <c r="AT477" s="67">
        <v>0.28081692195477753</v>
      </c>
      <c r="AU477">
        <v>625</v>
      </c>
      <c r="AV477">
        <v>625</v>
      </c>
      <c r="AW477" s="67">
        <v>1</v>
      </c>
      <c r="AX477" s="53">
        <f t="shared" si="25"/>
        <v>6</v>
      </c>
      <c r="AY477">
        <v>5</v>
      </c>
      <c r="AZ477">
        <v>5</v>
      </c>
      <c r="BA477">
        <v>5</v>
      </c>
      <c r="BB477">
        <v>5</v>
      </c>
      <c r="BC477">
        <v>5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2</v>
      </c>
      <c r="BN477" t="e">
        <f>IF(AL477&lt;VLOOKUP(K477,#REF!,6,0),"Low Volume",IF(AL477&gt;VLOOKUP(K477,#REF!,5,0),"High Volume","Average Volume"))</f>
        <v>#REF!</v>
      </c>
    </row>
    <row r="478" spans="1:66" x14ac:dyDescent="0.3">
      <c r="A478" s="32" t="str">
        <f t="shared" si="23"/>
        <v>YES</v>
      </c>
      <c r="B478" s="30" t="str">
        <f t="shared" si="24"/>
        <v>NO</v>
      </c>
      <c r="C478" t="s">
        <v>2113</v>
      </c>
      <c r="D478" t="s">
        <v>2114</v>
      </c>
      <c r="F478" t="s">
        <v>52</v>
      </c>
      <c r="G478" t="s">
        <v>52</v>
      </c>
      <c r="H478" t="s">
        <v>1722</v>
      </c>
      <c r="I478" t="s">
        <v>52</v>
      </c>
      <c r="J478" t="s">
        <v>52</v>
      </c>
      <c r="K478" t="s">
        <v>742</v>
      </c>
      <c r="L478" t="s">
        <v>949</v>
      </c>
      <c r="M478" t="s">
        <v>52</v>
      </c>
      <c r="N478">
        <v>0</v>
      </c>
      <c r="O478" s="60" t="s">
        <v>52</v>
      </c>
      <c r="Q478" s="60" t="s">
        <v>52</v>
      </c>
      <c r="R478" s="60" t="s">
        <v>52</v>
      </c>
      <c r="S478" s="60" t="s">
        <v>52</v>
      </c>
      <c r="T478" s="60" t="s">
        <v>52</v>
      </c>
      <c r="U478" s="60" t="s">
        <v>52</v>
      </c>
      <c r="V478" s="60" t="s">
        <v>52</v>
      </c>
      <c r="X478" s="60" t="s">
        <v>52</v>
      </c>
      <c r="Z478" s="60" t="s">
        <v>52</v>
      </c>
      <c r="AA478" s="60" t="s">
        <v>52</v>
      </c>
      <c r="AB478" s="60" t="s">
        <v>52</v>
      </c>
      <c r="AC478" s="60" t="s">
        <v>52</v>
      </c>
      <c r="AD478" s="60" t="s">
        <v>52</v>
      </c>
      <c r="AE478" s="60" t="s">
        <v>52</v>
      </c>
      <c r="AI478" s="60" t="s">
        <v>52</v>
      </c>
      <c r="AJ478" s="60" t="s">
        <v>52</v>
      </c>
      <c r="AL478">
        <v>240</v>
      </c>
      <c r="AM478">
        <v>8</v>
      </c>
      <c r="AN478">
        <v>8</v>
      </c>
      <c r="AO478" s="67">
        <v>1</v>
      </c>
      <c r="AP478" s="67">
        <v>3.3333333333333333E-2</v>
      </c>
      <c r="AQ478">
        <v>49</v>
      </c>
      <c r="AR478">
        <v>49</v>
      </c>
      <c r="AS478" s="67">
        <v>1</v>
      </c>
      <c r="AT478" s="67">
        <v>0.20416666666666666</v>
      </c>
      <c r="AU478">
        <v>57</v>
      </c>
      <c r="AV478">
        <v>57</v>
      </c>
      <c r="AW478" s="67">
        <v>1</v>
      </c>
      <c r="AX478" s="53">
        <f t="shared" si="25"/>
        <v>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1</v>
      </c>
      <c r="BF478">
        <v>1</v>
      </c>
      <c r="BG478">
        <v>1</v>
      </c>
      <c r="BH478">
        <v>1</v>
      </c>
      <c r="BI478" s="29">
        <v>1</v>
      </c>
      <c r="BJ478">
        <v>90</v>
      </c>
      <c r="BK478">
        <v>69</v>
      </c>
      <c r="BL478">
        <v>57</v>
      </c>
      <c r="BM478">
        <v>18</v>
      </c>
      <c r="BN478" t="e">
        <f>IF(AL478&lt;VLOOKUP(K478,#REF!,6,0),"Low Volume",IF(AL478&gt;VLOOKUP(K478,#REF!,5,0),"High Volume","Average Volume"))</f>
        <v>#REF!</v>
      </c>
    </row>
    <row r="479" spans="1:66" x14ac:dyDescent="0.3">
      <c r="A479" s="32" t="str">
        <f t="shared" si="23"/>
        <v>NO</v>
      </c>
      <c r="B479" s="30" t="str">
        <f t="shared" si="24"/>
        <v>YES</v>
      </c>
      <c r="C479" t="s">
        <v>2115</v>
      </c>
      <c r="D479" t="s">
        <v>2116</v>
      </c>
      <c r="E479">
        <v>9493908</v>
      </c>
      <c r="F479" t="s">
        <v>2117</v>
      </c>
      <c r="G479" t="s">
        <v>2118</v>
      </c>
      <c r="H479" t="s">
        <v>1076</v>
      </c>
      <c r="I479">
        <v>65929</v>
      </c>
      <c r="J479" t="s">
        <v>1077</v>
      </c>
      <c r="K479" t="s">
        <v>742</v>
      </c>
      <c r="L479" t="s">
        <v>829</v>
      </c>
      <c r="M479" t="s">
        <v>829</v>
      </c>
      <c r="N479">
        <v>3</v>
      </c>
      <c r="O479" s="60">
        <v>0</v>
      </c>
      <c r="Q479" s="60">
        <v>0</v>
      </c>
      <c r="R479" s="60">
        <v>3</v>
      </c>
      <c r="S479" s="60">
        <v>0</v>
      </c>
      <c r="T479" s="60">
        <v>0</v>
      </c>
      <c r="U479" s="60">
        <v>0</v>
      </c>
      <c r="V479" s="60">
        <v>0</v>
      </c>
      <c r="X479" s="60">
        <v>0</v>
      </c>
      <c r="Z479" s="60">
        <v>0</v>
      </c>
      <c r="AA479" s="60">
        <v>0</v>
      </c>
      <c r="AB479" s="60">
        <v>0</v>
      </c>
      <c r="AC479" s="60">
        <v>0</v>
      </c>
      <c r="AD479" s="60">
        <v>0</v>
      </c>
      <c r="AE479" s="60">
        <v>0</v>
      </c>
      <c r="AI479" s="60">
        <v>0</v>
      </c>
      <c r="AJ479" s="60">
        <v>0</v>
      </c>
      <c r="AL479">
        <v>408</v>
      </c>
      <c r="AM479">
        <v>66</v>
      </c>
      <c r="AN479">
        <v>0</v>
      </c>
      <c r="AO479" s="67">
        <v>0</v>
      </c>
      <c r="AP479" s="67">
        <v>0.16176470588235295</v>
      </c>
      <c r="AQ479">
        <v>20</v>
      </c>
      <c r="AR479">
        <v>0</v>
      </c>
      <c r="AS479" s="67">
        <v>0</v>
      </c>
      <c r="AT479" s="67">
        <v>4.9019607843137254E-2</v>
      </c>
      <c r="AU479">
        <v>86</v>
      </c>
      <c r="AV479">
        <v>0</v>
      </c>
      <c r="AW479" s="67">
        <v>0</v>
      </c>
      <c r="AX479" s="53" t="str">
        <f t="shared" si="25"/>
        <v/>
      </c>
      <c r="AY479" t="s">
        <v>52</v>
      </c>
      <c r="AZ479" t="s">
        <v>52</v>
      </c>
      <c r="BA479" t="s">
        <v>52</v>
      </c>
      <c r="BB479" t="s">
        <v>52</v>
      </c>
      <c r="BC479" t="s">
        <v>52</v>
      </c>
      <c r="BD479" t="s">
        <v>52</v>
      </c>
      <c r="BE479" t="s">
        <v>52</v>
      </c>
      <c r="BF479" t="s">
        <v>52</v>
      </c>
      <c r="BG479" t="s">
        <v>52</v>
      </c>
      <c r="BH479" t="s">
        <v>52</v>
      </c>
      <c r="BI479" s="29">
        <v>1</v>
      </c>
      <c r="BJ479">
        <v>318</v>
      </c>
      <c r="BK479">
        <v>308</v>
      </c>
      <c r="BL479">
        <v>223</v>
      </c>
      <c r="BM479">
        <v>37</v>
      </c>
      <c r="BN479" t="e">
        <f>IF(AL479&lt;VLOOKUP(K479,#REF!,6,0),"Low Volume",IF(AL479&gt;VLOOKUP(K479,#REF!,5,0),"High Volume","Average Volume"))</f>
        <v>#REF!</v>
      </c>
    </row>
    <row r="480" spans="1:66" x14ac:dyDescent="0.3">
      <c r="A480" s="32" t="str">
        <f t="shared" si="23"/>
        <v>YES</v>
      </c>
      <c r="B480" s="30" t="str">
        <f t="shared" si="24"/>
        <v>YES</v>
      </c>
      <c r="C480" t="s">
        <v>2119</v>
      </c>
      <c r="D480" t="s">
        <v>2120</v>
      </c>
      <c r="E480">
        <v>9493093</v>
      </c>
      <c r="F480" t="s">
        <v>2121</v>
      </c>
      <c r="G480" t="s">
        <v>2122</v>
      </c>
      <c r="H480" t="s">
        <v>2123</v>
      </c>
      <c r="I480">
        <v>6217</v>
      </c>
      <c r="J480" t="s">
        <v>1101</v>
      </c>
      <c r="K480" t="s">
        <v>742</v>
      </c>
      <c r="L480" t="s">
        <v>781</v>
      </c>
      <c r="M480" t="s">
        <v>781</v>
      </c>
      <c r="N480">
        <v>1</v>
      </c>
      <c r="O480" s="60">
        <v>0</v>
      </c>
      <c r="Q480" s="60">
        <v>0</v>
      </c>
      <c r="R480" s="60">
        <v>0</v>
      </c>
      <c r="S480" s="60">
        <v>0</v>
      </c>
      <c r="T480" s="60">
        <v>0</v>
      </c>
      <c r="U480" s="60">
        <v>0</v>
      </c>
      <c r="V480" s="60">
        <v>0</v>
      </c>
      <c r="X480" s="60">
        <v>0</v>
      </c>
      <c r="Z480" s="60">
        <v>0</v>
      </c>
      <c r="AA480" s="60">
        <v>1</v>
      </c>
      <c r="AB480" s="60">
        <v>0</v>
      </c>
      <c r="AC480" s="60">
        <v>0</v>
      </c>
      <c r="AD480" s="60">
        <v>0</v>
      </c>
      <c r="AE480" s="60">
        <v>0</v>
      </c>
      <c r="AI480" s="60">
        <v>0</v>
      </c>
      <c r="AJ480" s="60">
        <v>0</v>
      </c>
      <c r="AL480">
        <v>492</v>
      </c>
      <c r="AM480">
        <v>18</v>
      </c>
      <c r="AN480">
        <v>18</v>
      </c>
      <c r="AO480" s="67">
        <v>1</v>
      </c>
      <c r="AP480" s="67">
        <v>3.6585365853658534E-2</v>
      </c>
      <c r="AQ480">
        <v>0</v>
      </c>
      <c r="AR480">
        <v>0</v>
      </c>
      <c r="AS480" s="67" t="s">
        <v>90</v>
      </c>
      <c r="AT480" s="67">
        <v>0</v>
      </c>
      <c r="AU480">
        <v>18</v>
      </c>
      <c r="AV480">
        <v>18</v>
      </c>
      <c r="AW480" s="67">
        <v>1</v>
      </c>
      <c r="AX480" s="53">
        <f t="shared" si="25"/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1</v>
      </c>
      <c r="BE480">
        <v>1</v>
      </c>
      <c r="BF480">
        <v>1</v>
      </c>
      <c r="BG480">
        <v>1</v>
      </c>
      <c r="BH480">
        <v>1</v>
      </c>
      <c r="BI480" s="29">
        <v>1</v>
      </c>
      <c r="BJ480">
        <v>96</v>
      </c>
      <c r="BK480">
        <v>52</v>
      </c>
      <c r="BL480">
        <v>90</v>
      </c>
      <c r="BM480">
        <v>10</v>
      </c>
      <c r="BN480" t="e">
        <f>IF(AL480&lt;VLOOKUP(K480,#REF!,6,0),"Low Volume",IF(AL480&gt;VLOOKUP(K480,#REF!,5,0),"High Volume","Average Volume"))</f>
        <v>#REF!</v>
      </c>
    </row>
    <row r="481" spans="1:66" x14ac:dyDescent="0.3">
      <c r="A481" s="32" t="str">
        <f t="shared" si="23"/>
        <v>NO</v>
      </c>
      <c r="B481" s="30" t="str">
        <f t="shared" si="24"/>
        <v>YES</v>
      </c>
      <c r="C481" t="s">
        <v>2124</v>
      </c>
      <c r="D481" t="s">
        <v>2125</v>
      </c>
      <c r="E481">
        <v>9493005</v>
      </c>
      <c r="F481" t="s">
        <v>2126</v>
      </c>
      <c r="G481" t="s">
        <v>2127</v>
      </c>
      <c r="H481" t="s">
        <v>2128</v>
      </c>
      <c r="I481">
        <v>14467</v>
      </c>
      <c r="J481" t="s">
        <v>1149</v>
      </c>
      <c r="K481" t="s">
        <v>742</v>
      </c>
      <c r="L481" t="s">
        <v>2129</v>
      </c>
      <c r="M481" t="s">
        <v>52</v>
      </c>
      <c r="N481">
        <v>2</v>
      </c>
      <c r="O481" s="60">
        <v>0</v>
      </c>
      <c r="Q481" s="60">
        <v>0</v>
      </c>
      <c r="R481" s="60">
        <v>1</v>
      </c>
      <c r="S481" s="60">
        <v>0</v>
      </c>
      <c r="T481" s="60">
        <v>0</v>
      </c>
      <c r="U481" s="60">
        <v>0</v>
      </c>
      <c r="V481" s="60">
        <v>0</v>
      </c>
      <c r="X481" s="60">
        <v>0</v>
      </c>
      <c r="Z481" s="60">
        <v>0</v>
      </c>
      <c r="AA481" s="60">
        <v>0</v>
      </c>
      <c r="AB481" s="60">
        <v>0</v>
      </c>
      <c r="AC481" s="60">
        <v>0</v>
      </c>
      <c r="AD481" s="60">
        <v>0</v>
      </c>
      <c r="AE481" s="60">
        <v>1</v>
      </c>
      <c r="AI481" s="60">
        <v>0</v>
      </c>
      <c r="AJ481" s="60">
        <v>0</v>
      </c>
      <c r="AL481">
        <v>623</v>
      </c>
      <c r="AM481">
        <v>107</v>
      </c>
      <c r="AN481">
        <v>0</v>
      </c>
      <c r="AO481" s="67">
        <v>0</v>
      </c>
      <c r="AP481" s="67">
        <v>0.17174959871589085</v>
      </c>
      <c r="AQ481">
        <v>0</v>
      </c>
      <c r="AR481">
        <v>0</v>
      </c>
      <c r="AS481" s="67" t="s">
        <v>90</v>
      </c>
      <c r="AT481" s="67">
        <v>0</v>
      </c>
      <c r="AU481">
        <v>107</v>
      </c>
      <c r="AV481">
        <v>0</v>
      </c>
      <c r="AW481" s="67">
        <v>0</v>
      </c>
      <c r="AX481" s="53" t="str">
        <f t="shared" si="25"/>
        <v/>
      </c>
      <c r="AY481" t="s">
        <v>52</v>
      </c>
      <c r="AZ481" t="s">
        <v>52</v>
      </c>
      <c r="BA481" t="s">
        <v>52</v>
      </c>
      <c r="BB481" t="s">
        <v>52</v>
      </c>
      <c r="BC481" t="s">
        <v>52</v>
      </c>
      <c r="BD481" t="s">
        <v>52</v>
      </c>
      <c r="BE481" t="s">
        <v>52</v>
      </c>
      <c r="BF481" t="s">
        <v>52</v>
      </c>
      <c r="BG481" t="s">
        <v>52</v>
      </c>
      <c r="BH481" t="s">
        <v>52</v>
      </c>
      <c r="BI481" s="29">
        <v>1</v>
      </c>
      <c r="BN481" t="e">
        <f>IF(AL481&lt;VLOOKUP(K481,#REF!,6,0),"Low Volume",IF(AL481&gt;VLOOKUP(K481,#REF!,5,0),"High Volume","Average Volume"))</f>
        <v>#REF!</v>
      </c>
    </row>
    <row r="482" spans="1:66" x14ac:dyDescent="0.3">
      <c r="A482" s="32" t="str">
        <f t="shared" si="23"/>
        <v>NO</v>
      </c>
      <c r="B482" s="30" t="str">
        <f t="shared" si="24"/>
        <v>NO</v>
      </c>
      <c r="C482" t="s">
        <v>2130</v>
      </c>
      <c r="D482" t="s">
        <v>2131</v>
      </c>
      <c r="F482" t="s">
        <v>52</v>
      </c>
      <c r="G482" t="s">
        <v>52</v>
      </c>
      <c r="H482" t="s">
        <v>1278</v>
      </c>
      <c r="I482" t="s">
        <v>52</v>
      </c>
      <c r="J482" t="s">
        <v>52</v>
      </c>
      <c r="K482" t="s">
        <v>742</v>
      </c>
      <c r="L482" t="s">
        <v>879</v>
      </c>
      <c r="M482" t="s">
        <v>879</v>
      </c>
      <c r="N482">
        <v>0</v>
      </c>
      <c r="O482" s="60" t="s">
        <v>52</v>
      </c>
      <c r="Q482" s="60" t="s">
        <v>52</v>
      </c>
      <c r="R482" s="60" t="s">
        <v>52</v>
      </c>
      <c r="S482" s="60" t="s">
        <v>52</v>
      </c>
      <c r="T482" s="60" t="s">
        <v>52</v>
      </c>
      <c r="U482" s="60" t="s">
        <v>52</v>
      </c>
      <c r="V482" s="60" t="s">
        <v>52</v>
      </c>
      <c r="X482" s="60" t="s">
        <v>52</v>
      </c>
      <c r="Z482" s="60" t="s">
        <v>52</v>
      </c>
      <c r="AA482" s="60" t="s">
        <v>52</v>
      </c>
      <c r="AB482" s="60" t="s">
        <v>52</v>
      </c>
      <c r="AC482" s="60" t="s">
        <v>52</v>
      </c>
      <c r="AD482" s="60" t="s">
        <v>52</v>
      </c>
      <c r="AE482" s="60" t="s">
        <v>52</v>
      </c>
      <c r="AI482" s="60" t="s">
        <v>52</v>
      </c>
      <c r="AJ482" s="60" t="s">
        <v>52</v>
      </c>
      <c r="AL482">
        <v>984</v>
      </c>
      <c r="AM482">
        <v>52</v>
      </c>
      <c r="AN482">
        <v>0</v>
      </c>
      <c r="AO482" s="67">
        <v>0</v>
      </c>
      <c r="AP482" s="67">
        <v>5.2845528455284556E-2</v>
      </c>
      <c r="AQ482">
        <v>17</v>
      </c>
      <c r="AR482">
        <v>0</v>
      </c>
      <c r="AS482" s="67">
        <v>0</v>
      </c>
      <c r="AT482" s="67">
        <v>1.7276422764227643E-2</v>
      </c>
      <c r="AU482">
        <v>69</v>
      </c>
      <c r="AV482">
        <v>0</v>
      </c>
      <c r="AW482" s="67">
        <v>0</v>
      </c>
      <c r="AX482" s="53" t="str">
        <f t="shared" si="25"/>
        <v/>
      </c>
      <c r="AY482" t="s">
        <v>52</v>
      </c>
      <c r="AZ482" t="s">
        <v>52</v>
      </c>
      <c r="BA482" t="s">
        <v>52</v>
      </c>
      <c r="BB482" t="s">
        <v>52</v>
      </c>
      <c r="BC482" t="s">
        <v>52</v>
      </c>
      <c r="BD482" t="s">
        <v>52</v>
      </c>
      <c r="BE482" t="s">
        <v>52</v>
      </c>
      <c r="BF482" t="s">
        <v>52</v>
      </c>
      <c r="BG482" t="s">
        <v>52</v>
      </c>
      <c r="BH482" t="s">
        <v>52</v>
      </c>
      <c r="BI482" s="29">
        <v>1</v>
      </c>
      <c r="BJ482">
        <v>116</v>
      </c>
      <c r="BK482">
        <v>221</v>
      </c>
      <c r="BL482">
        <v>229</v>
      </c>
      <c r="BM482">
        <v>41</v>
      </c>
      <c r="BN482" t="e">
        <f>IF(AL482&lt;VLOOKUP(K482,#REF!,6,0),"Low Volume",IF(AL482&gt;VLOOKUP(K482,#REF!,5,0),"High Volume","Average Volume"))</f>
        <v>#REF!</v>
      </c>
    </row>
    <row r="483" spans="1:66" x14ac:dyDescent="0.3">
      <c r="A483" s="32" t="str">
        <f t="shared" si="23"/>
        <v>YES</v>
      </c>
      <c r="B483" s="30" t="str">
        <f t="shared" si="24"/>
        <v>YES</v>
      </c>
      <c r="C483" t="s">
        <v>2132</v>
      </c>
      <c r="D483" t="s">
        <v>2133</v>
      </c>
      <c r="E483">
        <v>94174427</v>
      </c>
      <c r="F483" t="s">
        <v>2134</v>
      </c>
      <c r="G483" t="s">
        <v>2135</v>
      </c>
      <c r="H483" t="s">
        <v>1156</v>
      </c>
      <c r="I483">
        <v>72076</v>
      </c>
      <c r="J483" t="s">
        <v>1306</v>
      </c>
      <c r="K483" t="s">
        <v>742</v>
      </c>
      <c r="L483" t="s">
        <v>765</v>
      </c>
      <c r="M483" t="s">
        <v>765</v>
      </c>
      <c r="N483">
        <v>2</v>
      </c>
      <c r="O483" s="60">
        <v>0</v>
      </c>
      <c r="Q483" s="60">
        <v>0</v>
      </c>
      <c r="R483" s="60">
        <v>0</v>
      </c>
      <c r="S483" s="60">
        <v>0</v>
      </c>
      <c r="T483" s="60">
        <v>0</v>
      </c>
      <c r="U483" s="60">
        <v>0</v>
      </c>
      <c r="V483" s="60">
        <v>0</v>
      </c>
      <c r="X483" s="60">
        <v>0</v>
      </c>
      <c r="Z483" s="60">
        <v>0</v>
      </c>
      <c r="AA483" s="60">
        <v>0</v>
      </c>
      <c r="AB483" s="60">
        <v>0</v>
      </c>
      <c r="AC483" s="60">
        <v>0</v>
      </c>
      <c r="AD483" s="60">
        <v>0</v>
      </c>
      <c r="AE483" s="60">
        <v>1</v>
      </c>
      <c r="AI483" s="60">
        <v>1</v>
      </c>
      <c r="AJ483" s="60">
        <v>0</v>
      </c>
      <c r="AL483">
        <v>1467</v>
      </c>
      <c r="AM483">
        <v>46</v>
      </c>
      <c r="AN483">
        <v>46</v>
      </c>
      <c r="AO483" s="67">
        <v>1</v>
      </c>
      <c r="AP483" s="67">
        <v>3.1356509884117249E-2</v>
      </c>
      <c r="AQ483">
        <v>312</v>
      </c>
      <c r="AR483">
        <v>312</v>
      </c>
      <c r="AS483" s="67">
        <v>1</v>
      </c>
      <c r="AT483" s="67">
        <v>0.21267893660531698</v>
      </c>
      <c r="AU483">
        <v>358</v>
      </c>
      <c r="AV483">
        <v>358</v>
      </c>
      <c r="AW483" s="67">
        <v>1</v>
      </c>
      <c r="AX483" s="53">
        <f t="shared" si="25"/>
        <v>3</v>
      </c>
      <c r="AY483">
        <v>3</v>
      </c>
      <c r="AZ483">
        <v>3</v>
      </c>
      <c r="BA483">
        <v>3</v>
      </c>
      <c r="BB483">
        <v>3</v>
      </c>
      <c r="BC483">
        <v>3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2</v>
      </c>
      <c r="BJ483">
        <v>65</v>
      </c>
      <c r="BK483">
        <v>62</v>
      </c>
      <c r="BL483">
        <v>76</v>
      </c>
      <c r="BM483">
        <v>26</v>
      </c>
      <c r="BN483" t="e">
        <f>IF(AL483&lt;VLOOKUP(K483,#REF!,6,0),"Low Volume",IF(AL483&gt;VLOOKUP(K483,#REF!,5,0),"High Volume","Average Volume"))</f>
        <v>#REF!</v>
      </c>
    </row>
    <row r="484" spans="1:66" x14ac:dyDescent="0.3">
      <c r="A484" s="32" t="str">
        <f t="shared" si="23"/>
        <v>YES</v>
      </c>
      <c r="B484" s="30" t="str">
        <f t="shared" si="24"/>
        <v>YES</v>
      </c>
      <c r="C484" t="s">
        <v>2136</v>
      </c>
      <c r="D484" t="s">
        <v>2137</v>
      </c>
      <c r="E484">
        <v>9492505</v>
      </c>
      <c r="F484" t="s">
        <v>2138</v>
      </c>
      <c r="G484" t="s">
        <v>2139</v>
      </c>
      <c r="H484" t="s">
        <v>1722</v>
      </c>
      <c r="I484">
        <v>44789</v>
      </c>
      <c r="J484" t="s">
        <v>1119</v>
      </c>
      <c r="K484" t="s">
        <v>742</v>
      </c>
      <c r="L484" t="s">
        <v>2140</v>
      </c>
      <c r="M484" t="s">
        <v>52</v>
      </c>
      <c r="N484">
        <v>1</v>
      </c>
      <c r="O484" s="60">
        <v>0</v>
      </c>
      <c r="Q484" s="60">
        <v>0</v>
      </c>
      <c r="R484" s="60">
        <v>0</v>
      </c>
      <c r="S484" s="60">
        <v>0</v>
      </c>
      <c r="T484" s="60">
        <v>0</v>
      </c>
      <c r="U484" s="60">
        <v>0</v>
      </c>
      <c r="V484" s="60">
        <v>0</v>
      </c>
      <c r="X484" s="60">
        <v>0</v>
      </c>
      <c r="Z484" s="60">
        <v>0</v>
      </c>
      <c r="AA484" s="60">
        <v>0</v>
      </c>
      <c r="AB484" s="60">
        <v>0</v>
      </c>
      <c r="AC484" s="60">
        <v>0</v>
      </c>
      <c r="AD484" s="60">
        <v>0</v>
      </c>
      <c r="AE484" s="60">
        <v>1</v>
      </c>
      <c r="AI484" s="60">
        <v>0</v>
      </c>
      <c r="AJ484" s="60">
        <v>0</v>
      </c>
      <c r="AL484">
        <v>479</v>
      </c>
      <c r="AM484">
        <v>43</v>
      </c>
      <c r="AN484">
        <v>0</v>
      </c>
      <c r="AO484" s="67">
        <v>0</v>
      </c>
      <c r="AP484" s="67">
        <v>8.9770354906054284E-2</v>
      </c>
      <c r="AQ484">
        <v>16</v>
      </c>
      <c r="AR484">
        <v>16</v>
      </c>
      <c r="AS484" s="67">
        <v>1</v>
      </c>
      <c r="AT484" s="67">
        <v>3.3402922755741124E-2</v>
      </c>
      <c r="AU484">
        <v>59</v>
      </c>
      <c r="AV484">
        <v>16</v>
      </c>
      <c r="AW484" s="67">
        <v>0.2711864406779661</v>
      </c>
      <c r="AX484" s="53">
        <f t="shared" si="25"/>
        <v>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2</v>
      </c>
      <c r="BN484" t="e">
        <f>IF(AL484&lt;VLOOKUP(K484,#REF!,6,0),"Low Volume",IF(AL484&gt;VLOOKUP(K484,#REF!,5,0),"High Volume","Average Volume"))</f>
        <v>#REF!</v>
      </c>
    </row>
    <row r="485" spans="1:66" x14ac:dyDescent="0.3">
      <c r="A485" s="32" t="str">
        <f t="shared" si="23"/>
        <v>YES</v>
      </c>
      <c r="B485" s="30" t="str">
        <f t="shared" si="24"/>
        <v>YES</v>
      </c>
      <c r="C485" t="s">
        <v>2141</v>
      </c>
      <c r="D485" t="s">
        <v>2142</v>
      </c>
      <c r="E485">
        <v>94334777</v>
      </c>
      <c r="F485" t="s">
        <v>2143</v>
      </c>
      <c r="G485" t="s">
        <v>2144</v>
      </c>
      <c r="H485" t="s">
        <v>2145</v>
      </c>
      <c r="I485">
        <v>42859</v>
      </c>
      <c r="J485" t="s">
        <v>1119</v>
      </c>
      <c r="K485" t="s">
        <v>742</v>
      </c>
      <c r="L485" t="s">
        <v>2146</v>
      </c>
      <c r="M485" t="s">
        <v>52</v>
      </c>
      <c r="N485">
        <v>1</v>
      </c>
      <c r="O485" s="60">
        <v>0</v>
      </c>
      <c r="Q485" s="60">
        <v>0</v>
      </c>
      <c r="R485" s="60">
        <v>0</v>
      </c>
      <c r="S485" s="60">
        <v>0</v>
      </c>
      <c r="T485" s="60">
        <v>1</v>
      </c>
      <c r="U485" s="60">
        <v>0</v>
      </c>
      <c r="V485" s="60">
        <v>0</v>
      </c>
      <c r="X485" s="60">
        <v>0</v>
      </c>
      <c r="Z485" s="60">
        <v>0</v>
      </c>
      <c r="AA485" s="60">
        <v>0</v>
      </c>
      <c r="AB485" s="60">
        <v>0</v>
      </c>
      <c r="AC485" s="60">
        <v>0</v>
      </c>
      <c r="AD485" s="60">
        <v>0</v>
      </c>
      <c r="AE485" s="60">
        <v>0</v>
      </c>
      <c r="AI485" s="60">
        <v>0</v>
      </c>
      <c r="AJ485" s="60">
        <v>0</v>
      </c>
      <c r="AL485">
        <v>1041</v>
      </c>
      <c r="AM485">
        <v>58</v>
      </c>
      <c r="AN485">
        <v>0</v>
      </c>
      <c r="AO485" s="67">
        <v>0</v>
      </c>
      <c r="AP485" s="67">
        <v>5.5715658021133527E-2</v>
      </c>
      <c r="AQ485">
        <v>21</v>
      </c>
      <c r="AR485">
        <v>21</v>
      </c>
      <c r="AS485" s="67">
        <v>1</v>
      </c>
      <c r="AT485" s="67">
        <v>2.0172910662824207E-2</v>
      </c>
      <c r="AU485">
        <v>79</v>
      </c>
      <c r="AV485">
        <v>21</v>
      </c>
      <c r="AW485" s="67">
        <v>0.26582278481012656</v>
      </c>
      <c r="AX485" s="53">
        <f t="shared" si="25"/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1</v>
      </c>
      <c r="BH485">
        <v>1</v>
      </c>
      <c r="BI485" s="29">
        <v>1</v>
      </c>
      <c r="BN485" t="e">
        <f>IF(AL485&lt;VLOOKUP(K485,#REF!,6,0),"Low Volume",IF(AL485&gt;VLOOKUP(K485,#REF!,5,0),"High Volume","Average Volume"))</f>
        <v>#REF!</v>
      </c>
    </row>
    <row r="486" spans="1:66" x14ac:dyDescent="0.3">
      <c r="A486" s="32" t="str">
        <f t="shared" si="23"/>
        <v>NO</v>
      </c>
      <c r="B486" s="30" t="str">
        <f t="shared" si="24"/>
        <v>YES</v>
      </c>
      <c r="C486" t="s">
        <v>2147</v>
      </c>
      <c r="D486" t="s">
        <v>2148</v>
      </c>
      <c r="E486">
        <v>9492227</v>
      </c>
      <c r="F486" t="s">
        <v>2149</v>
      </c>
      <c r="G486" t="s">
        <v>2150</v>
      </c>
      <c r="H486" t="s">
        <v>2151</v>
      </c>
      <c r="I486">
        <v>98617</v>
      </c>
      <c r="J486" t="s">
        <v>1202</v>
      </c>
      <c r="K486" t="s">
        <v>742</v>
      </c>
      <c r="M486" t="s">
        <v>52</v>
      </c>
      <c r="N486">
        <v>1</v>
      </c>
      <c r="O486" s="60">
        <v>0</v>
      </c>
      <c r="Q486" s="60">
        <v>0</v>
      </c>
      <c r="R486" s="60">
        <v>0</v>
      </c>
      <c r="S486" s="60">
        <v>0</v>
      </c>
      <c r="T486" s="60">
        <v>0</v>
      </c>
      <c r="U486" s="60">
        <v>0</v>
      </c>
      <c r="V486" s="60">
        <v>0</v>
      </c>
      <c r="X486" s="60">
        <v>0</v>
      </c>
      <c r="Z486" s="60">
        <v>0</v>
      </c>
      <c r="AA486" s="60">
        <v>0</v>
      </c>
      <c r="AB486" s="60">
        <v>0</v>
      </c>
      <c r="AC486" s="60">
        <v>0</v>
      </c>
      <c r="AD486" s="60">
        <v>0</v>
      </c>
      <c r="AE486" s="60">
        <v>1</v>
      </c>
      <c r="AI486" s="60">
        <v>0</v>
      </c>
      <c r="AJ486" s="60">
        <v>0</v>
      </c>
      <c r="AL486">
        <v>601</v>
      </c>
      <c r="AM486">
        <v>2</v>
      </c>
      <c r="AN486">
        <v>0</v>
      </c>
      <c r="AO486" s="67">
        <v>0</v>
      </c>
      <c r="AP486" s="67">
        <v>3.3277870216306157E-3</v>
      </c>
      <c r="AQ486">
        <v>0</v>
      </c>
      <c r="AR486">
        <v>0</v>
      </c>
      <c r="AS486" s="67" t="s">
        <v>90</v>
      </c>
      <c r="AT486" s="67">
        <v>0</v>
      </c>
      <c r="AU486">
        <v>2</v>
      </c>
      <c r="AV486">
        <v>0</v>
      </c>
      <c r="AW486" s="67">
        <v>0</v>
      </c>
      <c r="AX486" s="53" t="str">
        <f t="shared" si="25"/>
        <v/>
      </c>
      <c r="AY486" t="s">
        <v>52</v>
      </c>
      <c r="AZ486" t="s">
        <v>52</v>
      </c>
      <c r="BA486" t="s">
        <v>52</v>
      </c>
      <c r="BB486" t="s">
        <v>52</v>
      </c>
      <c r="BC486" t="s">
        <v>52</v>
      </c>
      <c r="BD486" t="s">
        <v>52</v>
      </c>
      <c r="BE486" t="s">
        <v>52</v>
      </c>
      <c r="BF486" t="s">
        <v>52</v>
      </c>
      <c r="BG486" t="s">
        <v>52</v>
      </c>
      <c r="BH486" t="s">
        <v>52</v>
      </c>
      <c r="BI486" s="29">
        <v>1</v>
      </c>
      <c r="BN486" t="e">
        <f>IF(AL486&lt;VLOOKUP(K486,#REF!,6,0),"Low Volume",IF(AL486&gt;VLOOKUP(K486,#REF!,5,0),"High Volume","Average Volume"))</f>
        <v>#REF!</v>
      </c>
    </row>
    <row r="487" spans="1:66" x14ac:dyDescent="0.3">
      <c r="A487" s="32" t="str">
        <f t="shared" si="23"/>
        <v>NO</v>
      </c>
      <c r="B487" s="30" t="str">
        <f t="shared" si="24"/>
        <v>YES</v>
      </c>
      <c r="C487" t="s">
        <v>2152</v>
      </c>
      <c r="D487" t="s">
        <v>2153</v>
      </c>
      <c r="E487">
        <v>9492455</v>
      </c>
      <c r="F487" t="s">
        <v>2154</v>
      </c>
      <c r="G487" t="s">
        <v>2155</v>
      </c>
      <c r="H487" t="s">
        <v>1278</v>
      </c>
      <c r="I487">
        <v>12559</v>
      </c>
      <c r="J487" t="s">
        <v>1278</v>
      </c>
      <c r="K487" t="s">
        <v>742</v>
      </c>
      <c r="M487" t="s">
        <v>52</v>
      </c>
      <c r="N487">
        <v>5</v>
      </c>
      <c r="O487" s="60">
        <v>0</v>
      </c>
      <c r="Q487" s="60">
        <v>0</v>
      </c>
      <c r="R487" s="60">
        <v>1</v>
      </c>
      <c r="S487" s="60">
        <v>0</v>
      </c>
      <c r="T487" s="60">
        <v>0</v>
      </c>
      <c r="U487" s="60">
        <v>0</v>
      </c>
      <c r="V487" s="60">
        <v>2</v>
      </c>
      <c r="X487" s="60">
        <v>0</v>
      </c>
      <c r="Z487" s="60">
        <v>0</v>
      </c>
      <c r="AA487" s="60">
        <v>1</v>
      </c>
      <c r="AB487" s="60">
        <v>0</v>
      </c>
      <c r="AC487" s="60">
        <v>0</v>
      </c>
      <c r="AD487" s="60">
        <v>0</v>
      </c>
      <c r="AE487" s="60">
        <v>1</v>
      </c>
      <c r="AI487" s="60">
        <v>0</v>
      </c>
      <c r="AJ487" s="60">
        <v>0</v>
      </c>
      <c r="AL487">
        <v>751</v>
      </c>
      <c r="AM487">
        <v>16</v>
      </c>
      <c r="AN487">
        <v>0</v>
      </c>
      <c r="AO487" s="67">
        <v>0</v>
      </c>
      <c r="AP487" s="67">
        <v>2.1304926764314249E-2</v>
      </c>
      <c r="AQ487">
        <v>0</v>
      </c>
      <c r="AR487">
        <v>0</v>
      </c>
      <c r="AS487" s="67" t="s">
        <v>90</v>
      </c>
      <c r="AT487" s="67">
        <v>0</v>
      </c>
      <c r="AU487">
        <v>16</v>
      </c>
      <c r="AV487">
        <v>0</v>
      </c>
      <c r="AW487" s="67">
        <v>0</v>
      </c>
      <c r="AX487" s="53" t="str">
        <f t="shared" si="25"/>
        <v/>
      </c>
      <c r="AY487" t="s">
        <v>52</v>
      </c>
      <c r="AZ487" t="s">
        <v>52</v>
      </c>
      <c r="BA487" t="s">
        <v>52</v>
      </c>
      <c r="BB487" t="s">
        <v>52</v>
      </c>
      <c r="BC487" t="s">
        <v>52</v>
      </c>
      <c r="BD487" t="s">
        <v>52</v>
      </c>
      <c r="BE487" t="s">
        <v>52</v>
      </c>
      <c r="BF487" t="s">
        <v>52</v>
      </c>
      <c r="BG487" t="s">
        <v>52</v>
      </c>
      <c r="BH487" t="s">
        <v>52</v>
      </c>
      <c r="BI487" s="29">
        <v>1</v>
      </c>
      <c r="BN487" t="e">
        <f>IF(AL487&lt;VLOOKUP(K487,#REF!,6,0),"Low Volume",IF(AL487&gt;VLOOKUP(K487,#REF!,5,0),"High Volume","Average Volume"))</f>
        <v>#REF!</v>
      </c>
    </row>
    <row r="488" spans="1:66" x14ac:dyDescent="0.3">
      <c r="A488" s="32" t="str">
        <f t="shared" si="23"/>
        <v>NO</v>
      </c>
      <c r="B488" s="30" t="str">
        <f t="shared" si="24"/>
        <v>NO</v>
      </c>
      <c r="C488" t="s">
        <v>2156</v>
      </c>
      <c r="D488" t="s">
        <v>2157</v>
      </c>
      <c r="F488" t="s">
        <v>52</v>
      </c>
      <c r="G488" t="s">
        <v>52</v>
      </c>
      <c r="H488" t="s">
        <v>2158</v>
      </c>
      <c r="I488" t="s">
        <v>52</v>
      </c>
      <c r="J488" t="s">
        <v>52</v>
      </c>
      <c r="K488" t="s">
        <v>742</v>
      </c>
      <c r="L488" t="s">
        <v>2159</v>
      </c>
      <c r="M488" t="s">
        <v>52</v>
      </c>
      <c r="N488">
        <v>0</v>
      </c>
      <c r="O488" s="60" t="s">
        <v>52</v>
      </c>
      <c r="Q488" s="60" t="s">
        <v>52</v>
      </c>
      <c r="R488" s="60" t="s">
        <v>52</v>
      </c>
      <c r="S488" s="60" t="s">
        <v>52</v>
      </c>
      <c r="T488" s="60" t="s">
        <v>52</v>
      </c>
      <c r="U488" s="60" t="s">
        <v>52</v>
      </c>
      <c r="V488" s="60" t="s">
        <v>52</v>
      </c>
      <c r="X488" s="60" t="s">
        <v>52</v>
      </c>
      <c r="Z488" s="60" t="s">
        <v>52</v>
      </c>
      <c r="AA488" s="60" t="s">
        <v>52</v>
      </c>
      <c r="AB488" s="60" t="s">
        <v>52</v>
      </c>
      <c r="AC488" s="60" t="s">
        <v>52</v>
      </c>
      <c r="AD488" s="60" t="s">
        <v>52</v>
      </c>
      <c r="AE488" s="60" t="s">
        <v>52</v>
      </c>
      <c r="AI488" s="60" t="s">
        <v>52</v>
      </c>
      <c r="AJ488" s="60" t="s">
        <v>52</v>
      </c>
      <c r="AL488">
        <v>866</v>
      </c>
      <c r="AM488">
        <v>59</v>
      </c>
      <c r="AN488">
        <v>0</v>
      </c>
      <c r="AO488" s="67">
        <v>0</v>
      </c>
      <c r="AP488" s="67">
        <v>6.8129330254041567E-2</v>
      </c>
      <c r="AQ488">
        <v>7</v>
      </c>
      <c r="AR488">
        <v>0</v>
      </c>
      <c r="AS488" s="67">
        <v>0</v>
      </c>
      <c r="AT488" s="67">
        <v>8.0831408775981529E-3</v>
      </c>
      <c r="AU488">
        <v>66</v>
      </c>
      <c r="AV488">
        <v>0</v>
      </c>
      <c r="AW488" s="67">
        <v>0</v>
      </c>
      <c r="AX488" s="53" t="str">
        <f t="shared" si="25"/>
        <v/>
      </c>
      <c r="AY488" t="s">
        <v>52</v>
      </c>
      <c r="AZ488" t="s">
        <v>52</v>
      </c>
      <c r="BA488" t="s">
        <v>52</v>
      </c>
      <c r="BB488" t="s">
        <v>52</v>
      </c>
      <c r="BC488" t="s">
        <v>52</v>
      </c>
      <c r="BD488" t="s">
        <v>52</v>
      </c>
      <c r="BE488" t="s">
        <v>52</v>
      </c>
      <c r="BF488" t="s">
        <v>52</v>
      </c>
      <c r="BG488" t="s">
        <v>52</v>
      </c>
      <c r="BH488" t="s">
        <v>52</v>
      </c>
      <c r="BI488" s="29">
        <v>1</v>
      </c>
      <c r="BN488" t="e">
        <f>IF(AL488&lt;VLOOKUP(K488,#REF!,6,0),"Low Volume",IF(AL488&gt;VLOOKUP(K488,#REF!,5,0),"High Volume","Average Volume"))</f>
        <v>#REF!</v>
      </c>
    </row>
    <row r="489" spans="1:66" x14ac:dyDescent="0.3">
      <c r="A489" s="32" t="str">
        <f t="shared" si="23"/>
        <v>YES</v>
      </c>
      <c r="B489" s="30" t="str">
        <f t="shared" si="24"/>
        <v>NO</v>
      </c>
      <c r="C489" t="s">
        <v>2160</v>
      </c>
      <c r="D489" t="s">
        <v>2161</v>
      </c>
      <c r="F489" t="s">
        <v>52</v>
      </c>
      <c r="G489" t="s">
        <v>52</v>
      </c>
      <c r="H489" t="s">
        <v>1928</v>
      </c>
      <c r="I489" t="s">
        <v>52</v>
      </c>
      <c r="J489" t="s">
        <v>52</v>
      </c>
      <c r="K489" t="s">
        <v>742</v>
      </c>
      <c r="L489" t="s">
        <v>966</v>
      </c>
      <c r="M489" t="s">
        <v>52</v>
      </c>
      <c r="N489">
        <v>0</v>
      </c>
      <c r="O489" s="60" t="s">
        <v>52</v>
      </c>
      <c r="Q489" s="60" t="s">
        <v>52</v>
      </c>
      <c r="R489" s="60" t="s">
        <v>52</v>
      </c>
      <c r="S489" s="60" t="s">
        <v>52</v>
      </c>
      <c r="T489" s="60" t="s">
        <v>52</v>
      </c>
      <c r="U489" s="60" t="s">
        <v>52</v>
      </c>
      <c r="V489" s="60" t="s">
        <v>52</v>
      </c>
      <c r="X489" s="60" t="s">
        <v>52</v>
      </c>
      <c r="Z489" s="60" t="s">
        <v>52</v>
      </c>
      <c r="AA489" s="60" t="s">
        <v>52</v>
      </c>
      <c r="AB489" s="60" t="s">
        <v>52</v>
      </c>
      <c r="AC489" s="60" t="s">
        <v>52</v>
      </c>
      <c r="AD489" s="60" t="s">
        <v>52</v>
      </c>
      <c r="AE489" s="60" t="s">
        <v>52</v>
      </c>
      <c r="AI489" s="60" t="s">
        <v>52</v>
      </c>
      <c r="AJ489" s="60" t="s">
        <v>52</v>
      </c>
      <c r="AL489">
        <v>1297</v>
      </c>
      <c r="AM489">
        <v>85</v>
      </c>
      <c r="AN489">
        <v>85</v>
      </c>
      <c r="AO489" s="67">
        <v>1</v>
      </c>
      <c r="AP489" s="67">
        <v>6.5535851966075559E-2</v>
      </c>
      <c r="AQ489">
        <v>64</v>
      </c>
      <c r="AR489">
        <v>64</v>
      </c>
      <c r="AS489" s="67">
        <v>1</v>
      </c>
      <c r="AT489" s="67">
        <v>4.9344641480339242E-2</v>
      </c>
      <c r="AU489">
        <v>149</v>
      </c>
      <c r="AV489">
        <v>149</v>
      </c>
      <c r="AW489" s="67">
        <v>1</v>
      </c>
      <c r="AX489" s="53">
        <f t="shared" si="25"/>
        <v>2</v>
      </c>
      <c r="AY489">
        <v>1</v>
      </c>
      <c r="AZ489">
        <v>1</v>
      </c>
      <c r="BA489">
        <v>1</v>
      </c>
      <c r="BB489">
        <v>2</v>
      </c>
      <c r="BC489">
        <v>2</v>
      </c>
      <c r="BD489">
        <v>0</v>
      </c>
      <c r="BE489">
        <v>0</v>
      </c>
      <c r="BF489">
        <v>0</v>
      </c>
      <c r="BG489">
        <v>0</v>
      </c>
      <c r="BH489">
        <v>0</v>
      </c>
      <c r="BI489" s="29">
        <v>1</v>
      </c>
      <c r="BJ489">
        <v>13</v>
      </c>
      <c r="BK489">
        <v>5</v>
      </c>
      <c r="BL489">
        <v>1</v>
      </c>
      <c r="BM489">
        <v>3</v>
      </c>
      <c r="BN489" t="e">
        <f>IF(AL489&lt;VLOOKUP(K489,#REF!,6,0),"Low Volume",IF(AL489&gt;VLOOKUP(K489,#REF!,5,0),"High Volume","Average Volume"))</f>
        <v>#REF!</v>
      </c>
    </row>
    <row r="490" spans="1:66" x14ac:dyDescent="0.3">
      <c r="A490" s="32" t="str">
        <f t="shared" si="23"/>
        <v>NO</v>
      </c>
      <c r="B490" s="30" t="str">
        <f t="shared" si="24"/>
        <v>YES</v>
      </c>
      <c r="C490" t="s">
        <v>2162</v>
      </c>
      <c r="D490" t="s">
        <v>2163</v>
      </c>
      <c r="E490">
        <v>9494162</v>
      </c>
      <c r="F490" t="s">
        <v>2164</v>
      </c>
      <c r="G490" t="s">
        <v>2165</v>
      </c>
      <c r="H490" t="s">
        <v>2166</v>
      </c>
      <c r="I490">
        <v>72764</v>
      </c>
      <c r="J490" t="s">
        <v>1306</v>
      </c>
      <c r="K490" t="s">
        <v>742</v>
      </c>
      <c r="L490" t="s">
        <v>961</v>
      </c>
      <c r="M490" t="s">
        <v>52</v>
      </c>
      <c r="N490">
        <v>7</v>
      </c>
      <c r="O490" s="60">
        <v>0</v>
      </c>
      <c r="Q490" s="60">
        <v>2</v>
      </c>
      <c r="R490" s="60">
        <v>0</v>
      </c>
      <c r="S490" s="60">
        <v>0</v>
      </c>
      <c r="T490" s="60">
        <v>0</v>
      </c>
      <c r="U490" s="60">
        <v>0</v>
      </c>
      <c r="V490" s="60">
        <v>2</v>
      </c>
      <c r="X490" s="60">
        <v>0</v>
      </c>
      <c r="Z490" s="60">
        <v>0</v>
      </c>
      <c r="AA490" s="60">
        <v>2</v>
      </c>
      <c r="AB490" s="60">
        <v>1</v>
      </c>
      <c r="AC490" s="60">
        <v>0</v>
      </c>
      <c r="AD490" s="60">
        <v>0</v>
      </c>
      <c r="AE490" s="60">
        <v>0</v>
      </c>
      <c r="AI490" s="60">
        <v>0</v>
      </c>
      <c r="AJ490" s="60">
        <v>0</v>
      </c>
      <c r="AL490">
        <v>1052</v>
      </c>
      <c r="AM490">
        <v>25</v>
      </c>
      <c r="AN490">
        <v>0</v>
      </c>
      <c r="AO490" s="67">
        <v>0</v>
      </c>
      <c r="AP490" s="67">
        <v>2.3764258555133078E-2</v>
      </c>
      <c r="AQ490">
        <v>9</v>
      </c>
      <c r="AR490">
        <v>0</v>
      </c>
      <c r="AS490" s="67">
        <v>0</v>
      </c>
      <c r="AT490" s="67">
        <v>8.555133079847909E-3</v>
      </c>
      <c r="AU490">
        <v>34</v>
      </c>
      <c r="AV490">
        <v>0</v>
      </c>
      <c r="AW490" s="67">
        <v>0</v>
      </c>
      <c r="AX490" s="53" t="str">
        <f t="shared" si="25"/>
        <v/>
      </c>
      <c r="AY490" t="s">
        <v>52</v>
      </c>
      <c r="AZ490" t="s">
        <v>52</v>
      </c>
      <c r="BA490" t="s">
        <v>52</v>
      </c>
      <c r="BB490" t="s">
        <v>52</v>
      </c>
      <c r="BC490" t="s">
        <v>52</v>
      </c>
      <c r="BD490" t="s">
        <v>52</v>
      </c>
      <c r="BE490" t="s">
        <v>52</v>
      </c>
      <c r="BF490" t="s">
        <v>52</v>
      </c>
      <c r="BG490" t="s">
        <v>52</v>
      </c>
      <c r="BH490" t="s">
        <v>52</v>
      </c>
      <c r="BI490" s="29">
        <v>1</v>
      </c>
      <c r="BJ490">
        <v>5</v>
      </c>
      <c r="BK490">
        <v>1</v>
      </c>
      <c r="BL490">
        <v>0</v>
      </c>
      <c r="BM490">
        <v>5</v>
      </c>
      <c r="BN490" t="e">
        <f>IF(AL490&lt;VLOOKUP(K490,#REF!,6,0),"Low Volume",IF(AL490&gt;VLOOKUP(K490,#REF!,5,0),"High Volume","Average Volume"))</f>
        <v>#REF!</v>
      </c>
    </row>
    <row r="491" spans="1:66" x14ac:dyDescent="0.3">
      <c r="A491" s="32" t="str">
        <f t="shared" si="23"/>
        <v>NO</v>
      </c>
      <c r="B491" s="30" t="str">
        <f t="shared" si="24"/>
        <v>YES</v>
      </c>
      <c r="C491" t="s">
        <v>2167</v>
      </c>
      <c r="D491" t="s">
        <v>2168</v>
      </c>
      <c r="E491">
        <v>9494359</v>
      </c>
      <c r="F491" t="s">
        <v>2169</v>
      </c>
      <c r="G491" t="s">
        <v>2170</v>
      </c>
      <c r="H491" t="s">
        <v>2171</v>
      </c>
      <c r="I491">
        <v>84503</v>
      </c>
      <c r="J491" t="s">
        <v>1472</v>
      </c>
      <c r="K491" t="s">
        <v>742</v>
      </c>
      <c r="L491" t="s">
        <v>967</v>
      </c>
      <c r="M491" t="s">
        <v>52</v>
      </c>
      <c r="N491">
        <v>6</v>
      </c>
      <c r="O491" s="60">
        <v>0</v>
      </c>
      <c r="Q491" s="60">
        <v>1</v>
      </c>
      <c r="R491" s="60">
        <v>1</v>
      </c>
      <c r="S491" s="60">
        <v>0</v>
      </c>
      <c r="T491" s="60">
        <v>0</v>
      </c>
      <c r="U491" s="60">
        <v>0</v>
      </c>
      <c r="V491" s="60">
        <v>1</v>
      </c>
      <c r="X491" s="60">
        <v>0</v>
      </c>
      <c r="Z491" s="60">
        <v>0</v>
      </c>
      <c r="AA491" s="60">
        <v>1</v>
      </c>
      <c r="AB491" s="60">
        <v>0</v>
      </c>
      <c r="AC491" s="60">
        <v>0</v>
      </c>
      <c r="AD491" s="60">
        <v>0</v>
      </c>
      <c r="AE491" s="60">
        <v>1</v>
      </c>
      <c r="AI491" s="60">
        <v>0</v>
      </c>
      <c r="AJ491" s="60">
        <v>1</v>
      </c>
      <c r="AL491">
        <v>466</v>
      </c>
      <c r="AM491">
        <v>60</v>
      </c>
      <c r="AN491">
        <v>0</v>
      </c>
      <c r="AO491" s="67">
        <v>0</v>
      </c>
      <c r="AP491" s="67">
        <v>0.12875536480686695</v>
      </c>
      <c r="AQ491">
        <v>2</v>
      </c>
      <c r="AR491">
        <v>0</v>
      </c>
      <c r="AS491" s="67">
        <v>0</v>
      </c>
      <c r="AT491" s="67">
        <v>4.2918454935622317E-3</v>
      </c>
      <c r="AU491">
        <v>62</v>
      </c>
      <c r="AV491">
        <v>0</v>
      </c>
      <c r="AW491" s="67">
        <v>0</v>
      </c>
      <c r="AX491" s="53" t="str">
        <f t="shared" si="25"/>
        <v/>
      </c>
      <c r="AY491" t="s">
        <v>52</v>
      </c>
      <c r="AZ491" t="s">
        <v>52</v>
      </c>
      <c r="BA491" t="s">
        <v>52</v>
      </c>
      <c r="BB491" t="s">
        <v>52</v>
      </c>
      <c r="BC491" t="s">
        <v>52</v>
      </c>
      <c r="BD491" t="s">
        <v>52</v>
      </c>
      <c r="BE491" t="s">
        <v>52</v>
      </c>
      <c r="BF491" t="s">
        <v>52</v>
      </c>
      <c r="BG491" t="s">
        <v>52</v>
      </c>
      <c r="BH491" t="s">
        <v>52</v>
      </c>
      <c r="BI491" s="29">
        <v>1</v>
      </c>
      <c r="BJ491">
        <v>65</v>
      </c>
      <c r="BK491">
        <v>8</v>
      </c>
      <c r="BL491">
        <v>7</v>
      </c>
      <c r="BM491">
        <v>23</v>
      </c>
      <c r="BN491" t="e">
        <f>IF(AL491&lt;VLOOKUP(K491,#REF!,6,0),"Low Volume",IF(AL491&gt;VLOOKUP(K491,#REF!,5,0),"High Volume","Average Volume"))</f>
        <v>#REF!</v>
      </c>
    </row>
    <row r="492" spans="1:66" x14ac:dyDescent="0.3">
      <c r="A492" s="32" t="str">
        <f t="shared" si="23"/>
        <v>YES</v>
      </c>
      <c r="B492" s="30" t="str">
        <f t="shared" si="24"/>
        <v>YES</v>
      </c>
      <c r="C492" t="s">
        <v>2172</v>
      </c>
      <c r="D492" t="s">
        <v>2173</v>
      </c>
      <c r="E492">
        <v>94446842</v>
      </c>
      <c r="F492" t="s">
        <v>2174</v>
      </c>
      <c r="G492" t="s">
        <v>2175</v>
      </c>
      <c r="H492" t="s">
        <v>2176</v>
      </c>
      <c r="I492">
        <v>78052</v>
      </c>
      <c r="J492" t="s">
        <v>1306</v>
      </c>
      <c r="K492" t="s">
        <v>742</v>
      </c>
      <c r="L492" t="s">
        <v>971</v>
      </c>
      <c r="M492" t="s">
        <v>52</v>
      </c>
      <c r="N492">
        <v>3</v>
      </c>
      <c r="O492" s="60">
        <v>0</v>
      </c>
      <c r="Q492" s="60">
        <v>0</v>
      </c>
      <c r="R492" s="60">
        <v>0</v>
      </c>
      <c r="S492" s="60">
        <v>0</v>
      </c>
      <c r="T492" s="60">
        <v>0</v>
      </c>
      <c r="U492" s="60">
        <v>0</v>
      </c>
      <c r="V492" s="60">
        <v>0</v>
      </c>
      <c r="X492" s="60">
        <v>3</v>
      </c>
      <c r="Z492" s="60">
        <v>0</v>
      </c>
      <c r="AA492" s="60">
        <v>0</v>
      </c>
      <c r="AB492" s="60">
        <v>0</v>
      </c>
      <c r="AC492" s="60">
        <v>0</v>
      </c>
      <c r="AD492" s="60">
        <v>0</v>
      </c>
      <c r="AE492" s="60">
        <v>0</v>
      </c>
      <c r="AI492" s="60">
        <v>0</v>
      </c>
      <c r="AJ492" s="60">
        <v>0</v>
      </c>
      <c r="AL492">
        <v>1305</v>
      </c>
      <c r="AM492">
        <v>351</v>
      </c>
      <c r="AN492">
        <v>351</v>
      </c>
      <c r="AO492" s="67">
        <v>1</v>
      </c>
      <c r="AP492" s="67">
        <v>0.26896551724137929</v>
      </c>
      <c r="AQ492">
        <v>69</v>
      </c>
      <c r="AR492">
        <v>69</v>
      </c>
      <c r="AS492" s="67">
        <v>1</v>
      </c>
      <c r="AT492" s="67">
        <v>5.2873563218390804E-2</v>
      </c>
      <c r="AU492">
        <v>420</v>
      </c>
      <c r="AV492">
        <v>420</v>
      </c>
      <c r="AW492" s="67">
        <v>1</v>
      </c>
      <c r="AX492" s="53">
        <f t="shared" si="25"/>
        <v>3</v>
      </c>
      <c r="AY492">
        <v>0</v>
      </c>
      <c r="AZ492">
        <v>3</v>
      </c>
      <c r="BA492">
        <v>3</v>
      </c>
      <c r="BB492">
        <v>3</v>
      </c>
      <c r="BC492">
        <v>3</v>
      </c>
      <c r="BD492">
        <v>0</v>
      </c>
      <c r="BE492">
        <v>0</v>
      </c>
      <c r="BF492">
        <v>0</v>
      </c>
      <c r="BG492">
        <v>0</v>
      </c>
      <c r="BH492">
        <v>0</v>
      </c>
      <c r="BI492" s="29">
        <v>1</v>
      </c>
      <c r="BJ492">
        <v>8</v>
      </c>
      <c r="BK492">
        <v>8</v>
      </c>
      <c r="BL492">
        <v>0</v>
      </c>
      <c r="BM492">
        <v>12</v>
      </c>
      <c r="BN492" t="e">
        <f>IF(AL492&lt;VLOOKUP(K492,#REF!,6,0),"Low Volume",IF(AL492&gt;VLOOKUP(K492,#REF!,5,0),"High Volume","Average Volume"))</f>
        <v>#REF!</v>
      </c>
    </row>
    <row r="493" spans="1:66" x14ac:dyDescent="0.3">
      <c r="A493" s="32" t="str">
        <f t="shared" si="23"/>
        <v>YES</v>
      </c>
      <c r="B493" s="30" t="str">
        <f t="shared" si="24"/>
        <v>YES</v>
      </c>
      <c r="C493" t="s">
        <v>2177</v>
      </c>
      <c r="D493" t="s">
        <v>990</v>
      </c>
      <c r="E493">
        <v>9493255</v>
      </c>
      <c r="F493" t="s">
        <v>2068</v>
      </c>
      <c r="G493" t="s">
        <v>2069</v>
      </c>
      <c r="H493" t="s">
        <v>1265</v>
      </c>
      <c r="I493">
        <v>26133</v>
      </c>
      <c r="J493" t="s">
        <v>1084</v>
      </c>
      <c r="K493" t="s">
        <v>742</v>
      </c>
      <c r="M493" t="s">
        <v>52</v>
      </c>
      <c r="N493">
        <v>7</v>
      </c>
      <c r="O493" s="60">
        <v>0</v>
      </c>
      <c r="Q493" s="60">
        <v>0</v>
      </c>
      <c r="R493" s="60">
        <v>0</v>
      </c>
      <c r="S493" s="60">
        <v>0</v>
      </c>
      <c r="T493" s="60">
        <v>0</v>
      </c>
      <c r="U493" s="60">
        <v>0</v>
      </c>
      <c r="V493" s="60">
        <v>1</v>
      </c>
      <c r="X493" s="60">
        <v>2</v>
      </c>
      <c r="Z493" s="60">
        <v>0</v>
      </c>
      <c r="AA493" s="60">
        <v>3</v>
      </c>
      <c r="AB493" s="60">
        <v>0</v>
      </c>
      <c r="AC493" s="60">
        <v>0</v>
      </c>
      <c r="AD493" s="60">
        <v>0</v>
      </c>
      <c r="AE493" s="60">
        <v>0</v>
      </c>
      <c r="AI493" s="60">
        <v>0</v>
      </c>
      <c r="AJ493" s="60">
        <v>1</v>
      </c>
      <c r="AL493">
        <v>1730</v>
      </c>
      <c r="AM493">
        <v>191</v>
      </c>
      <c r="AN493">
        <v>4</v>
      </c>
      <c r="AO493" s="67">
        <v>2.0942408376963352E-2</v>
      </c>
      <c r="AP493" s="67">
        <v>0.11040462427745665</v>
      </c>
      <c r="AQ493">
        <v>167</v>
      </c>
      <c r="AR493">
        <v>167</v>
      </c>
      <c r="AS493" s="67">
        <v>1</v>
      </c>
      <c r="AT493" s="67">
        <v>9.6531791907514444E-2</v>
      </c>
      <c r="AU493">
        <v>358</v>
      </c>
      <c r="AV493">
        <v>171</v>
      </c>
      <c r="AW493" s="67">
        <v>0.47765363128491622</v>
      </c>
      <c r="AX493" s="53">
        <f t="shared" si="25"/>
        <v>5</v>
      </c>
      <c r="AY493">
        <v>0</v>
      </c>
      <c r="AZ493">
        <v>1</v>
      </c>
      <c r="BA493">
        <v>2</v>
      </c>
      <c r="BB493">
        <v>2</v>
      </c>
      <c r="BC493">
        <v>2</v>
      </c>
      <c r="BD493">
        <v>2</v>
      </c>
      <c r="BE493">
        <v>2</v>
      </c>
      <c r="BF493">
        <v>2</v>
      </c>
      <c r="BG493">
        <v>2</v>
      </c>
      <c r="BH493">
        <v>3</v>
      </c>
      <c r="BI493">
        <v>2</v>
      </c>
      <c r="BN493" t="e">
        <f>IF(AL493&lt;VLOOKUP(K493,#REF!,6,0),"Low Volume",IF(AL493&gt;VLOOKUP(K493,#REF!,5,0),"High Volume","Average Volume"))</f>
        <v>#REF!</v>
      </c>
    </row>
    <row r="494" spans="1:66" x14ac:dyDescent="0.3">
      <c r="A494" s="32" t="str">
        <f t="shared" si="23"/>
        <v>NO</v>
      </c>
      <c r="B494" s="30" t="str">
        <f t="shared" si="24"/>
        <v>NO</v>
      </c>
      <c r="C494" t="s">
        <v>2178</v>
      </c>
      <c r="D494" t="s">
        <v>2179</v>
      </c>
      <c r="F494" t="s">
        <v>52</v>
      </c>
      <c r="G494" t="s">
        <v>52</v>
      </c>
      <c r="H494" t="s">
        <v>1126</v>
      </c>
      <c r="I494" t="s">
        <v>52</v>
      </c>
      <c r="J494" t="s">
        <v>52</v>
      </c>
      <c r="K494" t="s">
        <v>742</v>
      </c>
      <c r="L494" t="s">
        <v>898</v>
      </c>
      <c r="M494" t="s">
        <v>898</v>
      </c>
      <c r="N494">
        <v>0</v>
      </c>
      <c r="O494" s="60" t="s">
        <v>52</v>
      </c>
      <c r="Q494" s="60" t="s">
        <v>52</v>
      </c>
      <c r="R494" s="60" t="s">
        <v>52</v>
      </c>
      <c r="S494" s="60" t="s">
        <v>52</v>
      </c>
      <c r="T494" s="60" t="s">
        <v>52</v>
      </c>
      <c r="U494" s="60" t="s">
        <v>52</v>
      </c>
      <c r="V494" s="60" t="s">
        <v>52</v>
      </c>
      <c r="X494" s="60" t="s">
        <v>52</v>
      </c>
      <c r="Z494" s="60" t="s">
        <v>52</v>
      </c>
      <c r="AA494" s="60" t="s">
        <v>52</v>
      </c>
      <c r="AB494" s="60" t="s">
        <v>52</v>
      </c>
      <c r="AC494" s="60" t="s">
        <v>52</v>
      </c>
      <c r="AD494" s="60" t="s">
        <v>52</v>
      </c>
      <c r="AE494" s="60" t="s">
        <v>52</v>
      </c>
      <c r="AI494" s="60" t="s">
        <v>52</v>
      </c>
      <c r="AJ494" s="60" t="s">
        <v>52</v>
      </c>
      <c r="AL494">
        <v>2019</v>
      </c>
      <c r="AM494">
        <v>71</v>
      </c>
      <c r="AN494">
        <v>0</v>
      </c>
      <c r="AO494" s="67">
        <v>0</v>
      </c>
      <c r="AP494" s="67">
        <v>3.5165923724616147E-2</v>
      </c>
      <c r="AQ494">
        <v>14</v>
      </c>
      <c r="AR494">
        <v>0</v>
      </c>
      <c r="AS494" s="67">
        <v>0</v>
      </c>
      <c r="AT494" s="67">
        <v>6.9341258048538877E-3</v>
      </c>
      <c r="AU494">
        <v>85</v>
      </c>
      <c r="AV494">
        <v>0</v>
      </c>
      <c r="AW494" s="67">
        <v>0</v>
      </c>
      <c r="AX494" s="53" t="str">
        <f t="shared" si="25"/>
        <v/>
      </c>
      <c r="AY494" t="s">
        <v>52</v>
      </c>
      <c r="AZ494" t="s">
        <v>52</v>
      </c>
      <c r="BA494" t="s">
        <v>52</v>
      </c>
      <c r="BB494" t="s">
        <v>52</v>
      </c>
      <c r="BC494" t="s">
        <v>52</v>
      </c>
      <c r="BD494" t="s">
        <v>52</v>
      </c>
      <c r="BE494" t="s">
        <v>52</v>
      </c>
      <c r="BF494" t="s">
        <v>52</v>
      </c>
      <c r="BG494" t="s">
        <v>52</v>
      </c>
      <c r="BH494" t="s">
        <v>52</v>
      </c>
      <c r="BI494" s="29">
        <v>1</v>
      </c>
      <c r="BJ494">
        <v>149</v>
      </c>
      <c r="BK494">
        <v>111</v>
      </c>
      <c r="BL494">
        <v>104</v>
      </c>
      <c r="BM494">
        <v>15</v>
      </c>
      <c r="BN494" t="e">
        <f>IF(AL494&lt;VLOOKUP(K494,#REF!,6,0),"Low Volume",IF(AL494&gt;VLOOKUP(K494,#REF!,5,0),"High Volume","Average Volume"))</f>
        <v>#REF!</v>
      </c>
    </row>
    <row r="495" spans="1:66" x14ac:dyDescent="0.3">
      <c r="A495" s="32" t="str">
        <f t="shared" si="23"/>
        <v>YES</v>
      </c>
      <c r="B495" s="30" t="str">
        <f t="shared" si="24"/>
        <v>YES</v>
      </c>
      <c r="C495" t="s">
        <v>2180</v>
      </c>
      <c r="D495" t="s">
        <v>2181</v>
      </c>
      <c r="E495">
        <v>9494347</v>
      </c>
      <c r="F495" t="s">
        <v>2182</v>
      </c>
      <c r="G495" t="s">
        <v>2183</v>
      </c>
      <c r="H495" t="s">
        <v>2184</v>
      </c>
      <c r="I495">
        <v>86156</v>
      </c>
      <c r="J495" t="s">
        <v>1472</v>
      </c>
      <c r="K495" t="s">
        <v>742</v>
      </c>
      <c r="L495" t="s">
        <v>801</v>
      </c>
      <c r="M495" t="s">
        <v>52</v>
      </c>
      <c r="N495">
        <v>2</v>
      </c>
      <c r="O495" s="60">
        <v>0</v>
      </c>
      <c r="Q495" s="60">
        <v>0</v>
      </c>
      <c r="R495" s="60">
        <v>0</v>
      </c>
      <c r="S495" s="60">
        <v>0</v>
      </c>
      <c r="T495" s="60">
        <v>0</v>
      </c>
      <c r="U495" s="60">
        <v>0</v>
      </c>
      <c r="V495" s="60">
        <v>1</v>
      </c>
      <c r="X495" s="60">
        <v>0</v>
      </c>
      <c r="Z495" s="60">
        <v>0</v>
      </c>
      <c r="AA495" s="60">
        <v>1</v>
      </c>
      <c r="AB495" s="60">
        <v>0</v>
      </c>
      <c r="AC495" s="60">
        <v>0</v>
      </c>
      <c r="AD495" s="60">
        <v>0</v>
      </c>
      <c r="AE495" s="60">
        <v>0</v>
      </c>
      <c r="AI495" s="60">
        <v>0</v>
      </c>
      <c r="AJ495" s="60">
        <v>0</v>
      </c>
      <c r="AL495">
        <v>1125</v>
      </c>
      <c r="AM495">
        <v>104</v>
      </c>
      <c r="AN495">
        <v>104</v>
      </c>
      <c r="AO495" s="67">
        <v>1</v>
      </c>
      <c r="AP495" s="67">
        <v>9.244444444444444E-2</v>
      </c>
      <c r="AQ495">
        <v>12</v>
      </c>
      <c r="AR495">
        <v>12</v>
      </c>
      <c r="AS495" s="67">
        <v>1</v>
      </c>
      <c r="AT495" s="67">
        <v>1.0666666666666666E-2</v>
      </c>
      <c r="AU495">
        <v>116</v>
      </c>
      <c r="AV495">
        <v>116</v>
      </c>
      <c r="AW495" s="67">
        <v>1</v>
      </c>
      <c r="AX495" s="53">
        <f t="shared" si="25"/>
        <v>7</v>
      </c>
      <c r="AY495">
        <v>6</v>
      </c>
      <c r="AZ495">
        <v>6</v>
      </c>
      <c r="BA495">
        <v>6</v>
      </c>
      <c r="BB495">
        <v>6</v>
      </c>
      <c r="BC495">
        <v>6</v>
      </c>
      <c r="BD495">
        <v>0</v>
      </c>
      <c r="BE495">
        <v>1</v>
      </c>
      <c r="BF495">
        <v>1</v>
      </c>
      <c r="BG495">
        <v>1</v>
      </c>
      <c r="BH495">
        <v>1</v>
      </c>
      <c r="BI495">
        <v>3</v>
      </c>
      <c r="BJ495">
        <v>0</v>
      </c>
      <c r="BK495">
        <v>7</v>
      </c>
      <c r="BL495">
        <v>2</v>
      </c>
      <c r="BM495">
        <v>1</v>
      </c>
      <c r="BN495" t="e">
        <f>IF(AL495&lt;VLOOKUP(K495,#REF!,6,0),"Low Volume",IF(AL495&gt;VLOOKUP(K495,#REF!,5,0),"High Volume","Average Volume"))</f>
        <v>#REF!</v>
      </c>
    </row>
    <row r="496" spans="1:66" x14ac:dyDescent="0.3">
      <c r="A496" s="32" t="str">
        <f t="shared" si="23"/>
        <v>NO</v>
      </c>
      <c r="B496" s="30" t="str">
        <f t="shared" si="24"/>
        <v>YES</v>
      </c>
      <c r="C496" t="s">
        <v>2185</v>
      </c>
      <c r="D496" t="s">
        <v>2186</v>
      </c>
      <c r="E496">
        <v>9494619</v>
      </c>
      <c r="F496" t="s">
        <v>2187</v>
      </c>
      <c r="G496" t="s">
        <v>2188</v>
      </c>
      <c r="H496" t="s">
        <v>2189</v>
      </c>
      <c r="I496">
        <v>67655</v>
      </c>
      <c r="J496" t="s">
        <v>1191</v>
      </c>
      <c r="K496" t="s">
        <v>742</v>
      </c>
      <c r="L496" t="s">
        <v>831</v>
      </c>
      <c r="M496" t="s">
        <v>831</v>
      </c>
      <c r="N496">
        <v>2</v>
      </c>
      <c r="O496" s="60">
        <v>0</v>
      </c>
      <c r="Q496" s="60">
        <v>0</v>
      </c>
      <c r="R496" s="60">
        <v>0</v>
      </c>
      <c r="S496" s="60">
        <v>0</v>
      </c>
      <c r="T496" s="60">
        <v>0</v>
      </c>
      <c r="U496" s="60">
        <v>0</v>
      </c>
      <c r="V496" s="60">
        <v>1</v>
      </c>
      <c r="X496" s="60">
        <v>0</v>
      </c>
      <c r="Z496" s="60">
        <v>0</v>
      </c>
      <c r="AA496" s="60">
        <v>0</v>
      </c>
      <c r="AB496" s="60">
        <v>0</v>
      </c>
      <c r="AC496" s="60">
        <v>0</v>
      </c>
      <c r="AD496" s="60">
        <v>0</v>
      </c>
      <c r="AE496" s="60">
        <v>0</v>
      </c>
      <c r="AI496" s="60">
        <v>1</v>
      </c>
      <c r="AJ496" s="60">
        <v>0</v>
      </c>
      <c r="AL496">
        <v>1117</v>
      </c>
      <c r="AM496">
        <v>58</v>
      </c>
      <c r="AN496">
        <v>0</v>
      </c>
      <c r="AO496" s="67">
        <v>0</v>
      </c>
      <c r="AP496" s="67">
        <v>5.1924798567591766E-2</v>
      </c>
      <c r="AQ496">
        <v>0</v>
      </c>
      <c r="AR496">
        <v>0</v>
      </c>
      <c r="AS496" s="67" t="s">
        <v>90</v>
      </c>
      <c r="AT496" s="67">
        <v>0</v>
      </c>
      <c r="AU496">
        <v>58</v>
      </c>
      <c r="AV496">
        <v>0</v>
      </c>
      <c r="AW496" s="67">
        <v>0</v>
      </c>
      <c r="AX496" s="53" t="str">
        <f t="shared" si="25"/>
        <v/>
      </c>
      <c r="AY496" t="s">
        <v>52</v>
      </c>
      <c r="AZ496" t="s">
        <v>52</v>
      </c>
      <c r="BA496" t="s">
        <v>52</v>
      </c>
      <c r="BB496" t="s">
        <v>52</v>
      </c>
      <c r="BC496" t="s">
        <v>52</v>
      </c>
      <c r="BD496" t="s">
        <v>52</v>
      </c>
      <c r="BE496" t="s">
        <v>52</v>
      </c>
      <c r="BF496" t="s">
        <v>52</v>
      </c>
      <c r="BG496" t="s">
        <v>52</v>
      </c>
      <c r="BH496" t="s">
        <v>52</v>
      </c>
      <c r="BI496" s="29">
        <v>1</v>
      </c>
      <c r="BJ496">
        <v>228</v>
      </c>
      <c r="BK496">
        <v>363</v>
      </c>
      <c r="BL496">
        <v>377</v>
      </c>
      <c r="BM496">
        <v>95</v>
      </c>
      <c r="BN496" t="e">
        <f>IF(AL496&lt;VLOOKUP(K496,#REF!,6,0),"Low Volume",IF(AL496&gt;VLOOKUP(K496,#REF!,5,0),"High Volume","Average Volume"))</f>
        <v>#REF!</v>
      </c>
    </row>
    <row r="497" spans="1:66" x14ac:dyDescent="0.3">
      <c r="A497" s="32" t="str">
        <f t="shared" si="23"/>
        <v>NO</v>
      </c>
      <c r="B497" s="30" t="str">
        <f t="shared" si="24"/>
        <v>YES</v>
      </c>
      <c r="C497" t="s">
        <v>2190</v>
      </c>
      <c r="D497" t="s">
        <v>2191</v>
      </c>
      <c r="E497">
        <v>9494253</v>
      </c>
      <c r="F497" t="s">
        <v>2073</v>
      </c>
      <c r="G497" t="s">
        <v>2074</v>
      </c>
      <c r="H497" t="s">
        <v>2192</v>
      </c>
      <c r="I497">
        <v>75175</v>
      </c>
      <c r="J497" t="s">
        <v>1306</v>
      </c>
      <c r="K497" t="s">
        <v>742</v>
      </c>
      <c r="M497" t="s">
        <v>52</v>
      </c>
      <c r="N497">
        <v>1</v>
      </c>
      <c r="O497" s="60">
        <v>0</v>
      </c>
      <c r="Q497" s="60">
        <v>0</v>
      </c>
      <c r="R497" s="60">
        <v>0</v>
      </c>
      <c r="S497" s="60">
        <v>0</v>
      </c>
      <c r="T497" s="60">
        <v>0</v>
      </c>
      <c r="U497" s="60">
        <v>0</v>
      </c>
      <c r="V497" s="60">
        <v>0</v>
      </c>
      <c r="X497" s="60">
        <v>1</v>
      </c>
      <c r="Z497" s="60">
        <v>0</v>
      </c>
      <c r="AA497" s="60">
        <v>0</v>
      </c>
      <c r="AB497" s="60">
        <v>0</v>
      </c>
      <c r="AC497" s="60">
        <v>0</v>
      </c>
      <c r="AD497" s="60">
        <v>0</v>
      </c>
      <c r="AE497" s="60">
        <v>0</v>
      </c>
      <c r="AI497" s="60">
        <v>0</v>
      </c>
      <c r="AJ497" s="60">
        <v>0</v>
      </c>
      <c r="AL497">
        <v>807</v>
      </c>
      <c r="AM497">
        <v>64</v>
      </c>
      <c r="AN497">
        <v>0</v>
      </c>
      <c r="AO497" s="67">
        <v>0</v>
      </c>
      <c r="AP497" s="67">
        <v>7.9306071871127634E-2</v>
      </c>
      <c r="AQ497">
        <v>3</v>
      </c>
      <c r="AR497">
        <v>3</v>
      </c>
      <c r="AS497" s="67">
        <v>1</v>
      </c>
      <c r="AT497" s="67">
        <v>3.7174721189591076E-3</v>
      </c>
      <c r="AU497">
        <v>67</v>
      </c>
      <c r="AV497">
        <v>3</v>
      </c>
      <c r="AW497" s="67">
        <v>4.4776119402985072E-2</v>
      </c>
      <c r="AX497" s="53" t="str">
        <f t="shared" si="25"/>
        <v/>
      </c>
      <c r="AY497" t="s">
        <v>52</v>
      </c>
      <c r="AZ497" t="s">
        <v>52</v>
      </c>
      <c r="BA497" t="s">
        <v>52</v>
      </c>
      <c r="BB497" t="s">
        <v>52</v>
      </c>
      <c r="BC497" t="s">
        <v>52</v>
      </c>
      <c r="BD497" t="s">
        <v>52</v>
      </c>
      <c r="BE497" t="s">
        <v>52</v>
      </c>
      <c r="BF497" t="s">
        <v>52</v>
      </c>
      <c r="BG497" t="s">
        <v>52</v>
      </c>
      <c r="BH497" t="s">
        <v>52</v>
      </c>
      <c r="BI497">
        <v>2</v>
      </c>
      <c r="BN497" t="e">
        <f>IF(AL497&lt;VLOOKUP(K497,#REF!,6,0),"Low Volume",IF(AL497&gt;VLOOKUP(K497,#REF!,5,0),"High Volume","Average Volume"))</f>
        <v>#REF!</v>
      </c>
    </row>
    <row r="498" spans="1:66" x14ac:dyDescent="0.3">
      <c r="A498" s="32" t="str">
        <f t="shared" si="23"/>
        <v>NO</v>
      </c>
      <c r="B498" s="30" t="str">
        <f t="shared" si="24"/>
        <v>YES</v>
      </c>
      <c r="C498" t="s">
        <v>2193</v>
      </c>
      <c r="D498" t="s">
        <v>917</v>
      </c>
      <c r="E498">
        <v>9492691</v>
      </c>
      <c r="F498" t="s">
        <v>2194</v>
      </c>
      <c r="G498" t="s">
        <v>2195</v>
      </c>
      <c r="H498" t="s">
        <v>2196</v>
      </c>
      <c r="I498">
        <v>95445</v>
      </c>
      <c r="J498" t="s">
        <v>1472</v>
      </c>
      <c r="K498" t="s">
        <v>742</v>
      </c>
      <c r="M498" t="s">
        <v>52</v>
      </c>
      <c r="N498">
        <v>2</v>
      </c>
      <c r="O498" s="60">
        <v>0</v>
      </c>
      <c r="Q498" s="60">
        <v>0</v>
      </c>
      <c r="R498" s="60">
        <v>0</v>
      </c>
      <c r="S498" s="60">
        <v>0</v>
      </c>
      <c r="T498" s="60">
        <v>1</v>
      </c>
      <c r="U498" s="60">
        <v>0</v>
      </c>
      <c r="V498" s="60">
        <v>0</v>
      </c>
      <c r="X498" s="60">
        <v>0</v>
      </c>
      <c r="Z498" s="60">
        <v>0</v>
      </c>
      <c r="AA498" s="60">
        <v>0</v>
      </c>
      <c r="AB498" s="60">
        <v>0</v>
      </c>
      <c r="AC498" s="60">
        <v>1</v>
      </c>
      <c r="AD498" s="60">
        <v>0</v>
      </c>
      <c r="AE498" s="60">
        <v>0</v>
      </c>
      <c r="AI498" s="60">
        <v>0</v>
      </c>
      <c r="AJ498" s="60">
        <v>0</v>
      </c>
      <c r="AL498">
        <v>1036</v>
      </c>
      <c r="AM498">
        <v>2</v>
      </c>
      <c r="AN498">
        <v>0</v>
      </c>
      <c r="AO498" s="67">
        <v>0</v>
      </c>
      <c r="AP498" s="67">
        <v>1.9305019305019305E-3</v>
      </c>
      <c r="AQ498">
        <v>0</v>
      </c>
      <c r="AR498">
        <v>0</v>
      </c>
      <c r="AS498" s="67" t="s">
        <v>90</v>
      </c>
      <c r="AT498" s="67">
        <v>0</v>
      </c>
      <c r="AU498">
        <v>2</v>
      </c>
      <c r="AV498">
        <v>0</v>
      </c>
      <c r="AW498" s="67">
        <v>0</v>
      </c>
      <c r="AX498" s="53" t="str">
        <f t="shared" si="25"/>
        <v/>
      </c>
      <c r="AY498" t="s">
        <v>52</v>
      </c>
      <c r="AZ498" t="s">
        <v>52</v>
      </c>
      <c r="BA498" t="s">
        <v>52</v>
      </c>
      <c r="BB498" t="s">
        <v>52</v>
      </c>
      <c r="BC498" t="s">
        <v>52</v>
      </c>
      <c r="BD498" t="s">
        <v>52</v>
      </c>
      <c r="BE498" t="s">
        <v>52</v>
      </c>
      <c r="BF498" t="s">
        <v>52</v>
      </c>
      <c r="BG498" t="s">
        <v>52</v>
      </c>
      <c r="BH498" t="s">
        <v>52</v>
      </c>
      <c r="BI498" s="29">
        <v>1</v>
      </c>
      <c r="BN498" t="e">
        <f>IF(AL498&lt;VLOOKUP(K498,#REF!,6,0),"Low Volume",IF(AL498&gt;VLOOKUP(K498,#REF!,5,0),"High Volume","Average Volume"))</f>
        <v>#REF!</v>
      </c>
    </row>
    <row r="499" spans="1:66" x14ac:dyDescent="0.3">
      <c r="A499" s="32" t="str">
        <f t="shared" si="23"/>
        <v>YES</v>
      </c>
      <c r="B499" s="30" t="str">
        <f t="shared" si="24"/>
        <v>YES</v>
      </c>
      <c r="C499" t="s">
        <v>2197</v>
      </c>
      <c r="D499" t="s">
        <v>2198</v>
      </c>
      <c r="E499">
        <v>9493697</v>
      </c>
      <c r="F499" t="s">
        <v>2199</v>
      </c>
      <c r="G499" t="s">
        <v>2200</v>
      </c>
      <c r="H499" t="s">
        <v>1320</v>
      </c>
      <c r="I499">
        <v>53115</v>
      </c>
      <c r="J499" t="s">
        <v>1119</v>
      </c>
      <c r="K499" t="s">
        <v>742</v>
      </c>
      <c r="M499" t="s">
        <v>52</v>
      </c>
      <c r="N499">
        <v>3</v>
      </c>
      <c r="O499" s="60">
        <v>0</v>
      </c>
      <c r="Q499" s="60">
        <v>0</v>
      </c>
      <c r="R499" s="60">
        <v>1</v>
      </c>
      <c r="S499" s="60">
        <v>0</v>
      </c>
      <c r="T499" s="60">
        <v>0</v>
      </c>
      <c r="U499" s="60">
        <v>0</v>
      </c>
      <c r="V499" s="60">
        <v>0</v>
      </c>
      <c r="X499" s="60">
        <v>2</v>
      </c>
      <c r="Z499" s="60">
        <v>0</v>
      </c>
      <c r="AA499" s="60">
        <v>0</v>
      </c>
      <c r="AB499" s="60">
        <v>0</v>
      </c>
      <c r="AC499" s="60">
        <v>0</v>
      </c>
      <c r="AD499" s="60">
        <v>0</v>
      </c>
      <c r="AE499" s="60">
        <v>0</v>
      </c>
      <c r="AI499" s="60">
        <v>0</v>
      </c>
      <c r="AJ499" s="60">
        <v>0</v>
      </c>
      <c r="AL499">
        <v>179</v>
      </c>
      <c r="AM499">
        <v>20</v>
      </c>
      <c r="AN499">
        <v>20</v>
      </c>
      <c r="AO499" s="67">
        <v>1</v>
      </c>
      <c r="AP499" s="67">
        <v>0.11173184357541899</v>
      </c>
      <c r="AQ499">
        <v>10</v>
      </c>
      <c r="AR499">
        <v>10</v>
      </c>
      <c r="AS499" s="67">
        <v>1</v>
      </c>
      <c r="AT499" s="67">
        <v>5.5865921787709494E-2</v>
      </c>
      <c r="AU499">
        <v>30</v>
      </c>
      <c r="AV499">
        <v>30</v>
      </c>
      <c r="AW499" s="67">
        <v>1</v>
      </c>
      <c r="AX499" s="53">
        <f t="shared" si="25"/>
        <v>2</v>
      </c>
      <c r="AY499">
        <v>1</v>
      </c>
      <c r="AZ499">
        <v>1</v>
      </c>
      <c r="BA499">
        <v>1</v>
      </c>
      <c r="BB499">
        <v>2</v>
      </c>
      <c r="BC499">
        <v>2</v>
      </c>
      <c r="BD499">
        <v>0</v>
      </c>
      <c r="BE499">
        <v>0</v>
      </c>
      <c r="BF499">
        <v>0</v>
      </c>
      <c r="BG499">
        <v>0</v>
      </c>
      <c r="BH499">
        <v>0</v>
      </c>
      <c r="BI499" s="29">
        <v>1</v>
      </c>
      <c r="BN499" t="e">
        <f>IF(AL499&lt;VLOOKUP(K499,#REF!,6,0),"Low Volume",IF(AL499&gt;VLOOKUP(K499,#REF!,5,0),"High Volume","Average Volume"))</f>
        <v>#REF!</v>
      </c>
    </row>
    <row r="500" spans="1:66" x14ac:dyDescent="0.3">
      <c r="A500" s="32" t="str">
        <f t="shared" si="23"/>
        <v>YES</v>
      </c>
      <c r="B500" s="30" t="str">
        <f t="shared" si="24"/>
        <v>YES</v>
      </c>
      <c r="C500" t="s">
        <v>2201</v>
      </c>
      <c r="D500" t="s">
        <v>2202</v>
      </c>
      <c r="E500">
        <v>94138219</v>
      </c>
      <c r="F500" t="s">
        <v>2203</v>
      </c>
      <c r="G500" t="s">
        <v>2204</v>
      </c>
      <c r="H500" t="s">
        <v>2205</v>
      </c>
      <c r="I500">
        <v>60389</v>
      </c>
      <c r="J500" t="s">
        <v>1077</v>
      </c>
      <c r="K500" t="s">
        <v>742</v>
      </c>
      <c r="M500" t="s">
        <v>52</v>
      </c>
      <c r="N500">
        <v>6</v>
      </c>
      <c r="O500" s="60">
        <v>0</v>
      </c>
      <c r="Q500" s="60">
        <v>0</v>
      </c>
      <c r="R500" s="60">
        <v>1</v>
      </c>
      <c r="S500" s="60">
        <v>0</v>
      </c>
      <c r="T500" s="60">
        <v>0</v>
      </c>
      <c r="U500" s="60">
        <v>0</v>
      </c>
      <c r="V500" s="60">
        <v>2</v>
      </c>
      <c r="X500" s="60">
        <v>1</v>
      </c>
      <c r="Z500" s="60">
        <v>0</v>
      </c>
      <c r="AA500" s="60">
        <v>1</v>
      </c>
      <c r="AB500" s="60">
        <v>1</v>
      </c>
      <c r="AC500" s="60">
        <v>0</v>
      </c>
      <c r="AD500" s="60">
        <v>0</v>
      </c>
      <c r="AE500" s="60">
        <v>0</v>
      </c>
      <c r="AI500" s="60">
        <v>0</v>
      </c>
      <c r="AJ500" s="60">
        <v>0</v>
      </c>
      <c r="AL500">
        <v>155</v>
      </c>
      <c r="AM500">
        <v>15</v>
      </c>
      <c r="AN500">
        <v>0</v>
      </c>
      <c r="AO500" s="67">
        <v>0</v>
      </c>
      <c r="AP500" s="67">
        <v>9.6774193548387094E-2</v>
      </c>
      <c r="AQ500">
        <v>0</v>
      </c>
      <c r="AR500">
        <v>0</v>
      </c>
      <c r="AS500" s="67" t="s">
        <v>90</v>
      </c>
      <c r="AT500" s="67">
        <v>0</v>
      </c>
      <c r="AU500">
        <v>15</v>
      </c>
      <c r="AV500">
        <v>0</v>
      </c>
      <c r="AW500" s="67">
        <v>0</v>
      </c>
      <c r="AX500" s="53">
        <f t="shared" si="25"/>
        <v>3</v>
      </c>
      <c r="AY500">
        <v>1</v>
      </c>
      <c r="AZ500">
        <v>1</v>
      </c>
      <c r="BA500">
        <v>1</v>
      </c>
      <c r="BB500">
        <v>2</v>
      </c>
      <c r="BC500">
        <v>2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2</v>
      </c>
      <c r="BN500" t="e">
        <f>IF(AL500&lt;VLOOKUP(K500,#REF!,6,0),"Low Volume",IF(AL500&gt;VLOOKUP(K500,#REF!,5,0),"High Volume","Average Volume"))</f>
        <v>#REF!</v>
      </c>
    </row>
    <row r="501" spans="1:66" x14ac:dyDescent="0.3">
      <c r="A501" s="32" t="str">
        <f t="shared" si="23"/>
        <v>NO</v>
      </c>
      <c r="B501" s="30" t="str">
        <f t="shared" si="24"/>
        <v>YES</v>
      </c>
      <c r="C501" t="s">
        <v>2206</v>
      </c>
      <c r="D501" t="s">
        <v>2207</v>
      </c>
      <c r="E501">
        <v>9492261</v>
      </c>
      <c r="F501" t="s">
        <v>2208</v>
      </c>
      <c r="G501" t="s">
        <v>2209</v>
      </c>
      <c r="H501" t="s">
        <v>1569</v>
      </c>
      <c r="I501">
        <v>39120</v>
      </c>
      <c r="J501" t="s">
        <v>1101</v>
      </c>
      <c r="K501" t="s">
        <v>742</v>
      </c>
      <c r="M501" t="s">
        <v>52</v>
      </c>
      <c r="N501">
        <v>4</v>
      </c>
      <c r="O501" s="60">
        <v>0</v>
      </c>
      <c r="Q501" s="60">
        <v>0</v>
      </c>
      <c r="R501" s="60">
        <v>0</v>
      </c>
      <c r="S501" s="60">
        <v>0</v>
      </c>
      <c r="T501" s="60">
        <v>0</v>
      </c>
      <c r="U501" s="60">
        <v>0</v>
      </c>
      <c r="V501" s="60">
        <v>0</v>
      </c>
      <c r="X501" s="60">
        <v>2</v>
      </c>
      <c r="Z501" s="60">
        <v>0</v>
      </c>
      <c r="AA501" s="60">
        <v>1</v>
      </c>
      <c r="AB501" s="60">
        <v>1</v>
      </c>
      <c r="AC501" s="60">
        <v>0</v>
      </c>
      <c r="AD501" s="60">
        <v>0</v>
      </c>
      <c r="AE501" s="60">
        <v>0</v>
      </c>
      <c r="AI501" s="60">
        <v>0</v>
      </c>
      <c r="AJ501" s="60">
        <v>0</v>
      </c>
      <c r="AL501">
        <v>627</v>
      </c>
      <c r="AM501">
        <v>189</v>
      </c>
      <c r="AN501">
        <v>189</v>
      </c>
      <c r="AO501" s="67">
        <v>1</v>
      </c>
      <c r="AP501" s="67">
        <v>0.30143540669856461</v>
      </c>
      <c r="AQ501">
        <v>123</v>
      </c>
      <c r="AR501">
        <v>123</v>
      </c>
      <c r="AS501" s="67">
        <v>1</v>
      </c>
      <c r="AT501" s="67">
        <v>0.19617224880382775</v>
      </c>
      <c r="AU501">
        <v>312</v>
      </c>
      <c r="AV501">
        <v>312</v>
      </c>
      <c r="AW501" s="67">
        <v>1</v>
      </c>
      <c r="AX501" s="53" t="str">
        <f t="shared" si="25"/>
        <v/>
      </c>
      <c r="AY501" t="s">
        <v>52</v>
      </c>
      <c r="AZ501" t="s">
        <v>52</v>
      </c>
      <c r="BA501" t="s">
        <v>52</v>
      </c>
      <c r="BB501" t="s">
        <v>52</v>
      </c>
      <c r="BC501" t="s">
        <v>52</v>
      </c>
      <c r="BD501" t="s">
        <v>52</v>
      </c>
      <c r="BE501" t="s">
        <v>52</v>
      </c>
      <c r="BF501" t="s">
        <v>52</v>
      </c>
      <c r="BG501" t="s">
        <v>52</v>
      </c>
      <c r="BH501" t="s">
        <v>52</v>
      </c>
      <c r="BI501" s="29">
        <v>1</v>
      </c>
      <c r="BN501" t="e">
        <f>IF(AL501&lt;VLOOKUP(K501,#REF!,6,0),"Low Volume",IF(AL501&gt;VLOOKUP(K501,#REF!,5,0),"High Volume","Average Volume"))</f>
        <v>#REF!</v>
      </c>
    </row>
    <row r="502" spans="1:66" x14ac:dyDescent="0.3">
      <c r="A502" s="32" t="str">
        <f t="shared" si="23"/>
        <v>YES</v>
      </c>
      <c r="B502" s="30" t="str">
        <f t="shared" si="24"/>
        <v>YES</v>
      </c>
      <c r="C502" t="s">
        <v>2210</v>
      </c>
      <c r="D502" t="s">
        <v>2211</v>
      </c>
      <c r="E502">
        <v>94167519</v>
      </c>
      <c r="F502" t="s">
        <v>919</v>
      </c>
      <c r="G502" t="s">
        <v>2212</v>
      </c>
      <c r="H502" t="s">
        <v>2213</v>
      </c>
      <c r="I502">
        <v>95326</v>
      </c>
      <c r="J502" t="s">
        <v>1472</v>
      </c>
      <c r="K502" t="s">
        <v>742</v>
      </c>
      <c r="M502" t="s">
        <v>52</v>
      </c>
      <c r="N502">
        <v>2</v>
      </c>
      <c r="O502" s="60">
        <v>0</v>
      </c>
      <c r="Q502" s="60">
        <v>0</v>
      </c>
      <c r="R502" s="60">
        <v>0</v>
      </c>
      <c r="S502" s="60">
        <v>0</v>
      </c>
      <c r="T502" s="60">
        <v>0</v>
      </c>
      <c r="U502" s="60">
        <v>0</v>
      </c>
      <c r="V502" s="60">
        <v>0</v>
      </c>
      <c r="X502" s="60">
        <v>2</v>
      </c>
      <c r="Z502" s="60">
        <v>0</v>
      </c>
      <c r="AA502" s="60">
        <v>0</v>
      </c>
      <c r="AB502" s="60">
        <v>0</v>
      </c>
      <c r="AC502" s="60">
        <v>0</v>
      </c>
      <c r="AD502" s="60">
        <v>0</v>
      </c>
      <c r="AE502" s="60">
        <v>0</v>
      </c>
      <c r="AI502" s="60">
        <v>0</v>
      </c>
      <c r="AJ502" s="60">
        <v>0</v>
      </c>
      <c r="AL502">
        <v>470</v>
      </c>
      <c r="AM502">
        <v>223</v>
      </c>
      <c r="AN502">
        <v>223</v>
      </c>
      <c r="AO502" s="67">
        <v>1</v>
      </c>
      <c r="AP502" s="67">
        <v>0.474468085106383</v>
      </c>
      <c r="AQ502">
        <v>147</v>
      </c>
      <c r="AR502">
        <v>144</v>
      </c>
      <c r="AS502" s="67">
        <v>0.97959183673469385</v>
      </c>
      <c r="AT502" s="67">
        <v>0.31276595744680852</v>
      </c>
      <c r="AU502">
        <v>370</v>
      </c>
      <c r="AV502">
        <v>367</v>
      </c>
      <c r="AW502" s="67">
        <v>0.99189189189189186</v>
      </c>
      <c r="AX502" s="53">
        <f t="shared" si="25"/>
        <v>2</v>
      </c>
      <c r="AY502">
        <v>0</v>
      </c>
      <c r="AZ502">
        <v>1</v>
      </c>
      <c r="BA502">
        <v>2</v>
      </c>
      <c r="BB502">
        <v>2</v>
      </c>
      <c r="BC502">
        <v>2</v>
      </c>
      <c r="BD502">
        <v>0</v>
      </c>
      <c r="BE502">
        <v>0</v>
      </c>
      <c r="BF502">
        <v>0</v>
      </c>
      <c r="BG502">
        <v>0</v>
      </c>
      <c r="BH502">
        <v>0</v>
      </c>
      <c r="BI502" s="29">
        <v>1</v>
      </c>
      <c r="BN502" t="e">
        <f>IF(AL502&lt;VLOOKUP(K502,#REF!,6,0),"Low Volume",IF(AL502&gt;VLOOKUP(K502,#REF!,5,0),"High Volume","Average Volume"))</f>
        <v>#REF!</v>
      </c>
    </row>
    <row r="503" spans="1:66" x14ac:dyDescent="0.3">
      <c r="A503" s="32" t="str">
        <f t="shared" si="23"/>
        <v>NO</v>
      </c>
      <c r="B503" s="30" t="str">
        <f t="shared" si="24"/>
        <v>YES</v>
      </c>
      <c r="C503" t="s">
        <v>2214</v>
      </c>
      <c r="D503" t="s">
        <v>2215</v>
      </c>
      <c r="E503">
        <v>9493175</v>
      </c>
      <c r="F503" t="s">
        <v>2216</v>
      </c>
      <c r="G503" t="s">
        <v>2217</v>
      </c>
      <c r="H503" t="s">
        <v>1134</v>
      </c>
      <c r="I503">
        <v>22359</v>
      </c>
      <c r="J503" t="s">
        <v>1134</v>
      </c>
      <c r="K503" t="s">
        <v>742</v>
      </c>
      <c r="M503" t="s">
        <v>52</v>
      </c>
      <c r="N503">
        <v>1</v>
      </c>
      <c r="O503" s="60">
        <v>0</v>
      </c>
      <c r="Q503" s="60">
        <v>0</v>
      </c>
      <c r="R503" s="60">
        <v>0</v>
      </c>
      <c r="S503" s="60">
        <v>0</v>
      </c>
      <c r="T503" s="60">
        <v>0</v>
      </c>
      <c r="U503" s="60">
        <v>0</v>
      </c>
      <c r="V503" s="60">
        <v>0</v>
      </c>
      <c r="X503" s="60">
        <v>0</v>
      </c>
      <c r="Z503" s="60">
        <v>0</v>
      </c>
      <c r="AA503" s="60">
        <v>0</v>
      </c>
      <c r="AB503" s="60">
        <v>1</v>
      </c>
      <c r="AC503" s="60">
        <v>0</v>
      </c>
      <c r="AD503" s="60">
        <v>0</v>
      </c>
      <c r="AE503" s="60">
        <v>0</v>
      </c>
      <c r="AI503" s="60">
        <v>0</v>
      </c>
      <c r="AJ503" s="60">
        <v>0</v>
      </c>
      <c r="AL503">
        <v>557</v>
      </c>
      <c r="AM503">
        <v>41</v>
      </c>
      <c r="AN503">
        <v>0</v>
      </c>
      <c r="AO503" s="67">
        <v>0</v>
      </c>
      <c r="AP503" s="67">
        <v>7.3608617594254938E-2</v>
      </c>
      <c r="AQ503">
        <v>12</v>
      </c>
      <c r="AR503">
        <v>10</v>
      </c>
      <c r="AS503" s="67">
        <v>0.83333333333333337</v>
      </c>
      <c r="AT503" s="67">
        <v>2.1543985637342909E-2</v>
      </c>
      <c r="AU503">
        <v>53</v>
      </c>
      <c r="AV503">
        <v>10</v>
      </c>
      <c r="AW503" s="67">
        <v>0.18867924528301888</v>
      </c>
      <c r="AX503" s="53" t="str">
        <f t="shared" si="25"/>
        <v/>
      </c>
      <c r="AY503" t="s">
        <v>52</v>
      </c>
      <c r="AZ503" t="s">
        <v>52</v>
      </c>
      <c r="BA503" t="s">
        <v>52</v>
      </c>
      <c r="BB503" t="s">
        <v>52</v>
      </c>
      <c r="BC503" t="s">
        <v>52</v>
      </c>
      <c r="BD503" t="s">
        <v>52</v>
      </c>
      <c r="BE503" t="s">
        <v>52</v>
      </c>
      <c r="BF503" t="s">
        <v>52</v>
      </c>
      <c r="BG503" t="s">
        <v>52</v>
      </c>
      <c r="BH503" t="s">
        <v>52</v>
      </c>
      <c r="BI503" s="29">
        <v>1</v>
      </c>
      <c r="BN503" t="e">
        <f>IF(AL503&lt;VLOOKUP(K503,#REF!,6,0),"Low Volume",IF(AL503&gt;VLOOKUP(K503,#REF!,5,0),"High Volume","Average Volume"))</f>
        <v>#REF!</v>
      </c>
    </row>
    <row r="504" spans="1:66" x14ac:dyDescent="0.3">
      <c r="A504" s="32" t="str">
        <f t="shared" si="23"/>
        <v>NO</v>
      </c>
      <c r="B504" s="30" t="str">
        <f t="shared" si="24"/>
        <v>YES</v>
      </c>
      <c r="C504" t="s">
        <v>2218</v>
      </c>
      <c r="D504" t="s">
        <v>2219</v>
      </c>
      <c r="E504">
        <v>9493102</v>
      </c>
      <c r="F504" t="s">
        <v>2220</v>
      </c>
      <c r="G504" t="s">
        <v>2221</v>
      </c>
      <c r="H504" t="s">
        <v>2222</v>
      </c>
      <c r="I504">
        <v>6749</v>
      </c>
      <c r="J504" t="s">
        <v>1101</v>
      </c>
      <c r="K504" t="s">
        <v>742</v>
      </c>
      <c r="M504" t="s">
        <v>52</v>
      </c>
      <c r="N504">
        <v>5</v>
      </c>
      <c r="O504" s="60">
        <v>0</v>
      </c>
      <c r="Q504" s="60">
        <v>0</v>
      </c>
      <c r="R504" s="60">
        <v>2</v>
      </c>
      <c r="S504" s="60">
        <v>0</v>
      </c>
      <c r="T504" s="60">
        <v>0</v>
      </c>
      <c r="U504" s="60">
        <v>0</v>
      </c>
      <c r="V504" s="60">
        <v>1</v>
      </c>
      <c r="X504" s="60">
        <v>0</v>
      </c>
      <c r="Z504" s="60">
        <v>0</v>
      </c>
      <c r="AA504" s="60">
        <v>1</v>
      </c>
      <c r="AB504" s="60">
        <v>0</v>
      </c>
      <c r="AC504" s="60">
        <v>0</v>
      </c>
      <c r="AD504" s="60">
        <v>0</v>
      </c>
      <c r="AE504" s="60">
        <v>1</v>
      </c>
      <c r="AI504" s="60">
        <v>0</v>
      </c>
      <c r="AJ504" s="60">
        <v>0</v>
      </c>
      <c r="AL504">
        <v>606</v>
      </c>
      <c r="AM504">
        <v>31</v>
      </c>
      <c r="AN504">
        <v>0</v>
      </c>
      <c r="AO504" s="67">
        <v>0</v>
      </c>
      <c r="AP504" s="67">
        <v>5.1155115511551157E-2</v>
      </c>
      <c r="AQ504">
        <v>23</v>
      </c>
      <c r="AR504">
        <v>0</v>
      </c>
      <c r="AS504" s="67">
        <v>0</v>
      </c>
      <c r="AT504" s="67">
        <v>3.7953795379537955E-2</v>
      </c>
      <c r="AU504">
        <v>54</v>
      </c>
      <c r="AV504">
        <v>0</v>
      </c>
      <c r="AW504" s="67">
        <v>0</v>
      </c>
      <c r="AX504" s="53" t="str">
        <f t="shared" si="25"/>
        <v/>
      </c>
      <c r="AY504" t="s">
        <v>52</v>
      </c>
      <c r="AZ504" t="s">
        <v>52</v>
      </c>
      <c r="BA504" t="s">
        <v>52</v>
      </c>
      <c r="BB504" t="s">
        <v>52</v>
      </c>
      <c r="BC504" t="s">
        <v>52</v>
      </c>
      <c r="BD504" t="s">
        <v>52</v>
      </c>
      <c r="BE504" t="s">
        <v>52</v>
      </c>
      <c r="BF504" t="s">
        <v>52</v>
      </c>
      <c r="BG504" t="s">
        <v>52</v>
      </c>
      <c r="BH504" t="s">
        <v>52</v>
      </c>
      <c r="BI504" s="29">
        <v>1</v>
      </c>
      <c r="BN504" t="e">
        <f>IF(AL504&lt;VLOOKUP(K504,#REF!,6,0),"Low Volume",IF(AL504&gt;VLOOKUP(K504,#REF!,5,0),"High Volume","Average Volume"))</f>
        <v>#REF!</v>
      </c>
    </row>
    <row r="505" spans="1:66" x14ac:dyDescent="0.3">
      <c r="A505" s="32" t="str">
        <f t="shared" ref="A505:A568" si="26">IF(OR(AX505="",AX505=0),"NO","YES")</f>
        <v>YES</v>
      </c>
      <c r="B505" s="30" t="str">
        <f t="shared" ref="B505:B568" si="27">IF(N505&gt;0,"YES","NO")</f>
        <v>YES</v>
      </c>
      <c r="C505" t="s">
        <v>2223</v>
      </c>
      <c r="D505" t="s">
        <v>2224</v>
      </c>
      <c r="E505">
        <v>9493353</v>
      </c>
      <c r="F505" t="s">
        <v>758</v>
      </c>
      <c r="G505" t="s">
        <v>2225</v>
      </c>
      <c r="H505" t="s">
        <v>1745</v>
      </c>
      <c r="I505">
        <v>49074</v>
      </c>
      <c r="J505" t="s">
        <v>1084</v>
      </c>
      <c r="K505" t="s">
        <v>742</v>
      </c>
      <c r="M505" t="s">
        <v>52</v>
      </c>
      <c r="N505">
        <v>3</v>
      </c>
      <c r="O505" s="60">
        <v>0</v>
      </c>
      <c r="Q505" s="60">
        <v>0</v>
      </c>
      <c r="R505" s="60">
        <v>3</v>
      </c>
      <c r="S505" s="60">
        <v>0</v>
      </c>
      <c r="T505" s="60">
        <v>0</v>
      </c>
      <c r="U505" s="60">
        <v>0</v>
      </c>
      <c r="V505" s="60">
        <v>0</v>
      </c>
      <c r="X505" s="60">
        <v>0</v>
      </c>
      <c r="Z505" s="60">
        <v>0</v>
      </c>
      <c r="AA505" s="60">
        <v>0</v>
      </c>
      <c r="AB505" s="60">
        <v>0</v>
      </c>
      <c r="AC505" s="60">
        <v>0</v>
      </c>
      <c r="AD505" s="60">
        <v>0</v>
      </c>
      <c r="AE505" s="60">
        <v>0</v>
      </c>
      <c r="AI505" s="60">
        <v>0</v>
      </c>
      <c r="AJ505" s="60">
        <v>0</v>
      </c>
      <c r="AL505">
        <v>1096</v>
      </c>
      <c r="AM505">
        <v>134</v>
      </c>
      <c r="AN505">
        <v>0</v>
      </c>
      <c r="AO505" s="67">
        <v>0</v>
      </c>
      <c r="AP505" s="67">
        <v>0.12226277372262774</v>
      </c>
      <c r="AQ505">
        <v>51</v>
      </c>
      <c r="AR505">
        <v>0</v>
      </c>
      <c r="AS505" s="67">
        <v>0</v>
      </c>
      <c r="AT505" s="67">
        <v>4.6532846715328466E-2</v>
      </c>
      <c r="AU505">
        <v>185</v>
      </c>
      <c r="AV505">
        <v>0</v>
      </c>
      <c r="AW505" s="67">
        <v>0</v>
      </c>
      <c r="AX505" s="53">
        <f t="shared" si="25"/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</v>
      </c>
      <c r="BH505">
        <v>1</v>
      </c>
      <c r="BI505" s="29">
        <v>1</v>
      </c>
      <c r="BN505" t="e">
        <f>IF(AL505&lt;VLOOKUP(K505,#REF!,6,0),"Low Volume",IF(AL505&gt;VLOOKUP(K505,#REF!,5,0),"High Volume","Average Volume"))</f>
        <v>#REF!</v>
      </c>
    </row>
    <row r="506" spans="1:66" x14ac:dyDescent="0.3">
      <c r="A506" s="32" t="str">
        <f t="shared" si="26"/>
        <v>YES</v>
      </c>
      <c r="B506" s="30" t="str">
        <f t="shared" si="27"/>
        <v>NO</v>
      </c>
      <c r="C506" t="s">
        <v>2226</v>
      </c>
      <c r="D506" t="s">
        <v>2227</v>
      </c>
      <c r="E506">
        <v>94102542</v>
      </c>
      <c r="F506" t="s">
        <v>2088</v>
      </c>
      <c r="G506" t="s">
        <v>2089</v>
      </c>
      <c r="H506" t="s">
        <v>1180</v>
      </c>
      <c r="I506">
        <v>6869</v>
      </c>
      <c r="J506" t="s">
        <v>1101</v>
      </c>
      <c r="K506" t="s">
        <v>742</v>
      </c>
      <c r="L506" t="s">
        <v>916</v>
      </c>
      <c r="M506" t="s">
        <v>916</v>
      </c>
      <c r="N506">
        <v>0</v>
      </c>
      <c r="O506" s="60">
        <v>0</v>
      </c>
      <c r="Q506" s="60">
        <v>0</v>
      </c>
      <c r="R506" s="60">
        <v>0</v>
      </c>
      <c r="S506" s="60">
        <v>0</v>
      </c>
      <c r="T506" s="60">
        <v>0</v>
      </c>
      <c r="U506" s="60">
        <v>0</v>
      </c>
      <c r="V506" s="60">
        <v>0</v>
      </c>
      <c r="X506" s="60">
        <v>0</v>
      </c>
      <c r="Z506" s="60">
        <v>0</v>
      </c>
      <c r="AA506" s="60">
        <v>0</v>
      </c>
      <c r="AB506" s="60">
        <v>0</v>
      </c>
      <c r="AC506" s="60">
        <v>0</v>
      </c>
      <c r="AD506" s="60">
        <v>0</v>
      </c>
      <c r="AE506" s="60">
        <v>0</v>
      </c>
      <c r="AI506" s="60">
        <v>0</v>
      </c>
      <c r="AJ506" s="60">
        <v>0</v>
      </c>
      <c r="AL506">
        <v>524</v>
      </c>
      <c r="AM506">
        <v>27</v>
      </c>
      <c r="AN506">
        <v>27</v>
      </c>
      <c r="AO506" s="67">
        <v>1</v>
      </c>
      <c r="AP506" s="67">
        <v>5.1526717557251911E-2</v>
      </c>
      <c r="AQ506">
        <v>23</v>
      </c>
      <c r="AR506">
        <v>20</v>
      </c>
      <c r="AS506" s="67">
        <v>0.86956521739130432</v>
      </c>
      <c r="AT506" s="67">
        <v>4.3893129770992363E-2</v>
      </c>
      <c r="AU506">
        <v>50</v>
      </c>
      <c r="AV506">
        <v>47</v>
      </c>
      <c r="AW506" s="67">
        <v>0.94</v>
      </c>
      <c r="AX506" s="53">
        <f t="shared" si="25"/>
        <v>1</v>
      </c>
      <c r="AY506">
        <v>0</v>
      </c>
      <c r="AZ506">
        <v>0</v>
      </c>
      <c r="BA506">
        <v>1</v>
      </c>
      <c r="BB506">
        <v>1</v>
      </c>
      <c r="BC506">
        <v>1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3</v>
      </c>
      <c r="BJ506">
        <v>27</v>
      </c>
      <c r="BK506">
        <v>40</v>
      </c>
      <c r="BL506">
        <v>10</v>
      </c>
      <c r="BM506">
        <v>0</v>
      </c>
      <c r="BN506" t="e">
        <f>IF(AL506&lt;VLOOKUP(K506,#REF!,6,0),"Low Volume",IF(AL506&gt;VLOOKUP(K506,#REF!,5,0),"High Volume","Average Volume"))</f>
        <v>#REF!</v>
      </c>
    </row>
    <row r="507" spans="1:66" x14ac:dyDescent="0.3">
      <c r="A507" s="32" t="str">
        <f t="shared" si="26"/>
        <v>YES</v>
      </c>
      <c r="B507" s="30" t="str">
        <f t="shared" si="27"/>
        <v>YES</v>
      </c>
      <c r="C507" t="s">
        <v>2228</v>
      </c>
      <c r="D507" t="s">
        <v>2229</v>
      </c>
      <c r="E507">
        <v>9494449</v>
      </c>
      <c r="F507" t="s">
        <v>791</v>
      </c>
      <c r="G507" t="s">
        <v>2230</v>
      </c>
      <c r="H507" t="s">
        <v>2081</v>
      </c>
      <c r="I507">
        <v>81737</v>
      </c>
      <c r="J507" t="s">
        <v>1472</v>
      </c>
      <c r="K507" t="s">
        <v>742</v>
      </c>
      <c r="M507" t="s">
        <v>52</v>
      </c>
      <c r="N507">
        <v>7</v>
      </c>
      <c r="O507" s="60">
        <v>0</v>
      </c>
      <c r="Q507" s="60">
        <v>0</v>
      </c>
      <c r="R507" s="60">
        <v>0</v>
      </c>
      <c r="S507" s="60">
        <v>0</v>
      </c>
      <c r="T507" s="60">
        <v>0</v>
      </c>
      <c r="U507" s="60">
        <v>0</v>
      </c>
      <c r="V507" s="60">
        <v>1</v>
      </c>
      <c r="X507" s="60">
        <v>2</v>
      </c>
      <c r="Z507" s="60">
        <v>0</v>
      </c>
      <c r="AA507" s="60">
        <v>3</v>
      </c>
      <c r="AB507" s="60">
        <v>0</v>
      </c>
      <c r="AC507" s="60">
        <v>0</v>
      </c>
      <c r="AD507" s="60">
        <v>0</v>
      </c>
      <c r="AE507" s="60">
        <v>0</v>
      </c>
      <c r="AI507" s="60">
        <v>0</v>
      </c>
      <c r="AJ507" s="60">
        <v>1</v>
      </c>
      <c r="AL507">
        <v>431</v>
      </c>
      <c r="AM507">
        <v>104</v>
      </c>
      <c r="AN507">
        <v>104</v>
      </c>
      <c r="AO507" s="67">
        <v>1</v>
      </c>
      <c r="AP507" s="67">
        <v>0.24129930394431554</v>
      </c>
      <c r="AQ507">
        <v>74</v>
      </c>
      <c r="AR507">
        <v>74</v>
      </c>
      <c r="AS507" s="67">
        <v>1</v>
      </c>
      <c r="AT507" s="67">
        <v>0.1716937354988399</v>
      </c>
      <c r="AU507">
        <v>178</v>
      </c>
      <c r="AV507">
        <v>178</v>
      </c>
      <c r="AW507" s="67">
        <v>1</v>
      </c>
      <c r="AX507" s="53">
        <f t="shared" si="25"/>
        <v>5</v>
      </c>
      <c r="AY507">
        <v>2</v>
      </c>
      <c r="AZ507">
        <v>2</v>
      </c>
      <c r="BA507">
        <v>2</v>
      </c>
      <c r="BB507">
        <v>2</v>
      </c>
      <c r="BC507">
        <v>3</v>
      </c>
      <c r="BD507">
        <v>1</v>
      </c>
      <c r="BE507">
        <v>1</v>
      </c>
      <c r="BF507">
        <v>1</v>
      </c>
      <c r="BG507">
        <v>1</v>
      </c>
      <c r="BH507">
        <v>2</v>
      </c>
      <c r="BI507" s="29">
        <v>1</v>
      </c>
      <c r="BN507" t="e">
        <f>IF(AL507&lt;VLOOKUP(K507,#REF!,6,0),"Low Volume",IF(AL507&gt;VLOOKUP(K507,#REF!,5,0),"High Volume","Average Volume"))</f>
        <v>#REF!</v>
      </c>
    </row>
    <row r="508" spans="1:66" x14ac:dyDescent="0.3">
      <c r="A508" s="32" t="str">
        <f t="shared" si="26"/>
        <v>YES</v>
      </c>
      <c r="B508" s="30" t="str">
        <f t="shared" si="27"/>
        <v>YES</v>
      </c>
      <c r="C508" t="s">
        <v>2231</v>
      </c>
      <c r="D508" t="s">
        <v>2232</v>
      </c>
      <c r="F508" t="s">
        <v>52</v>
      </c>
      <c r="G508" t="s">
        <v>52</v>
      </c>
      <c r="H508" t="s">
        <v>2233</v>
      </c>
      <c r="I508" t="s">
        <v>52</v>
      </c>
      <c r="J508" t="s">
        <v>52</v>
      </c>
      <c r="K508" t="s">
        <v>742</v>
      </c>
      <c r="L508" t="s">
        <v>977</v>
      </c>
      <c r="M508" t="s">
        <v>977</v>
      </c>
      <c r="N508">
        <v>4</v>
      </c>
      <c r="O508" s="60">
        <v>0</v>
      </c>
      <c r="Q508" s="60">
        <v>0</v>
      </c>
      <c r="R508" s="60">
        <v>1</v>
      </c>
      <c r="S508" s="60">
        <v>0</v>
      </c>
      <c r="T508" s="60">
        <v>0</v>
      </c>
      <c r="U508" s="60">
        <v>2</v>
      </c>
      <c r="V508" s="60">
        <v>0</v>
      </c>
      <c r="X508" s="60">
        <v>0</v>
      </c>
      <c r="Z508" s="60">
        <v>0</v>
      </c>
      <c r="AA508" s="60">
        <v>1</v>
      </c>
      <c r="AB508" s="60">
        <v>0</v>
      </c>
      <c r="AC508" s="60">
        <v>0</v>
      </c>
      <c r="AD508" s="60">
        <v>0</v>
      </c>
      <c r="AE508" s="60">
        <v>0</v>
      </c>
      <c r="AI508" s="60">
        <v>0</v>
      </c>
      <c r="AJ508" s="60">
        <v>0</v>
      </c>
      <c r="AL508">
        <v>634</v>
      </c>
      <c r="AM508">
        <v>55</v>
      </c>
      <c r="AN508">
        <v>51</v>
      </c>
      <c r="AO508" s="67">
        <v>0.92727272727272725</v>
      </c>
      <c r="AP508" s="67">
        <v>8.6750788643533125E-2</v>
      </c>
      <c r="AQ508">
        <v>0</v>
      </c>
      <c r="AR508">
        <v>0</v>
      </c>
      <c r="AS508" s="67" t="s">
        <v>90</v>
      </c>
      <c r="AT508" s="67">
        <v>0</v>
      </c>
      <c r="AU508">
        <v>55</v>
      </c>
      <c r="AV508">
        <v>51</v>
      </c>
      <c r="AW508" s="67">
        <v>0.92727272727272725</v>
      </c>
      <c r="AX508" s="53">
        <f t="shared" si="25"/>
        <v>1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3</v>
      </c>
      <c r="BJ508">
        <v>47</v>
      </c>
      <c r="BK508">
        <v>23</v>
      </c>
      <c r="BL508">
        <v>72</v>
      </c>
      <c r="BM508">
        <v>15</v>
      </c>
      <c r="BN508" t="e">
        <f>IF(AL508&lt;VLOOKUP(K508,#REF!,6,0),"Low Volume",IF(AL508&gt;VLOOKUP(K508,#REF!,5,0),"High Volume","Average Volume"))</f>
        <v>#REF!</v>
      </c>
    </row>
    <row r="509" spans="1:66" x14ac:dyDescent="0.3">
      <c r="A509" s="32" t="str">
        <f t="shared" si="26"/>
        <v>YES</v>
      </c>
      <c r="B509" s="30" t="str">
        <f t="shared" si="27"/>
        <v>NO</v>
      </c>
      <c r="C509" t="s">
        <v>2234</v>
      </c>
      <c r="D509" t="s">
        <v>2235</v>
      </c>
      <c r="F509" t="s">
        <v>52</v>
      </c>
      <c r="G509" t="s">
        <v>52</v>
      </c>
      <c r="H509" t="s">
        <v>2236</v>
      </c>
      <c r="I509" t="s">
        <v>52</v>
      </c>
      <c r="J509" t="s">
        <v>52</v>
      </c>
      <c r="K509" t="s">
        <v>742</v>
      </c>
      <c r="L509" t="s">
        <v>840</v>
      </c>
      <c r="M509" t="s">
        <v>52</v>
      </c>
      <c r="N509">
        <v>0</v>
      </c>
      <c r="O509" s="60" t="s">
        <v>52</v>
      </c>
      <c r="Q509" s="60" t="s">
        <v>52</v>
      </c>
      <c r="R509" s="60" t="s">
        <v>52</v>
      </c>
      <c r="S509" s="60" t="s">
        <v>52</v>
      </c>
      <c r="T509" s="60" t="s">
        <v>52</v>
      </c>
      <c r="U509" s="60" t="s">
        <v>52</v>
      </c>
      <c r="V509" s="60" t="s">
        <v>52</v>
      </c>
      <c r="X509" s="60" t="s">
        <v>52</v>
      </c>
      <c r="Z509" s="60" t="s">
        <v>52</v>
      </c>
      <c r="AA509" s="60" t="s">
        <v>52</v>
      </c>
      <c r="AB509" s="60" t="s">
        <v>52</v>
      </c>
      <c r="AC509" s="60" t="s">
        <v>52</v>
      </c>
      <c r="AD509" s="60" t="s">
        <v>52</v>
      </c>
      <c r="AE509" s="60" t="s">
        <v>52</v>
      </c>
      <c r="AI509" s="60" t="s">
        <v>52</v>
      </c>
      <c r="AJ509" s="60" t="s">
        <v>52</v>
      </c>
      <c r="AL509">
        <v>459</v>
      </c>
      <c r="AM509">
        <v>79</v>
      </c>
      <c r="AN509">
        <v>79</v>
      </c>
      <c r="AO509" s="67">
        <v>1</v>
      </c>
      <c r="AP509" s="67">
        <v>0.17211328976034859</v>
      </c>
      <c r="AQ509">
        <v>45</v>
      </c>
      <c r="AR509">
        <v>30</v>
      </c>
      <c r="AS509" s="67">
        <v>0.66666666666666663</v>
      </c>
      <c r="AT509" s="67">
        <v>9.8039215686274508E-2</v>
      </c>
      <c r="AU509">
        <v>124</v>
      </c>
      <c r="AV509">
        <v>109</v>
      </c>
      <c r="AW509" s="67">
        <v>0.87903225806451613</v>
      </c>
      <c r="AX509" s="53">
        <f t="shared" si="25"/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0</v>
      </c>
      <c r="BE509">
        <v>0</v>
      </c>
      <c r="BF509">
        <v>0</v>
      </c>
      <c r="BG509">
        <v>0</v>
      </c>
      <c r="BH509">
        <v>0</v>
      </c>
      <c r="BI509" s="29">
        <v>1</v>
      </c>
      <c r="BJ509">
        <v>43</v>
      </c>
      <c r="BK509">
        <v>40</v>
      </c>
      <c r="BL509">
        <v>0</v>
      </c>
      <c r="BM509">
        <v>0</v>
      </c>
      <c r="BN509" t="e">
        <f>IF(AL509&lt;VLOOKUP(K509,#REF!,6,0),"Low Volume",IF(AL509&gt;VLOOKUP(K509,#REF!,5,0),"High Volume","Average Volume"))</f>
        <v>#REF!</v>
      </c>
    </row>
    <row r="510" spans="1:66" x14ac:dyDescent="0.3">
      <c r="A510" s="32" t="str">
        <f t="shared" si="26"/>
        <v>NO</v>
      </c>
      <c r="B510" s="30" t="str">
        <f t="shared" si="27"/>
        <v>NO</v>
      </c>
      <c r="C510" t="s">
        <v>2237</v>
      </c>
      <c r="D510" t="s">
        <v>2238</v>
      </c>
      <c r="F510" t="s">
        <v>52</v>
      </c>
      <c r="G510" t="s">
        <v>52</v>
      </c>
      <c r="H510" t="s">
        <v>1748</v>
      </c>
      <c r="I510" t="s">
        <v>52</v>
      </c>
      <c r="J510" t="s">
        <v>52</v>
      </c>
      <c r="K510" t="s">
        <v>742</v>
      </c>
      <c r="L510" t="s">
        <v>784</v>
      </c>
      <c r="M510" t="s">
        <v>52</v>
      </c>
      <c r="N510">
        <v>0</v>
      </c>
      <c r="O510" s="60" t="s">
        <v>52</v>
      </c>
      <c r="Q510" s="60" t="s">
        <v>52</v>
      </c>
      <c r="R510" s="60" t="s">
        <v>52</v>
      </c>
      <c r="S510" s="60" t="s">
        <v>52</v>
      </c>
      <c r="T510" s="60" t="s">
        <v>52</v>
      </c>
      <c r="U510" s="60" t="s">
        <v>52</v>
      </c>
      <c r="V510" s="60" t="s">
        <v>52</v>
      </c>
      <c r="X510" s="60" t="s">
        <v>52</v>
      </c>
      <c r="Z510" s="60" t="s">
        <v>52</v>
      </c>
      <c r="AA510" s="60" t="s">
        <v>52</v>
      </c>
      <c r="AB510" s="60" t="s">
        <v>52</v>
      </c>
      <c r="AC510" s="60" t="s">
        <v>52</v>
      </c>
      <c r="AD510" s="60" t="s">
        <v>52</v>
      </c>
      <c r="AE510" s="60" t="s">
        <v>52</v>
      </c>
      <c r="AI510" s="60" t="s">
        <v>52</v>
      </c>
      <c r="AJ510" s="60" t="s">
        <v>52</v>
      </c>
      <c r="AL510">
        <v>400</v>
      </c>
      <c r="AM510">
        <v>15</v>
      </c>
      <c r="AN510">
        <v>6</v>
      </c>
      <c r="AO510" s="67">
        <v>0.4</v>
      </c>
      <c r="AP510" s="67">
        <v>3.7499999999999999E-2</v>
      </c>
      <c r="AQ510">
        <v>6</v>
      </c>
      <c r="AR510">
        <v>0</v>
      </c>
      <c r="AS510" s="67">
        <v>0</v>
      </c>
      <c r="AT510" s="67">
        <v>1.4999999999999999E-2</v>
      </c>
      <c r="AU510">
        <v>21</v>
      </c>
      <c r="AV510">
        <v>6</v>
      </c>
      <c r="AW510" s="67">
        <v>0.2857142857142857</v>
      </c>
      <c r="AX510" s="53" t="str">
        <f t="shared" si="25"/>
        <v/>
      </c>
      <c r="AY510" t="s">
        <v>52</v>
      </c>
      <c r="AZ510" t="s">
        <v>52</v>
      </c>
      <c r="BA510" t="s">
        <v>52</v>
      </c>
      <c r="BB510" t="s">
        <v>52</v>
      </c>
      <c r="BC510" t="s">
        <v>52</v>
      </c>
      <c r="BD510" t="s">
        <v>52</v>
      </c>
      <c r="BE510" t="s">
        <v>52</v>
      </c>
      <c r="BF510" t="s">
        <v>52</v>
      </c>
      <c r="BG510" t="s">
        <v>52</v>
      </c>
      <c r="BH510" t="s">
        <v>52</v>
      </c>
      <c r="BI510">
        <v>2</v>
      </c>
      <c r="BJ510">
        <v>604</v>
      </c>
      <c r="BK510">
        <v>312</v>
      </c>
      <c r="BL510">
        <v>122</v>
      </c>
      <c r="BM510">
        <v>29</v>
      </c>
      <c r="BN510" t="e">
        <f>IF(AL510&lt;VLOOKUP(K510,#REF!,6,0),"Low Volume",IF(AL510&gt;VLOOKUP(K510,#REF!,5,0),"High Volume","Average Volume"))</f>
        <v>#REF!</v>
      </c>
    </row>
    <row r="511" spans="1:66" x14ac:dyDescent="0.3">
      <c r="A511" s="32" t="str">
        <f t="shared" si="26"/>
        <v>YES</v>
      </c>
      <c r="B511" s="30" t="str">
        <f t="shared" si="27"/>
        <v>YES</v>
      </c>
      <c r="C511" t="s">
        <v>2239</v>
      </c>
      <c r="D511" t="s">
        <v>2240</v>
      </c>
      <c r="E511">
        <v>9493453</v>
      </c>
      <c r="F511" t="s">
        <v>2241</v>
      </c>
      <c r="G511" t="s">
        <v>2242</v>
      </c>
      <c r="H511" t="s">
        <v>1289</v>
      </c>
      <c r="I511">
        <v>47228</v>
      </c>
      <c r="J511" t="s">
        <v>1119</v>
      </c>
      <c r="K511" t="s">
        <v>742</v>
      </c>
      <c r="M511" t="s">
        <v>52</v>
      </c>
      <c r="N511">
        <v>4</v>
      </c>
      <c r="O511" s="60">
        <v>0</v>
      </c>
      <c r="Q511" s="60">
        <v>0</v>
      </c>
      <c r="R511" s="60">
        <v>1</v>
      </c>
      <c r="S511" s="60">
        <v>0</v>
      </c>
      <c r="T511" s="60">
        <v>0</v>
      </c>
      <c r="U511" s="60">
        <v>1</v>
      </c>
      <c r="V511" s="60">
        <v>0</v>
      </c>
      <c r="X511" s="60">
        <v>1</v>
      </c>
      <c r="Z511" s="60">
        <v>0</v>
      </c>
      <c r="AA511" s="60">
        <v>1</v>
      </c>
      <c r="AB511" s="60">
        <v>0</v>
      </c>
      <c r="AC511" s="60">
        <v>0</v>
      </c>
      <c r="AD511" s="60">
        <v>0</v>
      </c>
      <c r="AE511" s="60">
        <v>0</v>
      </c>
      <c r="AI511" s="60">
        <v>0</v>
      </c>
      <c r="AJ511" s="60">
        <v>0</v>
      </c>
      <c r="AL511">
        <v>606</v>
      </c>
      <c r="AM511">
        <v>140</v>
      </c>
      <c r="AN511">
        <v>140</v>
      </c>
      <c r="AO511" s="67">
        <v>1</v>
      </c>
      <c r="AP511" s="67">
        <v>0.23102310231023102</v>
      </c>
      <c r="AQ511">
        <v>2</v>
      </c>
      <c r="AR511">
        <v>1</v>
      </c>
      <c r="AS511" s="67">
        <v>0.5</v>
      </c>
      <c r="AT511" s="67">
        <v>3.3003300330033004E-3</v>
      </c>
      <c r="AU511">
        <v>142</v>
      </c>
      <c r="AV511">
        <v>141</v>
      </c>
      <c r="AW511" s="67">
        <v>0.99295774647887325</v>
      </c>
      <c r="AX511" s="53">
        <f t="shared" si="25"/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E511">
        <v>1</v>
      </c>
      <c r="BF511">
        <v>1</v>
      </c>
      <c r="BG511">
        <v>1</v>
      </c>
      <c r="BH511">
        <v>1</v>
      </c>
      <c r="BI511" s="29">
        <v>1</v>
      </c>
      <c r="BN511" t="e">
        <f>IF(AL511&lt;VLOOKUP(K511,#REF!,6,0),"Low Volume",IF(AL511&gt;VLOOKUP(K511,#REF!,5,0),"High Volume","Average Volume"))</f>
        <v>#REF!</v>
      </c>
    </row>
    <row r="512" spans="1:66" x14ac:dyDescent="0.3">
      <c r="A512" s="32" t="str">
        <f t="shared" si="26"/>
        <v>YES</v>
      </c>
      <c r="B512" s="30" t="str">
        <f t="shared" si="27"/>
        <v>YES</v>
      </c>
      <c r="C512" t="s">
        <v>2243</v>
      </c>
      <c r="D512" t="s">
        <v>2244</v>
      </c>
      <c r="E512">
        <v>9493678</v>
      </c>
      <c r="F512" t="s">
        <v>2245</v>
      </c>
      <c r="G512" t="s">
        <v>2246</v>
      </c>
      <c r="H512" t="s">
        <v>2247</v>
      </c>
      <c r="I512">
        <v>41812</v>
      </c>
      <c r="J512" t="s">
        <v>1119</v>
      </c>
      <c r="K512" t="s">
        <v>742</v>
      </c>
      <c r="M512" t="s">
        <v>52</v>
      </c>
      <c r="N512">
        <v>4</v>
      </c>
      <c r="O512" s="60">
        <v>0</v>
      </c>
      <c r="Q512" s="60">
        <v>0</v>
      </c>
      <c r="R512" s="60">
        <v>0</v>
      </c>
      <c r="S512" s="60">
        <v>0</v>
      </c>
      <c r="T512" s="60">
        <v>0</v>
      </c>
      <c r="U512" s="60">
        <v>1</v>
      </c>
      <c r="V512" s="60">
        <v>1</v>
      </c>
      <c r="X512" s="60">
        <v>2</v>
      </c>
      <c r="Z512" s="60">
        <v>0</v>
      </c>
      <c r="AA512" s="60">
        <v>0</v>
      </c>
      <c r="AB512" s="60">
        <v>0</v>
      </c>
      <c r="AC512" s="60">
        <v>0</v>
      </c>
      <c r="AD512" s="60">
        <v>0</v>
      </c>
      <c r="AE512" s="60">
        <v>0</v>
      </c>
      <c r="AI512" s="60">
        <v>0</v>
      </c>
      <c r="AJ512" s="60">
        <v>0</v>
      </c>
      <c r="AL512">
        <v>886</v>
      </c>
      <c r="AM512">
        <v>147</v>
      </c>
      <c r="AN512">
        <v>147</v>
      </c>
      <c r="AO512" s="67">
        <v>1</v>
      </c>
      <c r="AP512" s="67">
        <v>0.16591422121896163</v>
      </c>
      <c r="AQ512">
        <v>25</v>
      </c>
      <c r="AR512">
        <v>25</v>
      </c>
      <c r="AS512" s="67">
        <v>1</v>
      </c>
      <c r="AT512" s="67">
        <v>2.8216704288939052E-2</v>
      </c>
      <c r="AU512">
        <v>172</v>
      </c>
      <c r="AV512">
        <v>172</v>
      </c>
      <c r="AW512" s="67">
        <v>1</v>
      </c>
      <c r="AX512" s="53">
        <f t="shared" si="25"/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0</v>
      </c>
      <c r="BE512">
        <v>0</v>
      </c>
      <c r="BF512">
        <v>0</v>
      </c>
      <c r="BG512">
        <v>0</v>
      </c>
      <c r="BH512">
        <v>0</v>
      </c>
      <c r="BI512" s="29">
        <v>1</v>
      </c>
      <c r="BN512" t="e">
        <f>IF(AL512&lt;VLOOKUP(K512,#REF!,6,0),"Low Volume",IF(AL512&gt;VLOOKUP(K512,#REF!,5,0),"High Volume","Average Volume"))</f>
        <v>#REF!</v>
      </c>
    </row>
    <row r="513" spans="1:66" x14ac:dyDescent="0.3">
      <c r="A513" s="32" t="str">
        <f t="shared" si="26"/>
        <v>NO</v>
      </c>
      <c r="B513" s="30" t="str">
        <f t="shared" si="27"/>
        <v>YES</v>
      </c>
      <c r="C513" t="s">
        <v>2248</v>
      </c>
      <c r="D513" t="s">
        <v>2249</v>
      </c>
      <c r="E513">
        <v>9494325</v>
      </c>
      <c r="F513" t="s">
        <v>2250</v>
      </c>
      <c r="G513" t="s">
        <v>2251</v>
      </c>
      <c r="H513" t="s">
        <v>2081</v>
      </c>
      <c r="I513">
        <v>80636</v>
      </c>
      <c r="J513" t="s">
        <v>1472</v>
      </c>
      <c r="K513" t="s">
        <v>742</v>
      </c>
      <c r="M513" t="s">
        <v>52</v>
      </c>
      <c r="N513">
        <v>5</v>
      </c>
      <c r="O513" s="60">
        <v>0</v>
      </c>
      <c r="Q513" s="60">
        <v>0</v>
      </c>
      <c r="R513" s="60">
        <v>0</v>
      </c>
      <c r="S513" s="60">
        <v>0</v>
      </c>
      <c r="T513" s="60">
        <v>0</v>
      </c>
      <c r="U513" s="60">
        <v>0</v>
      </c>
      <c r="V513" s="60">
        <v>3</v>
      </c>
      <c r="X513" s="60">
        <v>0</v>
      </c>
      <c r="Z513" s="60">
        <v>0</v>
      </c>
      <c r="AA513" s="60">
        <v>1</v>
      </c>
      <c r="AB513" s="60">
        <v>0</v>
      </c>
      <c r="AC513" s="60">
        <v>0</v>
      </c>
      <c r="AD513" s="60">
        <v>0</v>
      </c>
      <c r="AE513" s="60">
        <v>0</v>
      </c>
      <c r="AI513" s="60">
        <v>0</v>
      </c>
      <c r="AJ513" s="60">
        <v>1</v>
      </c>
      <c r="AL513">
        <v>1250</v>
      </c>
      <c r="AM513">
        <v>64</v>
      </c>
      <c r="AN513">
        <v>0</v>
      </c>
      <c r="AO513" s="67">
        <v>0</v>
      </c>
      <c r="AP513" s="67">
        <v>5.1200000000000002E-2</v>
      </c>
      <c r="AQ513">
        <v>0</v>
      </c>
      <c r="AR513">
        <v>0</v>
      </c>
      <c r="AS513" s="67" t="s">
        <v>90</v>
      </c>
      <c r="AT513" s="67">
        <v>0</v>
      </c>
      <c r="AU513">
        <v>64</v>
      </c>
      <c r="AV513">
        <v>0</v>
      </c>
      <c r="AW513" s="67">
        <v>0</v>
      </c>
      <c r="AX513" s="53" t="str">
        <f t="shared" si="25"/>
        <v/>
      </c>
      <c r="AY513" t="s">
        <v>52</v>
      </c>
      <c r="AZ513" t="s">
        <v>52</v>
      </c>
      <c r="BA513" t="s">
        <v>52</v>
      </c>
      <c r="BB513" t="s">
        <v>52</v>
      </c>
      <c r="BC513" t="s">
        <v>52</v>
      </c>
      <c r="BD513" t="s">
        <v>52</v>
      </c>
      <c r="BE513" t="s">
        <v>52</v>
      </c>
      <c r="BF513" t="s">
        <v>52</v>
      </c>
      <c r="BG513" t="s">
        <v>52</v>
      </c>
      <c r="BH513" t="s">
        <v>52</v>
      </c>
      <c r="BI513" s="29">
        <v>1</v>
      </c>
      <c r="BN513" t="e">
        <f>IF(AL513&lt;VLOOKUP(K513,#REF!,6,0),"Low Volume",IF(AL513&gt;VLOOKUP(K513,#REF!,5,0),"High Volume","Average Volume"))</f>
        <v>#REF!</v>
      </c>
    </row>
    <row r="514" spans="1:66" x14ac:dyDescent="0.3">
      <c r="A514" s="32" t="str">
        <f t="shared" si="26"/>
        <v>YES</v>
      </c>
      <c r="B514" s="30" t="str">
        <f t="shared" si="27"/>
        <v>NO</v>
      </c>
      <c r="C514" t="s">
        <v>2252</v>
      </c>
      <c r="D514" t="s">
        <v>2253</v>
      </c>
      <c r="E514">
        <v>94180427</v>
      </c>
      <c r="F514" t="s">
        <v>2254</v>
      </c>
      <c r="G514" t="s">
        <v>2255</v>
      </c>
      <c r="H514" t="s">
        <v>1087</v>
      </c>
      <c r="I514">
        <v>35392</v>
      </c>
      <c r="J514" t="s">
        <v>1077</v>
      </c>
      <c r="K514" t="s">
        <v>742</v>
      </c>
      <c r="L514" t="s">
        <v>1066</v>
      </c>
      <c r="M514" t="s">
        <v>52</v>
      </c>
      <c r="N514">
        <v>0</v>
      </c>
      <c r="O514" s="60" t="s">
        <v>52</v>
      </c>
      <c r="Q514" s="60" t="s">
        <v>52</v>
      </c>
      <c r="R514" s="60" t="s">
        <v>52</v>
      </c>
      <c r="S514" s="60" t="s">
        <v>52</v>
      </c>
      <c r="T514" s="60" t="s">
        <v>52</v>
      </c>
      <c r="U514" s="60" t="s">
        <v>52</v>
      </c>
      <c r="V514" s="60" t="s">
        <v>52</v>
      </c>
      <c r="X514" s="60" t="s">
        <v>52</v>
      </c>
      <c r="Z514" s="60" t="s">
        <v>52</v>
      </c>
      <c r="AA514" s="60" t="s">
        <v>52</v>
      </c>
      <c r="AB514" s="60" t="s">
        <v>52</v>
      </c>
      <c r="AC514" s="60" t="s">
        <v>52</v>
      </c>
      <c r="AD514" s="60" t="s">
        <v>52</v>
      </c>
      <c r="AE514" s="60" t="s">
        <v>52</v>
      </c>
      <c r="AI514" s="60" t="s">
        <v>52</v>
      </c>
      <c r="AJ514" s="60" t="s">
        <v>52</v>
      </c>
      <c r="AL514">
        <v>477</v>
      </c>
      <c r="AM514">
        <v>233</v>
      </c>
      <c r="AN514">
        <v>65</v>
      </c>
      <c r="AO514" s="67">
        <v>0.27896995708154504</v>
      </c>
      <c r="AP514" s="67">
        <v>0.48846960167714887</v>
      </c>
      <c r="AQ514">
        <v>91</v>
      </c>
      <c r="AR514">
        <v>91</v>
      </c>
      <c r="AS514" s="67">
        <v>1</v>
      </c>
      <c r="AT514" s="67">
        <v>0.19077568134171907</v>
      </c>
      <c r="AU514">
        <v>324</v>
      </c>
      <c r="AV514">
        <v>156</v>
      </c>
      <c r="AW514" s="67">
        <v>0.48148148148148145</v>
      </c>
      <c r="AX514" s="53">
        <f t="shared" si="25"/>
        <v>6</v>
      </c>
      <c r="AY514">
        <v>5</v>
      </c>
      <c r="AZ514">
        <v>5</v>
      </c>
      <c r="BA514">
        <v>5</v>
      </c>
      <c r="BB514">
        <v>5</v>
      </c>
      <c r="BC514">
        <v>5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2</v>
      </c>
      <c r="BJ514">
        <v>1</v>
      </c>
      <c r="BK514">
        <v>0</v>
      </c>
      <c r="BL514">
        <v>0</v>
      </c>
      <c r="BM514">
        <v>0</v>
      </c>
      <c r="BN514" t="e">
        <f>IF(AL514&lt;VLOOKUP(K514,#REF!,6,0),"Low Volume",IF(AL514&gt;VLOOKUP(K514,#REF!,5,0),"High Volume","Average Volume"))</f>
        <v>#REF!</v>
      </c>
    </row>
    <row r="515" spans="1:66" x14ac:dyDescent="0.3">
      <c r="A515" s="32" t="str">
        <f t="shared" si="26"/>
        <v>YES</v>
      </c>
      <c r="B515" s="30" t="str">
        <f t="shared" si="27"/>
        <v>YES</v>
      </c>
      <c r="C515" t="s">
        <v>2256</v>
      </c>
      <c r="D515" t="s">
        <v>2257</v>
      </c>
      <c r="E515">
        <v>9493262</v>
      </c>
      <c r="F515" t="s">
        <v>2258</v>
      </c>
      <c r="G515" t="s">
        <v>2259</v>
      </c>
      <c r="H515" t="s">
        <v>2012</v>
      </c>
      <c r="I515">
        <v>24116</v>
      </c>
      <c r="J515" t="s">
        <v>1294</v>
      </c>
      <c r="K515" t="s">
        <v>742</v>
      </c>
      <c r="M515" t="s">
        <v>52</v>
      </c>
      <c r="N515">
        <v>4</v>
      </c>
      <c r="O515" s="60">
        <v>0</v>
      </c>
      <c r="Q515" s="60">
        <v>0</v>
      </c>
      <c r="R515" s="60">
        <v>0</v>
      </c>
      <c r="S515" s="60">
        <v>0</v>
      </c>
      <c r="T515" s="60">
        <v>0</v>
      </c>
      <c r="U515" s="60">
        <v>0</v>
      </c>
      <c r="V515" s="60">
        <v>2</v>
      </c>
      <c r="X515" s="60">
        <v>1</v>
      </c>
      <c r="Z515" s="60">
        <v>0</v>
      </c>
      <c r="AA515" s="60">
        <v>1</v>
      </c>
      <c r="AB515" s="60">
        <v>0</v>
      </c>
      <c r="AC515" s="60">
        <v>0</v>
      </c>
      <c r="AD515" s="60">
        <v>0</v>
      </c>
      <c r="AE515" s="60">
        <v>0</v>
      </c>
      <c r="AI515" s="60">
        <v>0</v>
      </c>
      <c r="AJ515" s="60">
        <v>0</v>
      </c>
      <c r="AL515">
        <v>521</v>
      </c>
      <c r="AM515">
        <v>67</v>
      </c>
      <c r="AN515">
        <v>42</v>
      </c>
      <c r="AO515" s="67">
        <v>0.62686567164179108</v>
      </c>
      <c r="AP515" s="67">
        <v>0.12859884836852206</v>
      </c>
      <c r="AQ515">
        <v>15</v>
      </c>
      <c r="AR515">
        <v>2</v>
      </c>
      <c r="AS515" s="67">
        <v>0.13333333333333333</v>
      </c>
      <c r="AT515" s="67">
        <v>2.8790786948176585E-2</v>
      </c>
      <c r="AU515">
        <v>82</v>
      </c>
      <c r="AV515">
        <v>44</v>
      </c>
      <c r="AW515" s="67">
        <v>0.53658536585365857</v>
      </c>
      <c r="AX515" s="53">
        <f t="shared" ref="AX515:AX578" si="28">IFERROR(BC515+BH515,"")</f>
        <v>1</v>
      </c>
      <c r="AY515">
        <v>0</v>
      </c>
      <c r="AZ515">
        <v>1</v>
      </c>
      <c r="BA515">
        <v>1</v>
      </c>
      <c r="BB515">
        <v>1</v>
      </c>
      <c r="BC515">
        <v>1</v>
      </c>
      <c r="BD515">
        <v>0</v>
      </c>
      <c r="BE515">
        <v>0</v>
      </c>
      <c r="BF515">
        <v>0</v>
      </c>
      <c r="BG515">
        <v>0</v>
      </c>
      <c r="BH515">
        <v>0</v>
      </c>
      <c r="BI515" s="29">
        <v>1</v>
      </c>
      <c r="BN515" t="e">
        <f>IF(AL515&lt;VLOOKUP(K515,#REF!,6,0),"Low Volume",IF(AL515&gt;VLOOKUP(K515,#REF!,5,0),"High Volume","Average Volume"))</f>
        <v>#REF!</v>
      </c>
    </row>
    <row r="516" spans="1:66" x14ac:dyDescent="0.3">
      <c r="A516" s="32" t="str">
        <f t="shared" si="26"/>
        <v>YES</v>
      </c>
      <c r="B516" s="30" t="str">
        <f t="shared" si="27"/>
        <v>NO</v>
      </c>
      <c r="C516" t="s">
        <v>2260</v>
      </c>
      <c r="D516" t="s">
        <v>2261</v>
      </c>
      <c r="E516">
        <v>94170704</v>
      </c>
      <c r="F516" t="s">
        <v>2262</v>
      </c>
      <c r="G516" t="s">
        <v>2263</v>
      </c>
      <c r="H516" t="s">
        <v>2264</v>
      </c>
      <c r="I516">
        <v>42283</v>
      </c>
      <c r="J516" t="s">
        <v>1119</v>
      </c>
      <c r="K516" t="s">
        <v>742</v>
      </c>
      <c r="L516" t="s">
        <v>1005</v>
      </c>
      <c r="M516" t="s">
        <v>1005</v>
      </c>
      <c r="N516">
        <v>0</v>
      </c>
      <c r="O516" s="60" t="s">
        <v>52</v>
      </c>
      <c r="Q516" s="60" t="s">
        <v>52</v>
      </c>
      <c r="R516" s="60" t="s">
        <v>52</v>
      </c>
      <c r="S516" s="60" t="s">
        <v>52</v>
      </c>
      <c r="T516" s="60" t="s">
        <v>52</v>
      </c>
      <c r="U516" s="60" t="s">
        <v>52</v>
      </c>
      <c r="V516" s="60" t="s">
        <v>52</v>
      </c>
      <c r="X516" s="60" t="s">
        <v>52</v>
      </c>
      <c r="Z516" s="60" t="s">
        <v>52</v>
      </c>
      <c r="AA516" s="60" t="s">
        <v>52</v>
      </c>
      <c r="AB516" s="60" t="s">
        <v>52</v>
      </c>
      <c r="AC516" s="60" t="s">
        <v>52</v>
      </c>
      <c r="AD516" s="60" t="s">
        <v>52</v>
      </c>
      <c r="AE516" s="60" t="s">
        <v>52</v>
      </c>
      <c r="AI516" s="60" t="s">
        <v>52</v>
      </c>
      <c r="AJ516" s="60" t="s">
        <v>52</v>
      </c>
      <c r="AL516">
        <v>1934</v>
      </c>
      <c r="AM516">
        <v>105</v>
      </c>
      <c r="AN516">
        <v>41</v>
      </c>
      <c r="AO516" s="67">
        <v>0.39047619047619048</v>
      </c>
      <c r="AP516" s="67">
        <v>5.4291623578076528E-2</v>
      </c>
      <c r="AQ516">
        <v>74</v>
      </c>
      <c r="AR516">
        <v>74</v>
      </c>
      <c r="AS516" s="67">
        <v>1</v>
      </c>
      <c r="AT516" s="67">
        <v>3.8262668045501554E-2</v>
      </c>
      <c r="AU516">
        <v>179</v>
      </c>
      <c r="AV516">
        <v>115</v>
      </c>
      <c r="AW516" s="67">
        <v>0.64245810055865926</v>
      </c>
      <c r="AX516" s="53">
        <f t="shared" si="28"/>
        <v>2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1</v>
      </c>
      <c r="BE516">
        <v>1</v>
      </c>
      <c r="BF516">
        <v>1</v>
      </c>
      <c r="BG516">
        <v>1</v>
      </c>
      <c r="BH516">
        <v>2</v>
      </c>
      <c r="BI516">
        <v>2</v>
      </c>
      <c r="BJ516">
        <v>238</v>
      </c>
      <c r="BK516">
        <v>125</v>
      </c>
      <c r="BL516">
        <v>133</v>
      </c>
      <c r="BM516">
        <v>35</v>
      </c>
      <c r="BN516" t="e">
        <f>IF(AL516&lt;VLOOKUP(K516,#REF!,6,0),"Low Volume",IF(AL516&gt;VLOOKUP(K516,#REF!,5,0),"High Volume","Average Volume"))</f>
        <v>#REF!</v>
      </c>
    </row>
    <row r="517" spans="1:66" x14ac:dyDescent="0.3">
      <c r="A517" s="32" t="str">
        <f t="shared" si="26"/>
        <v>YES</v>
      </c>
      <c r="B517" s="30" t="str">
        <f t="shared" si="27"/>
        <v>YES</v>
      </c>
      <c r="C517" t="s">
        <v>2265</v>
      </c>
      <c r="D517" t="s">
        <v>2266</v>
      </c>
      <c r="E517">
        <v>94183802</v>
      </c>
      <c r="F517" t="s">
        <v>2267</v>
      </c>
      <c r="G517" t="s">
        <v>2268</v>
      </c>
      <c r="H517" t="s">
        <v>2269</v>
      </c>
      <c r="I517">
        <v>55131</v>
      </c>
      <c r="J517" t="s">
        <v>1191</v>
      </c>
      <c r="K517" t="s">
        <v>742</v>
      </c>
      <c r="L517" t="s">
        <v>855</v>
      </c>
      <c r="M517" t="s">
        <v>855</v>
      </c>
      <c r="N517">
        <v>2</v>
      </c>
      <c r="O517" s="60">
        <v>0</v>
      </c>
      <c r="Q517" s="60">
        <v>0</v>
      </c>
      <c r="R517" s="60">
        <v>0</v>
      </c>
      <c r="S517" s="60">
        <v>0</v>
      </c>
      <c r="T517" s="60">
        <v>0</v>
      </c>
      <c r="U517" s="60">
        <v>0</v>
      </c>
      <c r="V517" s="60">
        <v>2</v>
      </c>
      <c r="X517" s="60">
        <v>0</v>
      </c>
      <c r="Z517" s="60">
        <v>0</v>
      </c>
      <c r="AA517" s="60">
        <v>0</v>
      </c>
      <c r="AB517" s="60">
        <v>0</v>
      </c>
      <c r="AC517" s="60">
        <v>0</v>
      </c>
      <c r="AD517" s="60">
        <v>0</v>
      </c>
      <c r="AE517" s="60">
        <v>0</v>
      </c>
      <c r="AI517" s="60">
        <v>0</v>
      </c>
      <c r="AJ517" s="60">
        <v>0</v>
      </c>
      <c r="AL517">
        <v>1150</v>
      </c>
      <c r="AM517">
        <v>79</v>
      </c>
      <c r="AN517">
        <v>54</v>
      </c>
      <c r="AO517" s="67">
        <v>0.68354430379746833</v>
      </c>
      <c r="AP517" s="67">
        <v>6.8695652173913047E-2</v>
      </c>
      <c r="AQ517">
        <v>35</v>
      </c>
      <c r="AR517">
        <v>35</v>
      </c>
      <c r="AS517" s="67">
        <v>1</v>
      </c>
      <c r="AT517" s="67">
        <v>3.0434782608695653E-2</v>
      </c>
      <c r="AU517">
        <v>114</v>
      </c>
      <c r="AV517">
        <v>89</v>
      </c>
      <c r="AW517" s="67">
        <v>0.7807017543859649</v>
      </c>
      <c r="AX517" s="53">
        <f t="shared" si="28"/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3</v>
      </c>
      <c r="BJ517">
        <v>254</v>
      </c>
      <c r="BK517">
        <v>375</v>
      </c>
      <c r="BL517">
        <v>313</v>
      </c>
      <c r="BM517">
        <v>90</v>
      </c>
      <c r="BN517" t="e">
        <f>IF(AL517&lt;VLOOKUP(K517,#REF!,6,0),"Low Volume",IF(AL517&gt;VLOOKUP(K517,#REF!,5,0),"High Volume","Average Volume"))</f>
        <v>#REF!</v>
      </c>
    </row>
    <row r="518" spans="1:66" x14ac:dyDescent="0.3">
      <c r="A518" s="32" t="str">
        <f t="shared" si="26"/>
        <v>YES</v>
      </c>
      <c r="B518" s="30" t="str">
        <f t="shared" si="27"/>
        <v>YES</v>
      </c>
      <c r="C518" t="s">
        <v>2270</v>
      </c>
      <c r="D518" t="s">
        <v>2271</v>
      </c>
      <c r="E518">
        <v>94165052</v>
      </c>
      <c r="F518" t="s">
        <v>2272</v>
      </c>
      <c r="G518" t="s">
        <v>2273</v>
      </c>
      <c r="H518" t="s">
        <v>1229</v>
      </c>
      <c r="I518">
        <v>68167</v>
      </c>
      <c r="J518" t="s">
        <v>1306</v>
      </c>
      <c r="K518" t="s">
        <v>742</v>
      </c>
      <c r="M518" t="s">
        <v>52</v>
      </c>
      <c r="N518">
        <v>3</v>
      </c>
      <c r="O518" s="60">
        <v>0</v>
      </c>
      <c r="Q518" s="60">
        <v>0</v>
      </c>
      <c r="R518" s="60">
        <v>0</v>
      </c>
      <c r="S518" s="60">
        <v>0</v>
      </c>
      <c r="T518" s="60">
        <v>0</v>
      </c>
      <c r="U518" s="60">
        <v>0</v>
      </c>
      <c r="V518" s="60">
        <v>0</v>
      </c>
      <c r="X518" s="60">
        <v>0</v>
      </c>
      <c r="Z518" s="60">
        <v>0</v>
      </c>
      <c r="AA518" s="60">
        <v>1</v>
      </c>
      <c r="AB518" s="60">
        <v>0</v>
      </c>
      <c r="AC518" s="60">
        <v>0</v>
      </c>
      <c r="AD518" s="60">
        <v>1</v>
      </c>
      <c r="AE518" s="60">
        <v>1</v>
      </c>
      <c r="AI518" s="60">
        <v>0</v>
      </c>
      <c r="AJ518" s="60">
        <v>0</v>
      </c>
      <c r="AL518">
        <v>1161</v>
      </c>
      <c r="AM518">
        <v>62</v>
      </c>
      <c r="AN518">
        <v>29</v>
      </c>
      <c r="AO518" s="67">
        <v>0.46774193548387094</v>
      </c>
      <c r="AP518" s="67">
        <v>5.3402239448751075E-2</v>
      </c>
      <c r="AQ518">
        <v>58</v>
      </c>
      <c r="AR518">
        <v>53</v>
      </c>
      <c r="AS518" s="67">
        <v>0.91379310344827591</v>
      </c>
      <c r="AT518" s="67">
        <v>4.9956933677863913E-2</v>
      </c>
      <c r="AU518">
        <v>120</v>
      </c>
      <c r="AV518">
        <v>82</v>
      </c>
      <c r="AW518" s="67">
        <v>0.68333333333333335</v>
      </c>
      <c r="AX518" s="53">
        <f t="shared" si="28"/>
        <v>2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1</v>
      </c>
      <c r="BE518">
        <v>1</v>
      </c>
      <c r="BF518">
        <v>2</v>
      </c>
      <c r="BG518">
        <v>2</v>
      </c>
      <c r="BH518">
        <v>2</v>
      </c>
      <c r="BI518">
        <v>2</v>
      </c>
      <c r="BN518" t="e">
        <f>IF(AL518&lt;VLOOKUP(K518,#REF!,6,0),"Low Volume",IF(AL518&gt;VLOOKUP(K518,#REF!,5,0),"High Volume","Average Volume"))</f>
        <v>#REF!</v>
      </c>
    </row>
    <row r="519" spans="1:66" x14ac:dyDescent="0.3">
      <c r="A519" s="32" t="str">
        <f t="shared" si="26"/>
        <v>YES</v>
      </c>
      <c r="B519" s="30" t="str">
        <f t="shared" si="27"/>
        <v>YES</v>
      </c>
      <c r="C519" t="s">
        <v>2274</v>
      </c>
      <c r="D519" t="s">
        <v>2275</v>
      </c>
      <c r="E519">
        <v>9494449</v>
      </c>
      <c r="F519" t="s">
        <v>791</v>
      </c>
      <c r="G519" t="s">
        <v>2230</v>
      </c>
      <c r="H519" t="s">
        <v>2081</v>
      </c>
      <c r="I519">
        <v>81737</v>
      </c>
      <c r="J519" t="s">
        <v>1472</v>
      </c>
      <c r="K519" t="s">
        <v>742</v>
      </c>
      <c r="M519" t="s">
        <v>52</v>
      </c>
      <c r="N519">
        <v>4</v>
      </c>
      <c r="O519" s="60">
        <v>0</v>
      </c>
      <c r="Q519" s="60">
        <v>0</v>
      </c>
      <c r="R519" s="60">
        <v>1</v>
      </c>
      <c r="S519" s="60">
        <v>0</v>
      </c>
      <c r="T519" s="60">
        <v>0</v>
      </c>
      <c r="U519" s="60">
        <v>0</v>
      </c>
      <c r="V519" s="60">
        <v>1</v>
      </c>
      <c r="X519" s="60">
        <v>0</v>
      </c>
      <c r="Z519" s="60">
        <v>0</v>
      </c>
      <c r="AA519" s="60">
        <v>0</v>
      </c>
      <c r="AB519" s="60">
        <v>0</v>
      </c>
      <c r="AC519" s="60">
        <v>0</v>
      </c>
      <c r="AD519" s="60">
        <v>1</v>
      </c>
      <c r="AE519" s="60">
        <v>1</v>
      </c>
      <c r="AI519" s="60">
        <v>0</v>
      </c>
      <c r="AJ519" s="60">
        <v>0</v>
      </c>
      <c r="AL519">
        <v>672</v>
      </c>
      <c r="AM519">
        <v>132</v>
      </c>
      <c r="AN519">
        <v>10</v>
      </c>
      <c r="AO519" s="67">
        <v>7.575757575757576E-2</v>
      </c>
      <c r="AP519" s="67">
        <v>0.19642857142857142</v>
      </c>
      <c r="AQ519">
        <v>148</v>
      </c>
      <c r="AR519">
        <v>148</v>
      </c>
      <c r="AS519" s="67">
        <v>1</v>
      </c>
      <c r="AT519" s="67">
        <v>0.22023809523809523</v>
      </c>
      <c r="AU519">
        <v>280</v>
      </c>
      <c r="AV519">
        <v>158</v>
      </c>
      <c r="AW519" s="67">
        <v>0.56428571428571428</v>
      </c>
      <c r="AX519" s="53">
        <f t="shared" si="28"/>
        <v>2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3</v>
      </c>
      <c r="BN519" t="e">
        <f>IF(AL519&lt;VLOOKUP(K519,#REF!,6,0),"Low Volume",IF(AL519&gt;VLOOKUP(K519,#REF!,5,0),"High Volume","Average Volume"))</f>
        <v>#REF!</v>
      </c>
    </row>
    <row r="520" spans="1:66" x14ac:dyDescent="0.3">
      <c r="A520" s="32" t="str">
        <f t="shared" si="26"/>
        <v>YES</v>
      </c>
      <c r="B520" s="30" t="str">
        <f t="shared" si="27"/>
        <v>YES</v>
      </c>
      <c r="C520" t="s">
        <v>2276</v>
      </c>
      <c r="D520" t="s">
        <v>796</v>
      </c>
      <c r="E520">
        <v>94264738</v>
      </c>
      <c r="F520" t="s">
        <v>2277</v>
      </c>
      <c r="G520" t="s">
        <v>2278</v>
      </c>
      <c r="H520" t="s">
        <v>2081</v>
      </c>
      <c r="I520">
        <v>80331</v>
      </c>
      <c r="J520" t="s">
        <v>1472</v>
      </c>
      <c r="K520" t="s">
        <v>742</v>
      </c>
      <c r="M520" t="s">
        <v>52</v>
      </c>
      <c r="N520">
        <v>3</v>
      </c>
      <c r="O520" s="60">
        <v>0</v>
      </c>
      <c r="Q520" s="60">
        <v>0</v>
      </c>
      <c r="R520" s="60">
        <v>1</v>
      </c>
      <c r="S520" s="60">
        <v>0</v>
      </c>
      <c r="T520" s="60">
        <v>0</v>
      </c>
      <c r="U520" s="60">
        <v>0</v>
      </c>
      <c r="V520" s="60">
        <v>0</v>
      </c>
      <c r="X520" s="60">
        <v>2</v>
      </c>
      <c r="Z520" s="60">
        <v>0</v>
      </c>
      <c r="AA520" s="60">
        <v>0</v>
      </c>
      <c r="AB520" s="60">
        <v>0</v>
      </c>
      <c r="AC520" s="60">
        <v>0</v>
      </c>
      <c r="AD520" s="60">
        <v>0</v>
      </c>
      <c r="AE520" s="60">
        <v>0</v>
      </c>
      <c r="AI520" s="60">
        <v>0</v>
      </c>
      <c r="AJ520" s="60">
        <v>0</v>
      </c>
      <c r="AL520">
        <v>324</v>
      </c>
      <c r="AM520">
        <v>146</v>
      </c>
      <c r="AN520">
        <v>146</v>
      </c>
      <c r="AO520" s="67">
        <v>1</v>
      </c>
      <c r="AP520" s="67">
        <v>0.45061728395061729</v>
      </c>
      <c r="AQ520">
        <v>62</v>
      </c>
      <c r="AR520">
        <v>62</v>
      </c>
      <c r="AS520" s="67">
        <v>1</v>
      </c>
      <c r="AT520" s="67">
        <v>0.19135802469135801</v>
      </c>
      <c r="AU520">
        <v>208</v>
      </c>
      <c r="AV520">
        <v>208</v>
      </c>
      <c r="AW520" s="67">
        <v>1</v>
      </c>
      <c r="AX520" s="53">
        <f t="shared" si="28"/>
        <v>2</v>
      </c>
      <c r="AY520">
        <v>0</v>
      </c>
      <c r="AZ520">
        <v>2</v>
      </c>
      <c r="BA520">
        <v>2</v>
      </c>
      <c r="BB520">
        <v>2</v>
      </c>
      <c r="BC520">
        <v>2</v>
      </c>
      <c r="BD520">
        <v>0</v>
      </c>
      <c r="BE520">
        <v>0</v>
      </c>
      <c r="BF520">
        <v>0</v>
      </c>
      <c r="BG520">
        <v>0</v>
      </c>
      <c r="BH520">
        <v>0</v>
      </c>
      <c r="BI520" s="29">
        <v>1</v>
      </c>
      <c r="BN520" t="e">
        <f>IF(AL520&lt;VLOOKUP(K520,#REF!,6,0),"Low Volume",IF(AL520&gt;VLOOKUP(K520,#REF!,5,0),"High Volume","Average Volume"))</f>
        <v>#REF!</v>
      </c>
    </row>
    <row r="521" spans="1:66" x14ac:dyDescent="0.3">
      <c r="A521" s="32" t="str">
        <f t="shared" si="26"/>
        <v>NO</v>
      </c>
      <c r="B521" s="30" t="str">
        <f t="shared" si="27"/>
        <v>YES</v>
      </c>
      <c r="C521" t="s">
        <v>2279</v>
      </c>
      <c r="D521" t="s">
        <v>2280</v>
      </c>
      <c r="E521">
        <v>9494299</v>
      </c>
      <c r="F521" t="s">
        <v>2281</v>
      </c>
      <c r="G521" t="s">
        <v>2282</v>
      </c>
      <c r="H521" t="s">
        <v>2283</v>
      </c>
      <c r="I521">
        <v>72488</v>
      </c>
      <c r="J521" t="s">
        <v>1306</v>
      </c>
      <c r="K521" t="s">
        <v>742</v>
      </c>
      <c r="M521" t="s">
        <v>52</v>
      </c>
      <c r="N521">
        <v>3</v>
      </c>
      <c r="O521" s="60">
        <v>0</v>
      </c>
      <c r="Q521" s="60">
        <v>0</v>
      </c>
      <c r="R521" s="60">
        <v>1</v>
      </c>
      <c r="S521" s="60">
        <v>0</v>
      </c>
      <c r="T521" s="60">
        <v>0</v>
      </c>
      <c r="U521" s="60">
        <v>0</v>
      </c>
      <c r="V521" s="60">
        <v>1</v>
      </c>
      <c r="X521" s="60">
        <v>0</v>
      </c>
      <c r="Z521" s="60">
        <v>0</v>
      </c>
      <c r="AA521" s="60">
        <v>1</v>
      </c>
      <c r="AB521" s="60">
        <v>0</v>
      </c>
      <c r="AC521" s="60">
        <v>0</v>
      </c>
      <c r="AD521" s="60">
        <v>0</v>
      </c>
      <c r="AE521" s="60">
        <v>0</v>
      </c>
      <c r="AI521" s="60">
        <v>0</v>
      </c>
      <c r="AJ521" s="60">
        <v>0</v>
      </c>
      <c r="AL521">
        <v>436</v>
      </c>
      <c r="AM521">
        <v>36</v>
      </c>
      <c r="AN521">
        <v>0</v>
      </c>
      <c r="AO521" s="67">
        <v>0</v>
      </c>
      <c r="AP521" s="67">
        <v>8.2568807339449546E-2</v>
      </c>
      <c r="AQ521">
        <v>6</v>
      </c>
      <c r="AR521">
        <v>0</v>
      </c>
      <c r="AS521" s="67">
        <v>0</v>
      </c>
      <c r="AT521" s="67">
        <v>1.3761467889908258E-2</v>
      </c>
      <c r="AU521">
        <v>42</v>
      </c>
      <c r="AV521">
        <v>0</v>
      </c>
      <c r="AW521" s="67">
        <v>0</v>
      </c>
      <c r="AX521" s="53" t="str">
        <f t="shared" si="28"/>
        <v/>
      </c>
      <c r="AY521" t="s">
        <v>52</v>
      </c>
      <c r="AZ521" t="s">
        <v>52</v>
      </c>
      <c r="BA521" t="s">
        <v>52</v>
      </c>
      <c r="BB521" t="s">
        <v>52</v>
      </c>
      <c r="BC521" t="s">
        <v>52</v>
      </c>
      <c r="BD521" t="s">
        <v>52</v>
      </c>
      <c r="BE521" t="s">
        <v>52</v>
      </c>
      <c r="BF521" t="s">
        <v>52</v>
      </c>
      <c r="BG521" t="s">
        <v>52</v>
      </c>
      <c r="BH521" t="s">
        <v>52</v>
      </c>
      <c r="BI521" s="29">
        <v>1</v>
      </c>
      <c r="BN521" t="e">
        <f>IF(AL521&lt;VLOOKUP(K521,#REF!,6,0),"Low Volume",IF(AL521&gt;VLOOKUP(K521,#REF!,5,0),"High Volume","Average Volume"))</f>
        <v>#REF!</v>
      </c>
    </row>
    <row r="522" spans="1:66" x14ac:dyDescent="0.3">
      <c r="A522" s="32" t="str">
        <f t="shared" si="26"/>
        <v>NO</v>
      </c>
      <c r="B522" s="30" t="str">
        <f t="shared" si="27"/>
        <v>YES</v>
      </c>
      <c r="C522" t="s">
        <v>2284</v>
      </c>
      <c r="D522" t="s">
        <v>2285</v>
      </c>
      <c r="E522">
        <v>9494370</v>
      </c>
      <c r="F522" t="s">
        <v>2286</v>
      </c>
      <c r="G522" t="s">
        <v>2287</v>
      </c>
      <c r="H522" t="s">
        <v>2288</v>
      </c>
      <c r="I522">
        <v>85072</v>
      </c>
      <c r="J522" t="s">
        <v>1472</v>
      </c>
      <c r="K522" t="s">
        <v>742</v>
      </c>
      <c r="L522" t="s">
        <v>2289</v>
      </c>
      <c r="M522" t="s">
        <v>52</v>
      </c>
      <c r="N522">
        <v>1</v>
      </c>
      <c r="O522" s="60">
        <v>0</v>
      </c>
      <c r="Q522" s="60">
        <v>0</v>
      </c>
      <c r="R522" s="60">
        <v>0</v>
      </c>
      <c r="S522" s="60">
        <v>0</v>
      </c>
      <c r="T522" s="60">
        <v>0</v>
      </c>
      <c r="U522" s="60">
        <v>1</v>
      </c>
      <c r="V522" s="60">
        <v>0</v>
      </c>
      <c r="X522" s="60">
        <v>0</v>
      </c>
      <c r="Z522" s="60">
        <v>0</v>
      </c>
      <c r="AA522" s="60">
        <v>0</v>
      </c>
      <c r="AB522" s="60">
        <v>0</v>
      </c>
      <c r="AC522" s="60">
        <v>0</v>
      </c>
      <c r="AD522" s="60">
        <v>0</v>
      </c>
      <c r="AE522" s="60">
        <v>0</v>
      </c>
      <c r="AI522" s="60">
        <v>0</v>
      </c>
      <c r="AJ522" s="60">
        <v>0</v>
      </c>
      <c r="AL522">
        <v>357</v>
      </c>
      <c r="AM522">
        <v>30</v>
      </c>
      <c r="AN522">
        <v>30</v>
      </c>
      <c r="AO522" s="67">
        <v>1</v>
      </c>
      <c r="AP522" s="67">
        <v>8.4033613445378158E-2</v>
      </c>
      <c r="AQ522">
        <v>15</v>
      </c>
      <c r="AR522">
        <v>15</v>
      </c>
      <c r="AS522" s="67">
        <v>1</v>
      </c>
      <c r="AT522" s="67">
        <v>4.2016806722689079E-2</v>
      </c>
      <c r="AU522">
        <v>45</v>
      </c>
      <c r="AV522">
        <v>45</v>
      </c>
      <c r="AW522" s="67">
        <v>1</v>
      </c>
      <c r="AX522" s="53" t="str">
        <f t="shared" si="28"/>
        <v/>
      </c>
      <c r="AY522" t="s">
        <v>52</v>
      </c>
      <c r="AZ522" t="s">
        <v>52</v>
      </c>
      <c r="BA522" t="s">
        <v>52</v>
      </c>
      <c r="BB522" t="s">
        <v>52</v>
      </c>
      <c r="BC522" t="s">
        <v>52</v>
      </c>
      <c r="BD522" t="s">
        <v>52</v>
      </c>
      <c r="BE522" t="s">
        <v>52</v>
      </c>
      <c r="BF522" t="s">
        <v>52</v>
      </c>
      <c r="BG522" t="s">
        <v>52</v>
      </c>
      <c r="BH522" t="s">
        <v>52</v>
      </c>
      <c r="BI522">
        <v>1</v>
      </c>
      <c r="BN522" t="e">
        <f>IF(AL522&lt;VLOOKUP(K522,#REF!,6,0),"Low Volume",IF(AL522&gt;VLOOKUP(K522,#REF!,5,0),"High Volume","Average Volume"))</f>
        <v>#REF!</v>
      </c>
    </row>
    <row r="523" spans="1:66" x14ac:dyDescent="0.3">
      <c r="A523" s="32" t="str">
        <f t="shared" si="26"/>
        <v>NO</v>
      </c>
      <c r="B523" s="30" t="str">
        <f t="shared" si="27"/>
        <v>YES</v>
      </c>
      <c r="C523" t="s">
        <v>2290</v>
      </c>
      <c r="D523" t="s">
        <v>2291</v>
      </c>
      <c r="E523">
        <v>9492455</v>
      </c>
      <c r="F523" t="s">
        <v>2154</v>
      </c>
      <c r="G523" t="s">
        <v>2155</v>
      </c>
      <c r="H523" t="s">
        <v>1278</v>
      </c>
      <c r="I523">
        <v>12559</v>
      </c>
      <c r="J523" t="s">
        <v>1278</v>
      </c>
      <c r="K523" t="s">
        <v>742</v>
      </c>
      <c r="M523" t="s">
        <v>52</v>
      </c>
      <c r="N523">
        <v>5</v>
      </c>
      <c r="O523" s="60">
        <v>0</v>
      </c>
      <c r="Q523" s="60">
        <v>0</v>
      </c>
      <c r="R523" s="60">
        <v>1</v>
      </c>
      <c r="S523" s="60">
        <v>0</v>
      </c>
      <c r="T523" s="60">
        <v>0</v>
      </c>
      <c r="U523" s="60">
        <v>0</v>
      </c>
      <c r="V523" s="60">
        <v>2</v>
      </c>
      <c r="X523" s="60">
        <v>0</v>
      </c>
      <c r="Z523" s="60">
        <v>0</v>
      </c>
      <c r="AA523" s="60">
        <v>1</v>
      </c>
      <c r="AB523" s="60">
        <v>0</v>
      </c>
      <c r="AC523" s="60">
        <v>0</v>
      </c>
      <c r="AD523" s="60">
        <v>0</v>
      </c>
      <c r="AE523" s="60">
        <v>1</v>
      </c>
      <c r="AI523" s="60">
        <v>0</v>
      </c>
      <c r="AJ523" s="60">
        <v>0</v>
      </c>
      <c r="AL523">
        <v>608</v>
      </c>
      <c r="AM523">
        <v>58</v>
      </c>
      <c r="AN523">
        <v>0</v>
      </c>
      <c r="AO523" s="67">
        <v>0</v>
      </c>
      <c r="AP523" s="67">
        <v>9.5394736842105268E-2</v>
      </c>
      <c r="AQ523">
        <v>0</v>
      </c>
      <c r="AR523">
        <v>0</v>
      </c>
      <c r="AS523" s="67" t="s">
        <v>90</v>
      </c>
      <c r="AT523" s="67">
        <v>0</v>
      </c>
      <c r="AU523">
        <v>58</v>
      </c>
      <c r="AV523">
        <v>0</v>
      </c>
      <c r="AW523" s="67">
        <v>0</v>
      </c>
      <c r="AX523" s="53" t="str">
        <f t="shared" si="28"/>
        <v/>
      </c>
      <c r="AY523" t="s">
        <v>52</v>
      </c>
      <c r="AZ523" t="s">
        <v>52</v>
      </c>
      <c r="BA523" t="s">
        <v>52</v>
      </c>
      <c r="BB523" t="s">
        <v>52</v>
      </c>
      <c r="BC523" t="s">
        <v>52</v>
      </c>
      <c r="BD523" t="s">
        <v>52</v>
      </c>
      <c r="BE523" t="s">
        <v>52</v>
      </c>
      <c r="BF523" t="s">
        <v>52</v>
      </c>
      <c r="BG523" t="s">
        <v>52</v>
      </c>
      <c r="BH523" t="s">
        <v>52</v>
      </c>
      <c r="BI523" s="29">
        <v>1</v>
      </c>
      <c r="BN523" t="e">
        <f>IF(AL523&lt;VLOOKUP(K523,#REF!,6,0),"Low Volume",IF(AL523&gt;VLOOKUP(K523,#REF!,5,0),"High Volume","Average Volume"))</f>
        <v>#REF!</v>
      </c>
    </row>
    <row r="524" spans="1:66" x14ac:dyDescent="0.3">
      <c r="A524" s="32" t="str">
        <f t="shared" si="26"/>
        <v>YES</v>
      </c>
      <c r="B524" s="30" t="str">
        <f t="shared" si="27"/>
        <v>YES</v>
      </c>
      <c r="C524" t="s">
        <v>2292</v>
      </c>
      <c r="D524" t="s">
        <v>2293</v>
      </c>
      <c r="E524">
        <v>94172651</v>
      </c>
      <c r="F524" t="s">
        <v>828</v>
      </c>
      <c r="G524" t="s">
        <v>2294</v>
      </c>
      <c r="H524" t="s">
        <v>2295</v>
      </c>
      <c r="I524">
        <v>99947</v>
      </c>
      <c r="J524" t="s">
        <v>1202</v>
      </c>
      <c r="K524" t="s">
        <v>742</v>
      </c>
      <c r="M524" t="s">
        <v>52</v>
      </c>
      <c r="N524">
        <v>5</v>
      </c>
      <c r="O524" s="60">
        <v>0</v>
      </c>
      <c r="Q524" s="60">
        <v>0</v>
      </c>
      <c r="R524" s="60">
        <v>2</v>
      </c>
      <c r="S524" s="60">
        <v>0</v>
      </c>
      <c r="T524" s="60">
        <v>0</v>
      </c>
      <c r="U524" s="60">
        <v>0</v>
      </c>
      <c r="V524" s="60">
        <v>1</v>
      </c>
      <c r="X524" s="60">
        <v>0</v>
      </c>
      <c r="Z524" s="60">
        <v>0</v>
      </c>
      <c r="AA524" s="60">
        <v>0</v>
      </c>
      <c r="AB524" s="60">
        <v>0</v>
      </c>
      <c r="AC524" s="60">
        <v>2</v>
      </c>
      <c r="AD524" s="60">
        <v>0</v>
      </c>
      <c r="AE524" s="60">
        <v>0</v>
      </c>
      <c r="AI524" s="60">
        <v>0</v>
      </c>
      <c r="AJ524" s="60">
        <v>0</v>
      </c>
      <c r="AL524">
        <v>361</v>
      </c>
      <c r="AM524">
        <v>78</v>
      </c>
      <c r="AN524">
        <v>77</v>
      </c>
      <c r="AO524" s="67">
        <v>0.98717948717948723</v>
      </c>
      <c r="AP524" s="67">
        <v>0.21606648199445982</v>
      </c>
      <c r="AQ524">
        <v>2</v>
      </c>
      <c r="AR524">
        <v>2</v>
      </c>
      <c r="AS524" s="67">
        <v>1</v>
      </c>
      <c r="AT524" s="67">
        <v>5.5401662049861496E-3</v>
      </c>
      <c r="AU524">
        <v>80</v>
      </c>
      <c r="AV524">
        <v>79</v>
      </c>
      <c r="AW524" s="67">
        <v>0.98750000000000004</v>
      </c>
      <c r="AX524" s="53">
        <f t="shared" si="28"/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1</v>
      </c>
      <c r="BN524" t="e">
        <f>IF(AL524&lt;VLOOKUP(K524,#REF!,6,0),"Low Volume",IF(AL524&gt;VLOOKUP(K524,#REF!,5,0),"High Volume","Average Volume"))</f>
        <v>#REF!</v>
      </c>
    </row>
    <row r="525" spans="1:66" x14ac:dyDescent="0.3">
      <c r="A525" s="32" t="str">
        <f t="shared" si="26"/>
        <v>YES</v>
      </c>
      <c r="B525" s="30" t="str">
        <f t="shared" si="27"/>
        <v>NO</v>
      </c>
      <c r="C525" t="s">
        <v>2296</v>
      </c>
      <c r="D525" t="s">
        <v>2297</v>
      </c>
      <c r="E525">
        <v>9494355</v>
      </c>
      <c r="F525" t="s">
        <v>791</v>
      </c>
      <c r="G525" t="s">
        <v>2298</v>
      </c>
      <c r="H525" t="s">
        <v>2081</v>
      </c>
      <c r="I525">
        <v>81925</v>
      </c>
      <c r="J525" t="s">
        <v>1472</v>
      </c>
      <c r="K525" t="s">
        <v>742</v>
      </c>
      <c r="M525" t="s">
        <v>52</v>
      </c>
      <c r="N525">
        <v>0</v>
      </c>
      <c r="O525" s="60" t="s">
        <v>52</v>
      </c>
      <c r="Q525" s="60" t="s">
        <v>52</v>
      </c>
      <c r="R525" s="60" t="s">
        <v>52</v>
      </c>
      <c r="S525" s="60" t="s">
        <v>52</v>
      </c>
      <c r="T525" s="60" t="s">
        <v>52</v>
      </c>
      <c r="U525" s="60" t="s">
        <v>52</v>
      </c>
      <c r="V525" s="60" t="s">
        <v>52</v>
      </c>
      <c r="X525" s="60" t="s">
        <v>52</v>
      </c>
      <c r="Z525" s="60" t="s">
        <v>52</v>
      </c>
      <c r="AA525" s="60" t="s">
        <v>52</v>
      </c>
      <c r="AB525" s="60" t="s">
        <v>52</v>
      </c>
      <c r="AC525" s="60" t="s">
        <v>52</v>
      </c>
      <c r="AD525" s="60" t="s">
        <v>52</v>
      </c>
      <c r="AE525" s="60" t="s">
        <v>52</v>
      </c>
      <c r="AI525" s="60" t="s">
        <v>52</v>
      </c>
      <c r="AJ525" s="60" t="s">
        <v>52</v>
      </c>
      <c r="AL525">
        <v>454</v>
      </c>
      <c r="AM525">
        <v>76</v>
      </c>
      <c r="AN525">
        <v>25</v>
      </c>
      <c r="AO525" s="67">
        <v>0.32894736842105265</v>
      </c>
      <c r="AP525" s="67">
        <v>0.16740088105726872</v>
      </c>
      <c r="AQ525">
        <v>49</v>
      </c>
      <c r="AR525">
        <v>20</v>
      </c>
      <c r="AS525" s="67">
        <v>0.40816326530612246</v>
      </c>
      <c r="AT525" s="67">
        <v>0.10792951541850221</v>
      </c>
      <c r="AU525">
        <v>125</v>
      </c>
      <c r="AV525">
        <v>45</v>
      </c>
      <c r="AW525" s="67">
        <v>0.36</v>
      </c>
      <c r="AX525" s="53">
        <f t="shared" si="28"/>
        <v>2</v>
      </c>
      <c r="AY525">
        <v>1</v>
      </c>
      <c r="AZ525">
        <v>1</v>
      </c>
      <c r="BA525">
        <v>1</v>
      </c>
      <c r="BB525">
        <v>2</v>
      </c>
      <c r="BC525">
        <v>2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1</v>
      </c>
      <c r="BN525" t="e">
        <f>IF(AL525&lt;VLOOKUP(K525,#REF!,6,0),"Low Volume",IF(AL525&gt;VLOOKUP(K525,#REF!,5,0),"High Volume","Average Volume"))</f>
        <v>#REF!</v>
      </c>
    </row>
    <row r="526" spans="1:66" x14ac:dyDescent="0.3">
      <c r="A526" s="32" t="str">
        <f t="shared" si="26"/>
        <v>YES</v>
      </c>
      <c r="B526" s="30" t="str">
        <f t="shared" si="27"/>
        <v>YES</v>
      </c>
      <c r="C526" t="s">
        <v>2299</v>
      </c>
      <c r="D526" t="s">
        <v>2300</v>
      </c>
      <c r="E526">
        <v>9494129</v>
      </c>
      <c r="F526" t="s">
        <v>2301</v>
      </c>
      <c r="G526" t="s">
        <v>2302</v>
      </c>
      <c r="H526" t="s">
        <v>2303</v>
      </c>
      <c r="I526">
        <v>73614</v>
      </c>
      <c r="J526" t="s">
        <v>1306</v>
      </c>
      <c r="K526" t="s">
        <v>742</v>
      </c>
      <c r="M526" t="s">
        <v>52</v>
      </c>
      <c r="N526">
        <v>1</v>
      </c>
      <c r="O526" s="60">
        <v>0</v>
      </c>
      <c r="Q526" s="60">
        <v>0</v>
      </c>
      <c r="R526" s="60">
        <v>0</v>
      </c>
      <c r="S526" s="60">
        <v>0</v>
      </c>
      <c r="T526" s="60">
        <v>0</v>
      </c>
      <c r="U526" s="60">
        <v>0</v>
      </c>
      <c r="V526" s="60">
        <v>0</v>
      </c>
      <c r="X526" s="60">
        <v>1</v>
      </c>
      <c r="Z526" s="60">
        <v>0</v>
      </c>
      <c r="AA526" s="60">
        <v>0</v>
      </c>
      <c r="AB526" s="60">
        <v>0</v>
      </c>
      <c r="AC526" s="60">
        <v>0</v>
      </c>
      <c r="AD526" s="60">
        <v>0</v>
      </c>
      <c r="AE526" s="60">
        <v>0</v>
      </c>
      <c r="AI526" s="60">
        <v>0</v>
      </c>
      <c r="AJ526" s="60">
        <v>0</v>
      </c>
      <c r="AL526">
        <v>308</v>
      </c>
      <c r="AM526">
        <v>106</v>
      </c>
      <c r="AN526">
        <v>106</v>
      </c>
      <c r="AO526" s="67">
        <v>1</v>
      </c>
      <c r="AP526" s="67">
        <v>0.34415584415584416</v>
      </c>
      <c r="AQ526">
        <v>125</v>
      </c>
      <c r="AR526">
        <v>125</v>
      </c>
      <c r="AS526" s="67">
        <v>1</v>
      </c>
      <c r="AT526" s="67">
        <v>0.40584415584415584</v>
      </c>
      <c r="AU526">
        <v>231</v>
      </c>
      <c r="AV526">
        <v>231</v>
      </c>
      <c r="AW526" s="67">
        <v>1</v>
      </c>
      <c r="AX526" s="53">
        <f t="shared" si="28"/>
        <v>5</v>
      </c>
      <c r="AY526">
        <v>1</v>
      </c>
      <c r="AZ526">
        <v>2</v>
      </c>
      <c r="BA526">
        <v>4</v>
      </c>
      <c r="BB526">
        <v>4</v>
      </c>
      <c r="BC526">
        <v>4</v>
      </c>
      <c r="BD526">
        <v>0</v>
      </c>
      <c r="BE526">
        <v>1</v>
      </c>
      <c r="BF526">
        <v>1</v>
      </c>
      <c r="BG526">
        <v>1</v>
      </c>
      <c r="BH526">
        <v>1</v>
      </c>
      <c r="BI526">
        <v>2</v>
      </c>
      <c r="BN526" t="e">
        <f>IF(AL526&lt;VLOOKUP(K526,#REF!,6,0),"Low Volume",IF(AL526&gt;VLOOKUP(K526,#REF!,5,0),"High Volume","Average Volume"))</f>
        <v>#REF!</v>
      </c>
    </row>
    <row r="527" spans="1:66" x14ac:dyDescent="0.3">
      <c r="A527" s="32" t="str">
        <f t="shared" si="26"/>
        <v>NO</v>
      </c>
      <c r="B527" s="30" t="str">
        <f t="shared" si="27"/>
        <v>YES</v>
      </c>
      <c r="C527" t="s">
        <v>2304</v>
      </c>
      <c r="D527" t="s">
        <v>2305</v>
      </c>
      <c r="E527">
        <v>9492265</v>
      </c>
      <c r="F527" t="s">
        <v>2306</v>
      </c>
      <c r="G527" t="s">
        <v>2307</v>
      </c>
      <c r="H527" t="s">
        <v>1256</v>
      </c>
      <c r="I527">
        <v>56072</v>
      </c>
      <c r="J527" t="s">
        <v>1191</v>
      </c>
      <c r="K527" t="s">
        <v>742</v>
      </c>
      <c r="M527" t="s">
        <v>52</v>
      </c>
      <c r="N527">
        <v>4</v>
      </c>
      <c r="O527" s="60">
        <v>0</v>
      </c>
      <c r="Q527" s="60">
        <v>0</v>
      </c>
      <c r="R527" s="60">
        <v>1</v>
      </c>
      <c r="S527" s="60">
        <v>0</v>
      </c>
      <c r="T527" s="60">
        <v>0</v>
      </c>
      <c r="U527" s="60">
        <v>0</v>
      </c>
      <c r="V527" s="60">
        <v>1</v>
      </c>
      <c r="X527" s="60">
        <v>0</v>
      </c>
      <c r="Z527" s="60">
        <v>0</v>
      </c>
      <c r="AA527" s="60">
        <v>1</v>
      </c>
      <c r="AB527" s="60">
        <v>0</v>
      </c>
      <c r="AC527" s="60">
        <v>0</v>
      </c>
      <c r="AD527" s="60">
        <v>1</v>
      </c>
      <c r="AE527" s="60">
        <v>0</v>
      </c>
      <c r="AI527" s="60">
        <v>0</v>
      </c>
      <c r="AJ527" s="60">
        <v>0</v>
      </c>
      <c r="AL527">
        <v>276</v>
      </c>
      <c r="AM527">
        <v>63</v>
      </c>
      <c r="AN527">
        <v>0</v>
      </c>
      <c r="AO527" s="67">
        <v>0</v>
      </c>
      <c r="AP527" s="67">
        <v>0.22826086956521738</v>
      </c>
      <c r="AQ527">
        <v>0</v>
      </c>
      <c r="AR527">
        <v>0</v>
      </c>
      <c r="AS527" s="67" t="s">
        <v>90</v>
      </c>
      <c r="AT527" s="67">
        <v>0</v>
      </c>
      <c r="AU527">
        <v>63</v>
      </c>
      <c r="AV527">
        <v>0</v>
      </c>
      <c r="AW527" s="67">
        <v>0</v>
      </c>
      <c r="AX527" s="53" t="str">
        <f t="shared" si="28"/>
        <v/>
      </c>
      <c r="AY527" t="s">
        <v>52</v>
      </c>
      <c r="AZ527" t="s">
        <v>52</v>
      </c>
      <c r="BA527" t="s">
        <v>52</v>
      </c>
      <c r="BB527" t="s">
        <v>52</v>
      </c>
      <c r="BC527" t="s">
        <v>52</v>
      </c>
      <c r="BD527" t="s">
        <v>52</v>
      </c>
      <c r="BE527" t="s">
        <v>52</v>
      </c>
      <c r="BF527" t="s">
        <v>52</v>
      </c>
      <c r="BG527" t="s">
        <v>52</v>
      </c>
      <c r="BH527" t="s">
        <v>52</v>
      </c>
      <c r="BI527">
        <v>2</v>
      </c>
      <c r="BN527" t="e">
        <f>IF(AL527&lt;VLOOKUP(K527,#REF!,6,0),"Low Volume",IF(AL527&gt;VLOOKUP(K527,#REF!,5,0),"High Volume","Average Volume"))</f>
        <v>#REF!</v>
      </c>
    </row>
    <row r="528" spans="1:66" x14ac:dyDescent="0.3">
      <c r="A528" s="32" t="str">
        <f t="shared" si="26"/>
        <v>YES</v>
      </c>
      <c r="B528" s="30" t="str">
        <f t="shared" si="27"/>
        <v>YES</v>
      </c>
      <c r="C528" t="s">
        <v>2308</v>
      </c>
      <c r="D528" t="s">
        <v>2309</v>
      </c>
      <c r="E528">
        <v>9492997</v>
      </c>
      <c r="F528" t="s">
        <v>2310</v>
      </c>
      <c r="G528" t="s">
        <v>2311</v>
      </c>
      <c r="H528" t="s">
        <v>1569</v>
      </c>
      <c r="I528">
        <v>39130</v>
      </c>
      <c r="J528" t="s">
        <v>1101</v>
      </c>
      <c r="K528" t="s">
        <v>742</v>
      </c>
      <c r="M528" t="s">
        <v>52</v>
      </c>
      <c r="N528">
        <v>1</v>
      </c>
      <c r="O528" s="60">
        <v>0</v>
      </c>
      <c r="Q528" s="60">
        <v>0</v>
      </c>
      <c r="R528" s="60">
        <v>0</v>
      </c>
      <c r="S528" s="60">
        <v>0</v>
      </c>
      <c r="T528" s="60">
        <v>0</v>
      </c>
      <c r="U528" s="60">
        <v>0</v>
      </c>
      <c r="V528" s="60">
        <v>0</v>
      </c>
      <c r="X528" s="60">
        <v>0</v>
      </c>
      <c r="Z528" s="60">
        <v>0</v>
      </c>
      <c r="AA528" s="60">
        <v>0</v>
      </c>
      <c r="AB528" s="60">
        <v>0</v>
      </c>
      <c r="AC528" s="60">
        <v>0</v>
      </c>
      <c r="AD528" s="60">
        <v>0</v>
      </c>
      <c r="AE528" s="60">
        <v>0</v>
      </c>
      <c r="AI528" s="60">
        <v>1</v>
      </c>
      <c r="AJ528" s="60">
        <v>0</v>
      </c>
      <c r="AL528">
        <v>502</v>
      </c>
      <c r="AM528">
        <v>90</v>
      </c>
      <c r="AN528">
        <v>90</v>
      </c>
      <c r="AO528" s="67">
        <v>1</v>
      </c>
      <c r="AP528" s="67">
        <v>0.17928286852589642</v>
      </c>
      <c r="AQ528">
        <v>13</v>
      </c>
      <c r="AR528">
        <v>13</v>
      </c>
      <c r="AS528" s="67">
        <v>1</v>
      </c>
      <c r="AT528" s="67">
        <v>2.5896414342629483E-2</v>
      </c>
      <c r="AU528">
        <v>103</v>
      </c>
      <c r="AV528">
        <v>103</v>
      </c>
      <c r="AW528" s="67">
        <v>1</v>
      </c>
      <c r="AX528" s="53">
        <f t="shared" si="28"/>
        <v>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1</v>
      </c>
      <c r="BE528">
        <v>1</v>
      </c>
      <c r="BF528">
        <v>1</v>
      </c>
      <c r="BG528">
        <v>1</v>
      </c>
      <c r="BH528">
        <v>1</v>
      </c>
      <c r="BI528" s="29">
        <v>1</v>
      </c>
      <c r="BN528" t="e">
        <f>IF(AL528&lt;VLOOKUP(K528,#REF!,6,0),"Low Volume",IF(AL528&gt;VLOOKUP(K528,#REF!,5,0),"High Volume","Average Volume"))</f>
        <v>#REF!</v>
      </c>
    </row>
    <row r="529" spans="1:66" x14ac:dyDescent="0.3">
      <c r="A529" s="32" t="str">
        <f t="shared" si="26"/>
        <v>YES</v>
      </c>
      <c r="B529" s="30" t="str">
        <f t="shared" si="27"/>
        <v>NO</v>
      </c>
      <c r="C529" t="s">
        <v>2312</v>
      </c>
      <c r="D529" t="s">
        <v>2313</v>
      </c>
      <c r="F529" t="s">
        <v>52</v>
      </c>
      <c r="G529" t="s">
        <v>52</v>
      </c>
      <c r="H529" t="s">
        <v>2314</v>
      </c>
      <c r="I529" t="s">
        <v>52</v>
      </c>
      <c r="J529" t="s">
        <v>52</v>
      </c>
      <c r="K529" t="s">
        <v>742</v>
      </c>
      <c r="L529" t="s">
        <v>899</v>
      </c>
      <c r="M529" t="s">
        <v>899</v>
      </c>
      <c r="N529">
        <v>0</v>
      </c>
      <c r="O529" s="60" t="s">
        <v>52</v>
      </c>
      <c r="Q529" s="60" t="s">
        <v>52</v>
      </c>
      <c r="R529" s="60" t="s">
        <v>52</v>
      </c>
      <c r="S529" s="60" t="s">
        <v>52</v>
      </c>
      <c r="T529" s="60" t="s">
        <v>52</v>
      </c>
      <c r="U529" s="60" t="s">
        <v>52</v>
      </c>
      <c r="V529" s="60" t="s">
        <v>52</v>
      </c>
      <c r="X529" s="60" t="s">
        <v>52</v>
      </c>
      <c r="Z529" s="60" t="s">
        <v>52</v>
      </c>
      <c r="AA529" s="60" t="s">
        <v>52</v>
      </c>
      <c r="AB529" s="60" t="s">
        <v>52</v>
      </c>
      <c r="AC529" s="60" t="s">
        <v>52</v>
      </c>
      <c r="AD529" s="60" t="s">
        <v>52</v>
      </c>
      <c r="AE529" s="60" t="s">
        <v>52</v>
      </c>
      <c r="AI529" s="60" t="s">
        <v>52</v>
      </c>
      <c r="AJ529" s="60" t="s">
        <v>52</v>
      </c>
      <c r="AL529">
        <v>556</v>
      </c>
      <c r="AM529">
        <v>84</v>
      </c>
      <c r="AN529">
        <v>84</v>
      </c>
      <c r="AO529" s="67">
        <v>1</v>
      </c>
      <c r="AP529" s="67">
        <v>0.15107913669064749</v>
      </c>
      <c r="AQ529">
        <v>20</v>
      </c>
      <c r="AR529">
        <v>20</v>
      </c>
      <c r="AS529" s="67">
        <v>1</v>
      </c>
      <c r="AT529" s="67">
        <v>3.5971223021582732E-2</v>
      </c>
      <c r="AU529">
        <v>104</v>
      </c>
      <c r="AV529">
        <v>104</v>
      </c>
      <c r="AW529" s="67">
        <v>1</v>
      </c>
      <c r="AX529" s="53">
        <f t="shared" si="28"/>
        <v>2</v>
      </c>
      <c r="AY529">
        <v>1</v>
      </c>
      <c r="AZ529">
        <v>1</v>
      </c>
      <c r="BA529">
        <v>1</v>
      </c>
      <c r="BB529">
        <v>1</v>
      </c>
      <c r="BC529">
        <v>2</v>
      </c>
      <c r="BD529">
        <v>0</v>
      </c>
      <c r="BE529">
        <v>0</v>
      </c>
      <c r="BF529">
        <v>0</v>
      </c>
      <c r="BG529">
        <v>0</v>
      </c>
      <c r="BH529">
        <v>0</v>
      </c>
      <c r="BI529" s="29">
        <v>1</v>
      </c>
      <c r="BJ529">
        <v>83</v>
      </c>
      <c r="BK529">
        <v>71</v>
      </c>
      <c r="BL529">
        <v>70</v>
      </c>
      <c r="BM529">
        <v>10</v>
      </c>
      <c r="BN529" t="e">
        <f>IF(AL529&lt;VLOOKUP(K529,#REF!,6,0),"Low Volume",IF(AL529&gt;VLOOKUP(K529,#REF!,5,0),"High Volume","Average Volume"))</f>
        <v>#REF!</v>
      </c>
    </row>
    <row r="530" spans="1:66" x14ac:dyDescent="0.3">
      <c r="A530" s="32" t="str">
        <f t="shared" si="26"/>
        <v>NO</v>
      </c>
      <c r="B530" s="30" t="str">
        <f t="shared" si="27"/>
        <v>NO</v>
      </c>
      <c r="C530" t="s">
        <v>2315</v>
      </c>
      <c r="D530" t="s">
        <v>2316</v>
      </c>
      <c r="E530">
        <v>9493927</v>
      </c>
      <c r="F530" t="s">
        <v>2254</v>
      </c>
      <c r="G530" t="s">
        <v>2317</v>
      </c>
      <c r="H530" t="s">
        <v>2318</v>
      </c>
      <c r="I530">
        <v>35043</v>
      </c>
      <c r="J530" t="s">
        <v>1077</v>
      </c>
      <c r="K530" t="s">
        <v>742</v>
      </c>
      <c r="M530" t="s">
        <v>52</v>
      </c>
      <c r="N530">
        <v>0</v>
      </c>
      <c r="O530" s="60">
        <v>0</v>
      </c>
      <c r="Q530" s="60">
        <v>0</v>
      </c>
      <c r="R530" s="60">
        <v>0</v>
      </c>
      <c r="S530" s="60">
        <v>0</v>
      </c>
      <c r="T530" s="60">
        <v>0</v>
      </c>
      <c r="U530" s="60">
        <v>0</v>
      </c>
      <c r="V530" s="60">
        <v>0</v>
      </c>
      <c r="X530" s="60">
        <v>0</v>
      </c>
      <c r="Z530" s="60">
        <v>0</v>
      </c>
      <c r="AA530" s="60">
        <v>0</v>
      </c>
      <c r="AB530" s="60">
        <v>0</v>
      </c>
      <c r="AC530" s="60">
        <v>0</v>
      </c>
      <c r="AD530" s="60">
        <v>0</v>
      </c>
      <c r="AE530" s="60">
        <v>0</v>
      </c>
      <c r="AI530" s="60">
        <v>0</v>
      </c>
      <c r="AJ530" s="60">
        <v>0</v>
      </c>
      <c r="AL530">
        <v>634</v>
      </c>
      <c r="AM530">
        <v>24</v>
      </c>
      <c r="AN530">
        <v>0</v>
      </c>
      <c r="AO530" s="67">
        <v>0</v>
      </c>
      <c r="AP530" s="67">
        <v>3.7854889589905363E-2</v>
      </c>
      <c r="AQ530">
        <v>0</v>
      </c>
      <c r="AR530">
        <v>0</v>
      </c>
      <c r="AS530" s="67" t="s">
        <v>90</v>
      </c>
      <c r="AT530" s="67">
        <v>0</v>
      </c>
      <c r="AU530">
        <v>24</v>
      </c>
      <c r="AV530">
        <v>0</v>
      </c>
      <c r="AW530" s="67">
        <v>0</v>
      </c>
      <c r="AX530" s="53" t="str">
        <f t="shared" si="28"/>
        <v/>
      </c>
      <c r="AY530" t="s">
        <v>52</v>
      </c>
      <c r="AZ530" t="s">
        <v>52</v>
      </c>
      <c r="BA530" t="s">
        <v>52</v>
      </c>
      <c r="BB530" t="s">
        <v>52</v>
      </c>
      <c r="BC530" t="s">
        <v>52</v>
      </c>
      <c r="BD530" t="s">
        <v>52</v>
      </c>
      <c r="BE530" t="s">
        <v>52</v>
      </c>
      <c r="BF530" t="s">
        <v>52</v>
      </c>
      <c r="BG530" t="s">
        <v>52</v>
      </c>
      <c r="BH530" t="s">
        <v>52</v>
      </c>
      <c r="BI530" s="29">
        <v>1</v>
      </c>
      <c r="BN530" t="e">
        <f>IF(AL530&lt;VLOOKUP(K530,#REF!,6,0),"Low Volume",IF(AL530&gt;VLOOKUP(K530,#REF!,5,0),"High Volume","Average Volume"))</f>
        <v>#REF!</v>
      </c>
    </row>
    <row r="531" spans="1:66" x14ac:dyDescent="0.3">
      <c r="A531" s="32" t="str">
        <f t="shared" si="26"/>
        <v>YES</v>
      </c>
      <c r="B531" s="30" t="str">
        <f t="shared" si="27"/>
        <v>YES</v>
      </c>
      <c r="C531" t="s">
        <v>2319</v>
      </c>
      <c r="D531" t="s">
        <v>2320</v>
      </c>
      <c r="E531">
        <v>9492973</v>
      </c>
      <c r="F531" t="s">
        <v>2321</v>
      </c>
      <c r="G531" t="s">
        <v>2322</v>
      </c>
      <c r="H531" t="s">
        <v>2323</v>
      </c>
      <c r="I531">
        <v>16225</v>
      </c>
      <c r="J531" t="s">
        <v>1149</v>
      </c>
      <c r="K531" t="s">
        <v>742</v>
      </c>
      <c r="M531" t="s">
        <v>52</v>
      </c>
      <c r="N531">
        <v>4</v>
      </c>
      <c r="O531" s="60">
        <v>0</v>
      </c>
      <c r="Q531" s="60">
        <v>0</v>
      </c>
      <c r="R531" s="60">
        <v>1</v>
      </c>
      <c r="S531" s="60">
        <v>0</v>
      </c>
      <c r="T531" s="60">
        <v>0</v>
      </c>
      <c r="U531" s="60">
        <v>0</v>
      </c>
      <c r="V531" s="60">
        <v>0</v>
      </c>
      <c r="X531" s="60">
        <v>2</v>
      </c>
      <c r="Z531" s="60">
        <v>0</v>
      </c>
      <c r="AA531" s="60">
        <v>0</v>
      </c>
      <c r="AB531" s="60">
        <v>0</v>
      </c>
      <c r="AC531" s="60">
        <v>0</v>
      </c>
      <c r="AD531" s="60">
        <v>1</v>
      </c>
      <c r="AE531" s="60">
        <v>0</v>
      </c>
      <c r="AI531" s="60">
        <v>0</v>
      </c>
      <c r="AJ531" s="60">
        <v>0</v>
      </c>
      <c r="AL531">
        <v>437</v>
      </c>
      <c r="AM531">
        <v>50</v>
      </c>
      <c r="AN531">
        <v>50</v>
      </c>
      <c r="AO531" s="67">
        <v>1</v>
      </c>
      <c r="AP531" s="67">
        <v>0.11441647597254005</v>
      </c>
      <c r="AQ531">
        <v>11</v>
      </c>
      <c r="AR531">
        <v>10</v>
      </c>
      <c r="AS531" s="67">
        <v>0.90909090909090906</v>
      </c>
      <c r="AT531" s="67">
        <v>2.5171624713958809E-2</v>
      </c>
      <c r="AU531">
        <v>61</v>
      </c>
      <c r="AV531">
        <v>60</v>
      </c>
      <c r="AW531" s="67">
        <v>0.98360655737704916</v>
      </c>
      <c r="AX531" s="53">
        <f t="shared" si="28"/>
        <v>2</v>
      </c>
      <c r="AY531">
        <v>2</v>
      </c>
      <c r="AZ531">
        <v>2</v>
      </c>
      <c r="BA531">
        <v>2</v>
      </c>
      <c r="BB531">
        <v>2</v>
      </c>
      <c r="BC531">
        <v>2</v>
      </c>
      <c r="BD531">
        <v>0</v>
      </c>
      <c r="BE531">
        <v>0</v>
      </c>
      <c r="BF531">
        <v>0</v>
      </c>
      <c r="BG531">
        <v>0</v>
      </c>
      <c r="BH531">
        <v>0</v>
      </c>
      <c r="BI531" s="29">
        <v>1</v>
      </c>
      <c r="BN531" t="e">
        <f>IF(AL531&lt;VLOOKUP(K531,#REF!,6,0),"Low Volume",IF(AL531&gt;VLOOKUP(K531,#REF!,5,0),"High Volume","Average Volume"))</f>
        <v>#REF!</v>
      </c>
    </row>
    <row r="532" spans="1:66" x14ac:dyDescent="0.3">
      <c r="A532" s="32" t="str">
        <f t="shared" si="26"/>
        <v>YES</v>
      </c>
      <c r="B532" s="30" t="str">
        <f t="shared" si="27"/>
        <v>YES</v>
      </c>
      <c r="C532" t="s">
        <v>2324</v>
      </c>
      <c r="D532" t="s">
        <v>2325</v>
      </c>
      <c r="E532">
        <v>9493381</v>
      </c>
      <c r="F532" t="s">
        <v>2326</v>
      </c>
      <c r="G532" t="s">
        <v>2327</v>
      </c>
      <c r="H532" t="s">
        <v>2328</v>
      </c>
      <c r="I532">
        <v>34497</v>
      </c>
      <c r="J532" t="s">
        <v>1077</v>
      </c>
      <c r="K532" t="s">
        <v>742</v>
      </c>
      <c r="M532" t="s">
        <v>52</v>
      </c>
      <c r="N532">
        <v>1</v>
      </c>
      <c r="O532" s="60">
        <v>0</v>
      </c>
      <c r="Q532" s="60">
        <v>0</v>
      </c>
      <c r="R532" s="60">
        <v>0</v>
      </c>
      <c r="S532" s="60">
        <v>0</v>
      </c>
      <c r="T532" s="60">
        <v>0</v>
      </c>
      <c r="U532" s="60">
        <v>0</v>
      </c>
      <c r="V532" s="60">
        <v>0</v>
      </c>
      <c r="X532" s="60">
        <v>0</v>
      </c>
      <c r="Z532" s="60">
        <v>0</v>
      </c>
      <c r="AA532" s="60">
        <v>0</v>
      </c>
      <c r="AB532" s="60">
        <v>0</v>
      </c>
      <c r="AC532" s="60">
        <v>0</v>
      </c>
      <c r="AD532" s="60">
        <v>0</v>
      </c>
      <c r="AE532" s="60">
        <v>1</v>
      </c>
      <c r="AI532" s="60">
        <v>0</v>
      </c>
      <c r="AJ532" s="60">
        <v>0</v>
      </c>
      <c r="AL532">
        <v>236</v>
      </c>
      <c r="AM532">
        <v>46</v>
      </c>
      <c r="AN532">
        <v>46</v>
      </c>
      <c r="AO532" s="67">
        <v>1</v>
      </c>
      <c r="AP532" s="67">
        <v>0.19491525423728814</v>
      </c>
      <c r="AQ532">
        <v>14</v>
      </c>
      <c r="AR532">
        <v>14</v>
      </c>
      <c r="AS532" s="67">
        <v>1</v>
      </c>
      <c r="AT532" s="67">
        <v>5.9322033898305086E-2</v>
      </c>
      <c r="AU532">
        <v>60</v>
      </c>
      <c r="AV532">
        <v>60</v>
      </c>
      <c r="AW532" s="67">
        <v>1</v>
      </c>
      <c r="AX532" s="53">
        <f t="shared" si="28"/>
        <v>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1</v>
      </c>
      <c r="BG532">
        <v>1</v>
      </c>
      <c r="BH532">
        <v>1</v>
      </c>
      <c r="BI532" s="29">
        <v>1</v>
      </c>
      <c r="BN532" t="e">
        <f>IF(AL532&lt;VLOOKUP(K532,#REF!,6,0),"Low Volume",IF(AL532&gt;VLOOKUP(K532,#REF!,5,0),"High Volume","Average Volume"))</f>
        <v>#REF!</v>
      </c>
    </row>
    <row r="533" spans="1:66" x14ac:dyDescent="0.3">
      <c r="A533" s="32" t="str">
        <f t="shared" si="26"/>
        <v>YES</v>
      </c>
      <c r="B533" s="30" t="str">
        <f t="shared" si="27"/>
        <v>YES</v>
      </c>
      <c r="C533" t="s">
        <v>2329</v>
      </c>
      <c r="D533" t="s">
        <v>2330</v>
      </c>
      <c r="E533">
        <v>9493592</v>
      </c>
      <c r="F533" t="s">
        <v>2331</v>
      </c>
      <c r="G533" t="s">
        <v>2332</v>
      </c>
      <c r="H533" t="s">
        <v>2333</v>
      </c>
      <c r="I533">
        <v>45661</v>
      </c>
      <c r="J533" t="s">
        <v>1119</v>
      </c>
      <c r="K533" t="s">
        <v>742</v>
      </c>
      <c r="M533" t="s">
        <v>52</v>
      </c>
      <c r="N533">
        <v>2</v>
      </c>
      <c r="O533" s="60">
        <v>0</v>
      </c>
      <c r="Q533" s="60">
        <v>0</v>
      </c>
      <c r="R533" s="60">
        <v>0</v>
      </c>
      <c r="S533" s="60">
        <v>0</v>
      </c>
      <c r="T533" s="60">
        <v>0</v>
      </c>
      <c r="U533" s="60">
        <v>0</v>
      </c>
      <c r="V533" s="60">
        <v>2</v>
      </c>
      <c r="X533" s="60">
        <v>0</v>
      </c>
      <c r="Z533" s="60">
        <v>0</v>
      </c>
      <c r="AA533" s="60">
        <v>0</v>
      </c>
      <c r="AB533" s="60">
        <v>0</v>
      </c>
      <c r="AC533" s="60">
        <v>0</v>
      </c>
      <c r="AD533" s="60">
        <v>0</v>
      </c>
      <c r="AE533" s="60">
        <v>0</v>
      </c>
      <c r="AI533" s="60">
        <v>0</v>
      </c>
      <c r="AJ533" s="60">
        <v>0</v>
      </c>
      <c r="AL533">
        <v>904</v>
      </c>
      <c r="AM533">
        <v>106</v>
      </c>
      <c r="AN533">
        <v>40</v>
      </c>
      <c r="AO533" s="67">
        <v>0.37735849056603776</v>
      </c>
      <c r="AP533" s="67">
        <v>0.11725663716814159</v>
      </c>
      <c r="AQ533">
        <v>53</v>
      </c>
      <c r="AR533">
        <v>28</v>
      </c>
      <c r="AS533" s="67">
        <v>0.52830188679245282</v>
      </c>
      <c r="AT533" s="67">
        <v>5.8628318584070797E-2</v>
      </c>
      <c r="AU533">
        <v>159</v>
      </c>
      <c r="AV533">
        <v>68</v>
      </c>
      <c r="AW533" s="67">
        <v>0.42767295597484278</v>
      </c>
      <c r="AX533" s="53">
        <f t="shared" si="28"/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1</v>
      </c>
      <c r="BG533">
        <v>1</v>
      </c>
      <c r="BH533">
        <v>1</v>
      </c>
      <c r="BI533" s="29">
        <v>1</v>
      </c>
      <c r="BN533" t="e">
        <f>IF(AL533&lt;VLOOKUP(K533,#REF!,6,0),"Low Volume",IF(AL533&gt;VLOOKUP(K533,#REF!,5,0),"High Volume","Average Volume"))</f>
        <v>#REF!</v>
      </c>
    </row>
    <row r="534" spans="1:66" x14ac:dyDescent="0.3">
      <c r="A534" s="32" t="str">
        <f t="shared" si="26"/>
        <v>YES</v>
      </c>
      <c r="B534" s="30" t="str">
        <f t="shared" si="27"/>
        <v>YES</v>
      </c>
      <c r="C534" t="s">
        <v>2334</v>
      </c>
      <c r="D534" t="s">
        <v>2335</v>
      </c>
      <c r="F534" t="s">
        <v>52</v>
      </c>
      <c r="G534" t="s">
        <v>52</v>
      </c>
      <c r="H534" t="s">
        <v>1999</v>
      </c>
      <c r="I534" t="s">
        <v>52</v>
      </c>
      <c r="J534" t="s">
        <v>52</v>
      </c>
      <c r="K534" t="s">
        <v>742</v>
      </c>
      <c r="M534" t="s">
        <v>52</v>
      </c>
      <c r="N534">
        <v>2</v>
      </c>
      <c r="O534" s="60">
        <v>0</v>
      </c>
      <c r="Q534" s="60">
        <v>0</v>
      </c>
      <c r="R534" s="60">
        <v>0</v>
      </c>
      <c r="S534" s="60">
        <v>0</v>
      </c>
      <c r="T534" s="60">
        <v>0</v>
      </c>
      <c r="U534" s="60">
        <v>0</v>
      </c>
      <c r="V534" s="60">
        <v>1</v>
      </c>
      <c r="X534" s="60">
        <v>1</v>
      </c>
      <c r="Z534" s="60">
        <v>0</v>
      </c>
      <c r="AA534" s="60">
        <v>0</v>
      </c>
      <c r="AB534" s="60">
        <v>0</v>
      </c>
      <c r="AC534" s="60">
        <v>0</v>
      </c>
      <c r="AD534" s="60">
        <v>0</v>
      </c>
      <c r="AE534" s="60">
        <v>0</v>
      </c>
      <c r="AI534" s="60">
        <v>0</v>
      </c>
      <c r="AJ534" s="60">
        <v>0</v>
      </c>
      <c r="AL534">
        <v>487</v>
      </c>
      <c r="AM534">
        <v>53</v>
      </c>
      <c r="AN534">
        <v>53</v>
      </c>
      <c r="AO534" s="67">
        <v>1</v>
      </c>
      <c r="AP534" s="67">
        <v>0.10882956878850103</v>
      </c>
      <c r="AQ534">
        <v>16</v>
      </c>
      <c r="AR534">
        <v>16</v>
      </c>
      <c r="AS534" s="67">
        <v>1</v>
      </c>
      <c r="AT534" s="67">
        <v>3.2854209445585217E-2</v>
      </c>
      <c r="AU534">
        <v>69</v>
      </c>
      <c r="AV534">
        <v>69</v>
      </c>
      <c r="AW534" s="67">
        <v>1</v>
      </c>
      <c r="AX534" s="53">
        <f t="shared" si="28"/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2</v>
      </c>
      <c r="BN534" t="e">
        <f>IF(AL534&lt;VLOOKUP(K534,#REF!,6,0),"Low Volume",IF(AL534&gt;VLOOKUP(K534,#REF!,5,0),"High Volume","Average Volume"))</f>
        <v>#REF!</v>
      </c>
    </row>
    <row r="535" spans="1:66" x14ac:dyDescent="0.3">
      <c r="A535" s="32" t="str">
        <f t="shared" si="26"/>
        <v>YES</v>
      </c>
      <c r="B535" s="30" t="str">
        <f t="shared" si="27"/>
        <v>YES</v>
      </c>
      <c r="C535" t="s">
        <v>2336</v>
      </c>
      <c r="D535" t="s">
        <v>2337</v>
      </c>
      <c r="E535">
        <v>9493129</v>
      </c>
      <c r="F535" t="s">
        <v>2338</v>
      </c>
      <c r="G535" t="s">
        <v>2339</v>
      </c>
      <c r="H535" t="s">
        <v>1448</v>
      </c>
      <c r="I535">
        <v>99089</v>
      </c>
      <c r="J535" t="s">
        <v>1202</v>
      </c>
      <c r="K535" t="s">
        <v>742</v>
      </c>
      <c r="M535" t="s">
        <v>52</v>
      </c>
      <c r="N535">
        <v>3</v>
      </c>
      <c r="O535" s="60">
        <v>0</v>
      </c>
      <c r="Q535" s="60">
        <v>0</v>
      </c>
      <c r="R535" s="60">
        <v>0</v>
      </c>
      <c r="S535" s="60">
        <v>0</v>
      </c>
      <c r="T535" s="60">
        <v>0</v>
      </c>
      <c r="U535" s="60">
        <v>1</v>
      </c>
      <c r="V535" s="60">
        <v>1</v>
      </c>
      <c r="X535" s="60">
        <v>0</v>
      </c>
      <c r="Z535" s="60">
        <v>0</v>
      </c>
      <c r="AA535" s="60">
        <v>0</v>
      </c>
      <c r="AB535" s="60">
        <v>0</v>
      </c>
      <c r="AC535" s="60">
        <v>0</v>
      </c>
      <c r="AD535" s="60">
        <v>1</v>
      </c>
      <c r="AE535" s="60">
        <v>0</v>
      </c>
      <c r="AI535" s="60">
        <v>0</v>
      </c>
      <c r="AJ535" s="60">
        <v>0</v>
      </c>
      <c r="AL535">
        <v>822</v>
      </c>
      <c r="AM535">
        <v>44</v>
      </c>
      <c r="AN535">
        <v>44</v>
      </c>
      <c r="AO535" s="67">
        <v>1</v>
      </c>
      <c r="AP535" s="67">
        <v>5.3527980535279802E-2</v>
      </c>
      <c r="AQ535">
        <v>30</v>
      </c>
      <c r="AR535">
        <v>30</v>
      </c>
      <c r="AS535" s="67">
        <v>1</v>
      </c>
      <c r="AT535" s="67">
        <v>3.6496350364963501E-2</v>
      </c>
      <c r="AU535">
        <v>74</v>
      </c>
      <c r="AV535">
        <v>74</v>
      </c>
      <c r="AW535" s="67">
        <v>1</v>
      </c>
      <c r="AX535" s="53">
        <f t="shared" si="28"/>
        <v>2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</v>
      </c>
      <c r="BE535">
        <v>1</v>
      </c>
      <c r="BF535">
        <v>2</v>
      </c>
      <c r="BG535">
        <v>2</v>
      </c>
      <c r="BH535">
        <v>2</v>
      </c>
      <c r="BI535" s="29">
        <v>1</v>
      </c>
      <c r="BN535" t="e">
        <f>IF(AL535&lt;VLOOKUP(K535,#REF!,6,0),"Low Volume",IF(AL535&gt;VLOOKUP(K535,#REF!,5,0),"High Volume","Average Volume"))</f>
        <v>#REF!</v>
      </c>
    </row>
    <row r="536" spans="1:66" x14ac:dyDescent="0.3">
      <c r="A536" s="32" t="str">
        <f t="shared" si="26"/>
        <v>YES</v>
      </c>
      <c r="B536" s="30" t="str">
        <f t="shared" si="27"/>
        <v>YES</v>
      </c>
      <c r="C536" t="s">
        <v>2340</v>
      </c>
      <c r="D536" t="s">
        <v>2341</v>
      </c>
      <c r="F536" t="s">
        <v>52</v>
      </c>
      <c r="G536" t="s">
        <v>52</v>
      </c>
      <c r="H536" t="s">
        <v>2342</v>
      </c>
      <c r="I536" t="s">
        <v>52</v>
      </c>
      <c r="J536" t="s">
        <v>52</v>
      </c>
      <c r="K536" t="s">
        <v>742</v>
      </c>
      <c r="M536" t="s">
        <v>52</v>
      </c>
      <c r="N536">
        <v>3</v>
      </c>
      <c r="O536" s="60">
        <v>0</v>
      </c>
      <c r="Q536" s="60">
        <v>1</v>
      </c>
      <c r="R536" s="60">
        <v>0</v>
      </c>
      <c r="S536" s="60">
        <v>0</v>
      </c>
      <c r="T536" s="60">
        <v>0</v>
      </c>
      <c r="U536" s="60">
        <v>0</v>
      </c>
      <c r="V536" s="60">
        <v>0</v>
      </c>
      <c r="X536" s="60">
        <v>2</v>
      </c>
      <c r="Z536" s="60">
        <v>0</v>
      </c>
      <c r="AA536" s="60">
        <v>0</v>
      </c>
      <c r="AB536" s="60">
        <v>0</v>
      </c>
      <c r="AC536" s="60">
        <v>0</v>
      </c>
      <c r="AD536" s="60">
        <v>0</v>
      </c>
      <c r="AE536" s="60">
        <v>0</v>
      </c>
      <c r="AI536" s="60">
        <v>0</v>
      </c>
      <c r="AJ536" s="60">
        <v>0</v>
      </c>
      <c r="AL536">
        <v>1179</v>
      </c>
      <c r="AM536">
        <v>25</v>
      </c>
      <c r="AN536">
        <v>25</v>
      </c>
      <c r="AO536" s="67">
        <v>1</v>
      </c>
      <c r="AP536" s="67">
        <v>2.1204410517387615E-2</v>
      </c>
      <c r="AQ536">
        <v>15</v>
      </c>
      <c r="AR536">
        <v>15</v>
      </c>
      <c r="AS536" s="67">
        <v>1</v>
      </c>
      <c r="AT536" s="67">
        <v>1.2722646310432569E-2</v>
      </c>
      <c r="AU536">
        <v>40</v>
      </c>
      <c r="AV536">
        <v>40</v>
      </c>
      <c r="AW536" s="67">
        <v>1</v>
      </c>
      <c r="AX536" s="53">
        <f t="shared" si="28"/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1</v>
      </c>
      <c r="BI536">
        <v>4</v>
      </c>
      <c r="BN536" t="e">
        <f>IF(AL536&lt;VLOOKUP(K536,#REF!,6,0),"Low Volume",IF(AL536&gt;VLOOKUP(K536,#REF!,5,0),"High Volume","Average Volume"))</f>
        <v>#REF!</v>
      </c>
    </row>
    <row r="537" spans="1:66" x14ac:dyDescent="0.3">
      <c r="A537" s="32" t="str">
        <f t="shared" si="26"/>
        <v>NO</v>
      </c>
      <c r="B537" s="30" t="str">
        <f t="shared" si="27"/>
        <v>YES</v>
      </c>
      <c r="C537" t="s">
        <v>2343</v>
      </c>
      <c r="D537" t="s">
        <v>2344</v>
      </c>
      <c r="E537">
        <v>9497328</v>
      </c>
      <c r="F537" t="s">
        <v>2345</v>
      </c>
      <c r="G537" t="s">
        <v>2346</v>
      </c>
      <c r="H537" t="s">
        <v>1641</v>
      </c>
      <c r="I537">
        <v>38126</v>
      </c>
      <c r="J537" t="s">
        <v>1084</v>
      </c>
      <c r="K537" t="s">
        <v>742</v>
      </c>
      <c r="M537" t="s">
        <v>52</v>
      </c>
      <c r="N537">
        <v>5</v>
      </c>
      <c r="O537" s="60">
        <v>0</v>
      </c>
      <c r="Q537" s="60">
        <v>0</v>
      </c>
      <c r="R537" s="60">
        <v>3</v>
      </c>
      <c r="S537" s="60">
        <v>0</v>
      </c>
      <c r="T537" s="60">
        <v>0</v>
      </c>
      <c r="U537" s="60">
        <v>0</v>
      </c>
      <c r="V537" s="60">
        <v>0</v>
      </c>
      <c r="X537" s="60">
        <v>0</v>
      </c>
      <c r="Z537" s="60">
        <v>0</v>
      </c>
      <c r="AA537" s="60">
        <v>0</v>
      </c>
      <c r="AB537" s="60">
        <v>0</v>
      </c>
      <c r="AC537" s="60">
        <v>1</v>
      </c>
      <c r="AD537" s="60">
        <v>0</v>
      </c>
      <c r="AE537" s="60">
        <v>1</v>
      </c>
      <c r="AI537" s="60">
        <v>0</v>
      </c>
      <c r="AJ537" s="60">
        <v>0</v>
      </c>
      <c r="AL537">
        <v>1233</v>
      </c>
      <c r="AM537">
        <v>11</v>
      </c>
      <c r="AN537">
        <v>0</v>
      </c>
      <c r="AO537" s="67">
        <v>0</v>
      </c>
      <c r="AP537" s="67">
        <v>8.9213300892133016E-3</v>
      </c>
      <c r="AQ537">
        <v>0</v>
      </c>
      <c r="AR537">
        <v>0</v>
      </c>
      <c r="AS537" s="67" t="s">
        <v>90</v>
      </c>
      <c r="AT537" s="67">
        <v>0</v>
      </c>
      <c r="AU537">
        <v>11</v>
      </c>
      <c r="AV537">
        <v>0</v>
      </c>
      <c r="AW537" s="67">
        <v>0</v>
      </c>
      <c r="AX537" s="53" t="str">
        <f t="shared" si="28"/>
        <v/>
      </c>
      <c r="AY537" t="s">
        <v>52</v>
      </c>
      <c r="AZ537" t="s">
        <v>52</v>
      </c>
      <c r="BA537" t="s">
        <v>52</v>
      </c>
      <c r="BB537" t="s">
        <v>52</v>
      </c>
      <c r="BC537" t="s">
        <v>52</v>
      </c>
      <c r="BD537" t="s">
        <v>52</v>
      </c>
      <c r="BE537" t="s">
        <v>52</v>
      </c>
      <c r="BF537" t="s">
        <v>52</v>
      </c>
      <c r="BG537" t="s">
        <v>52</v>
      </c>
      <c r="BH537" t="s">
        <v>52</v>
      </c>
      <c r="BI537" s="29">
        <v>1</v>
      </c>
      <c r="BN537" t="e">
        <f>IF(AL537&lt;VLOOKUP(K537,#REF!,6,0),"Low Volume",IF(AL537&gt;VLOOKUP(K537,#REF!,5,0),"High Volume","Average Volume"))</f>
        <v>#REF!</v>
      </c>
    </row>
    <row r="538" spans="1:66" x14ac:dyDescent="0.3">
      <c r="A538" s="32" t="str">
        <f t="shared" si="26"/>
        <v>NO</v>
      </c>
      <c r="B538" s="30" t="str">
        <f t="shared" si="27"/>
        <v>YES</v>
      </c>
      <c r="C538" t="s">
        <v>2347</v>
      </c>
      <c r="D538" t="s">
        <v>2348</v>
      </c>
      <c r="E538">
        <v>9493311</v>
      </c>
      <c r="F538" t="s">
        <v>2349</v>
      </c>
      <c r="G538" t="s">
        <v>2350</v>
      </c>
      <c r="H538" t="s">
        <v>1301</v>
      </c>
      <c r="I538">
        <v>33604</v>
      </c>
      <c r="J538" t="s">
        <v>1119</v>
      </c>
      <c r="K538" t="s">
        <v>742</v>
      </c>
      <c r="M538" t="s">
        <v>52</v>
      </c>
      <c r="N538">
        <v>1</v>
      </c>
      <c r="O538" s="60">
        <v>0</v>
      </c>
      <c r="Q538" s="60">
        <v>0</v>
      </c>
      <c r="R538" s="60">
        <v>0</v>
      </c>
      <c r="S538" s="60">
        <v>0</v>
      </c>
      <c r="T538" s="60">
        <v>0</v>
      </c>
      <c r="U538" s="60">
        <v>0</v>
      </c>
      <c r="V538" s="60">
        <v>0</v>
      </c>
      <c r="X538" s="60">
        <v>0</v>
      </c>
      <c r="Z538" s="60">
        <v>0</v>
      </c>
      <c r="AA538" s="60">
        <v>0</v>
      </c>
      <c r="AB538" s="60">
        <v>0</v>
      </c>
      <c r="AC538" s="60">
        <v>0</v>
      </c>
      <c r="AD538" s="60">
        <v>1</v>
      </c>
      <c r="AE538" s="60">
        <v>0</v>
      </c>
      <c r="AI538" s="60">
        <v>0</v>
      </c>
      <c r="AJ538" s="60">
        <v>0</v>
      </c>
      <c r="AL538">
        <v>844</v>
      </c>
      <c r="AM538">
        <v>51</v>
      </c>
      <c r="AN538">
        <v>0</v>
      </c>
      <c r="AO538" s="67">
        <v>0</v>
      </c>
      <c r="AP538" s="67">
        <v>6.0426540284360189E-2</v>
      </c>
      <c r="AQ538">
        <v>0</v>
      </c>
      <c r="AR538">
        <v>0</v>
      </c>
      <c r="AS538" s="67" t="s">
        <v>90</v>
      </c>
      <c r="AT538" s="67">
        <v>0</v>
      </c>
      <c r="AU538">
        <v>51</v>
      </c>
      <c r="AV538">
        <v>0</v>
      </c>
      <c r="AW538" s="67">
        <v>0</v>
      </c>
      <c r="AX538" s="53" t="str">
        <f t="shared" si="28"/>
        <v/>
      </c>
      <c r="AY538" t="s">
        <v>52</v>
      </c>
      <c r="AZ538" t="s">
        <v>52</v>
      </c>
      <c r="BA538" t="s">
        <v>52</v>
      </c>
      <c r="BB538" t="s">
        <v>52</v>
      </c>
      <c r="BC538" t="s">
        <v>52</v>
      </c>
      <c r="BD538" t="s">
        <v>52</v>
      </c>
      <c r="BE538" t="s">
        <v>52</v>
      </c>
      <c r="BF538" t="s">
        <v>52</v>
      </c>
      <c r="BG538" t="s">
        <v>52</v>
      </c>
      <c r="BH538" t="s">
        <v>52</v>
      </c>
      <c r="BI538" s="29">
        <v>1</v>
      </c>
      <c r="BN538" t="e">
        <f>IF(AL538&lt;VLOOKUP(K538,#REF!,6,0),"Low Volume",IF(AL538&gt;VLOOKUP(K538,#REF!,5,0),"High Volume","Average Volume"))</f>
        <v>#REF!</v>
      </c>
    </row>
    <row r="539" spans="1:66" x14ac:dyDescent="0.3">
      <c r="A539" s="32" t="str">
        <f t="shared" si="26"/>
        <v>YES</v>
      </c>
      <c r="B539" s="30" t="str">
        <f t="shared" si="27"/>
        <v>YES</v>
      </c>
      <c r="C539" t="s">
        <v>2351</v>
      </c>
      <c r="D539" t="s">
        <v>2352</v>
      </c>
      <c r="E539">
        <v>94095720</v>
      </c>
      <c r="F539" t="s">
        <v>2353</v>
      </c>
      <c r="G539" t="s">
        <v>2354</v>
      </c>
      <c r="H539" t="s">
        <v>2355</v>
      </c>
      <c r="I539">
        <v>95119</v>
      </c>
      <c r="J539" t="s">
        <v>1472</v>
      </c>
      <c r="K539" t="s">
        <v>742</v>
      </c>
      <c r="M539" t="s">
        <v>52</v>
      </c>
      <c r="N539">
        <v>2</v>
      </c>
      <c r="O539" s="60">
        <v>0</v>
      </c>
      <c r="Q539" s="60">
        <v>0</v>
      </c>
      <c r="R539" s="60">
        <v>0</v>
      </c>
      <c r="S539" s="60">
        <v>0</v>
      </c>
      <c r="T539" s="60">
        <v>0</v>
      </c>
      <c r="U539" s="60">
        <v>0</v>
      </c>
      <c r="V539" s="60">
        <v>0</v>
      </c>
      <c r="X539" s="60">
        <v>1</v>
      </c>
      <c r="Z539" s="60">
        <v>0</v>
      </c>
      <c r="AA539" s="60">
        <v>0</v>
      </c>
      <c r="AB539" s="60">
        <v>0</v>
      </c>
      <c r="AC539" s="60">
        <v>0</v>
      </c>
      <c r="AD539" s="60">
        <v>1</v>
      </c>
      <c r="AE539" s="60">
        <v>0</v>
      </c>
      <c r="AI539" s="60">
        <v>0</v>
      </c>
      <c r="AJ539" s="60">
        <v>0</v>
      </c>
      <c r="AL539">
        <v>249</v>
      </c>
      <c r="AM539">
        <v>90</v>
      </c>
      <c r="AN539">
        <v>90</v>
      </c>
      <c r="AO539" s="67">
        <v>1</v>
      </c>
      <c r="AP539" s="67">
        <v>0.36144578313253012</v>
      </c>
      <c r="AQ539">
        <v>38</v>
      </c>
      <c r="AR539">
        <v>38</v>
      </c>
      <c r="AS539" s="67">
        <v>1</v>
      </c>
      <c r="AT539" s="67">
        <v>0.15261044176706828</v>
      </c>
      <c r="AU539">
        <v>128</v>
      </c>
      <c r="AV539">
        <v>128</v>
      </c>
      <c r="AW539" s="67">
        <v>1</v>
      </c>
      <c r="AX539" s="53">
        <f t="shared" si="28"/>
        <v>1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 s="29">
        <v>1</v>
      </c>
      <c r="BN539" t="e">
        <f>IF(AL539&lt;VLOOKUP(K539,#REF!,6,0),"Low Volume",IF(AL539&gt;VLOOKUP(K539,#REF!,5,0),"High Volume","Average Volume"))</f>
        <v>#REF!</v>
      </c>
    </row>
    <row r="540" spans="1:66" x14ac:dyDescent="0.3">
      <c r="A540" s="32" t="str">
        <f t="shared" si="26"/>
        <v>YES</v>
      </c>
      <c r="B540" s="30" t="str">
        <f t="shared" si="27"/>
        <v>YES</v>
      </c>
      <c r="C540" t="s">
        <v>2356</v>
      </c>
      <c r="D540" t="s">
        <v>2357</v>
      </c>
      <c r="E540">
        <v>94123195</v>
      </c>
      <c r="F540" t="s">
        <v>2358</v>
      </c>
      <c r="G540" t="s">
        <v>2359</v>
      </c>
      <c r="H540" t="s">
        <v>1278</v>
      </c>
      <c r="I540">
        <v>13347</v>
      </c>
      <c r="J540" t="s">
        <v>1278</v>
      </c>
      <c r="K540" t="s">
        <v>742</v>
      </c>
      <c r="M540" t="s">
        <v>52</v>
      </c>
      <c r="N540">
        <v>2</v>
      </c>
      <c r="O540" s="60">
        <v>0</v>
      </c>
      <c r="Q540" s="60">
        <v>0</v>
      </c>
      <c r="R540" s="60">
        <v>0</v>
      </c>
      <c r="S540" s="60">
        <v>0</v>
      </c>
      <c r="T540" s="60">
        <v>0</v>
      </c>
      <c r="U540" s="60">
        <v>0</v>
      </c>
      <c r="V540" s="60">
        <v>1</v>
      </c>
      <c r="X540" s="60">
        <v>0</v>
      </c>
      <c r="Z540" s="60">
        <v>0</v>
      </c>
      <c r="AA540" s="60">
        <v>1</v>
      </c>
      <c r="AB540" s="60">
        <v>0</v>
      </c>
      <c r="AC540" s="60">
        <v>0</v>
      </c>
      <c r="AD540" s="60">
        <v>0</v>
      </c>
      <c r="AE540" s="60">
        <v>0</v>
      </c>
      <c r="AI540" s="60">
        <v>0</v>
      </c>
      <c r="AJ540" s="60">
        <v>0</v>
      </c>
      <c r="AL540">
        <v>2039</v>
      </c>
      <c r="AM540">
        <v>94</v>
      </c>
      <c r="AN540">
        <v>0</v>
      </c>
      <c r="AO540" s="67">
        <v>0</v>
      </c>
      <c r="AP540" s="67">
        <v>4.6101029916625798E-2</v>
      </c>
      <c r="AQ540">
        <v>47</v>
      </c>
      <c r="AR540">
        <v>4</v>
      </c>
      <c r="AS540" s="67">
        <v>8.5106382978723402E-2</v>
      </c>
      <c r="AT540" s="67">
        <v>2.3050514958312899E-2</v>
      </c>
      <c r="AU540">
        <v>141</v>
      </c>
      <c r="AV540">
        <v>4</v>
      </c>
      <c r="AW540" s="67">
        <v>2.8368794326241134E-2</v>
      </c>
      <c r="AX540" s="53">
        <f t="shared" si="28"/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1</v>
      </c>
      <c r="BH540">
        <v>1</v>
      </c>
      <c r="BI540" s="29">
        <v>1</v>
      </c>
      <c r="BN540" t="e">
        <f>IF(AL540&lt;VLOOKUP(K540,#REF!,6,0),"Low Volume",IF(AL540&gt;VLOOKUP(K540,#REF!,5,0),"High Volume","Average Volume"))</f>
        <v>#REF!</v>
      </c>
    </row>
    <row r="541" spans="1:66" x14ac:dyDescent="0.3">
      <c r="A541" s="32" t="str">
        <f t="shared" si="26"/>
        <v>YES</v>
      </c>
      <c r="B541" s="30" t="str">
        <f t="shared" si="27"/>
        <v>YES</v>
      </c>
      <c r="C541" t="s">
        <v>2360</v>
      </c>
      <c r="D541" t="s">
        <v>2361</v>
      </c>
      <c r="F541" t="s">
        <v>52</v>
      </c>
      <c r="G541" t="s">
        <v>52</v>
      </c>
      <c r="H541" t="s">
        <v>2362</v>
      </c>
      <c r="I541" t="s">
        <v>52</v>
      </c>
      <c r="J541" t="s">
        <v>52</v>
      </c>
      <c r="K541" t="s">
        <v>742</v>
      </c>
      <c r="M541" t="s">
        <v>52</v>
      </c>
      <c r="N541">
        <v>3</v>
      </c>
      <c r="O541" s="60">
        <v>0</v>
      </c>
      <c r="Q541" s="60">
        <v>0</v>
      </c>
      <c r="R541" s="60">
        <v>0</v>
      </c>
      <c r="S541" s="60">
        <v>0</v>
      </c>
      <c r="T541" s="60">
        <v>0</v>
      </c>
      <c r="U541" s="60">
        <v>0</v>
      </c>
      <c r="V541" s="60">
        <v>1</v>
      </c>
      <c r="X541" s="60">
        <v>0</v>
      </c>
      <c r="Z541" s="60">
        <v>0</v>
      </c>
      <c r="AA541" s="60">
        <v>1</v>
      </c>
      <c r="AB541" s="60">
        <v>0</v>
      </c>
      <c r="AC541" s="60">
        <v>0</v>
      </c>
      <c r="AD541" s="60">
        <v>0</v>
      </c>
      <c r="AE541" s="60">
        <v>0</v>
      </c>
      <c r="AI541" s="60">
        <v>0</v>
      </c>
      <c r="AJ541" s="60">
        <v>1</v>
      </c>
      <c r="AL541">
        <v>611</v>
      </c>
      <c r="AM541">
        <v>18</v>
      </c>
      <c r="AN541">
        <v>18</v>
      </c>
      <c r="AO541" s="67">
        <v>1</v>
      </c>
      <c r="AP541" s="67">
        <v>2.9459901800327332E-2</v>
      </c>
      <c r="AQ541">
        <v>13</v>
      </c>
      <c r="AR541">
        <v>13</v>
      </c>
      <c r="AS541" s="67">
        <v>1</v>
      </c>
      <c r="AT541" s="67">
        <v>2.1276595744680851E-2</v>
      </c>
      <c r="AU541">
        <v>31</v>
      </c>
      <c r="AV541">
        <v>31</v>
      </c>
      <c r="AW541" s="67">
        <v>1</v>
      </c>
      <c r="AX541" s="53">
        <f t="shared" si="28"/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1</v>
      </c>
      <c r="BN541" t="e">
        <f>IF(AL541&lt;VLOOKUP(K541,#REF!,6,0),"Low Volume",IF(AL541&gt;VLOOKUP(K541,#REF!,5,0),"High Volume","Average Volume"))</f>
        <v>#REF!</v>
      </c>
    </row>
    <row r="542" spans="1:66" x14ac:dyDescent="0.3">
      <c r="A542" s="32" t="str">
        <f t="shared" si="26"/>
        <v>NO</v>
      </c>
      <c r="B542" s="30" t="str">
        <f t="shared" si="27"/>
        <v>YES</v>
      </c>
      <c r="C542" t="s">
        <v>2363</v>
      </c>
      <c r="D542" t="s">
        <v>2364</v>
      </c>
      <c r="E542">
        <v>94124822</v>
      </c>
      <c r="F542" t="s">
        <v>1882</v>
      </c>
      <c r="G542" t="s">
        <v>2365</v>
      </c>
      <c r="H542" t="s">
        <v>1278</v>
      </c>
      <c r="I542">
        <v>10967</v>
      </c>
      <c r="J542" t="s">
        <v>1278</v>
      </c>
      <c r="K542" t="s">
        <v>742</v>
      </c>
      <c r="M542" t="s">
        <v>52</v>
      </c>
      <c r="N542">
        <v>4</v>
      </c>
      <c r="O542" s="60">
        <v>0</v>
      </c>
      <c r="Q542" s="60">
        <v>0</v>
      </c>
      <c r="R542" s="60">
        <v>2</v>
      </c>
      <c r="S542" s="60">
        <v>0</v>
      </c>
      <c r="T542" s="60">
        <v>0</v>
      </c>
      <c r="U542" s="60">
        <v>0</v>
      </c>
      <c r="V542" s="60">
        <v>0</v>
      </c>
      <c r="X542" s="60">
        <v>0</v>
      </c>
      <c r="Z542" s="60">
        <v>0</v>
      </c>
      <c r="AA542" s="60">
        <v>0</v>
      </c>
      <c r="AB542" s="60">
        <v>0</v>
      </c>
      <c r="AC542" s="60">
        <v>0</v>
      </c>
      <c r="AD542" s="60">
        <v>2</v>
      </c>
      <c r="AE542" s="60">
        <v>0</v>
      </c>
      <c r="AI542" s="60">
        <v>0</v>
      </c>
      <c r="AJ542" s="60">
        <v>0</v>
      </c>
      <c r="AL542">
        <v>929</v>
      </c>
      <c r="AM542">
        <v>16</v>
      </c>
      <c r="AN542">
        <v>0</v>
      </c>
      <c r="AO542" s="67">
        <v>0</v>
      </c>
      <c r="AP542" s="67">
        <v>1.7222820236813777E-2</v>
      </c>
      <c r="AQ542">
        <v>50</v>
      </c>
      <c r="AR542">
        <v>0</v>
      </c>
      <c r="AS542" s="67">
        <v>0</v>
      </c>
      <c r="AT542" s="67">
        <v>5.3821313240043057E-2</v>
      </c>
      <c r="AU542">
        <v>66</v>
      </c>
      <c r="AV542">
        <v>0</v>
      </c>
      <c r="AW542" s="67">
        <v>0</v>
      </c>
      <c r="AX542" s="53" t="str">
        <f t="shared" si="28"/>
        <v/>
      </c>
      <c r="AY542" t="s">
        <v>52</v>
      </c>
      <c r="AZ542" t="s">
        <v>52</v>
      </c>
      <c r="BA542" t="s">
        <v>52</v>
      </c>
      <c r="BB542" t="s">
        <v>52</v>
      </c>
      <c r="BC542" t="s">
        <v>52</v>
      </c>
      <c r="BD542" t="s">
        <v>52</v>
      </c>
      <c r="BE542" t="s">
        <v>52</v>
      </c>
      <c r="BF542" t="s">
        <v>52</v>
      </c>
      <c r="BG542" t="s">
        <v>52</v>
      </c>
      <c r="BH542" t="s">
        <v>52</v>
      </c>
      <c r="BI542">
        <v>3</v>
      </c>
      <c r="BN542" t="e">
        <f>IF(AL542&lt;VLOOKUP(K542,#REF!,6,0),"Low Volume",IF(AL542&gt;VLOOKUP(K542,#REF!,5,0),"High Volume","Average Volume"))</f>
        <v>#REF!</v>
      </c>
    </row>
    <row r="543" spans="1:66" x14ac:dyDescent="0.3">
      <c r="A543" s="32" t="str">
        <f t="shared" si="26"/>
        <v>YES</v>
      </c>
      <c r="B543" s="30" t="str">
        <f t="shared" si="27"/>
        <v>YES</v>
      </c>
      <c r="C543" t="s">
        <v>2366</v>
      </c>
      <c r="D543" t="s">
        <v>2367</v>
      </c>
      <c r="E543">
        <v>9494639</v>
      </c>
      <c r="F543" t="s">
        <v>2199</v>
      </c>
      <c r="G543" t="s">
        <v>2368</v>
      </c>
      <c r="H543" t="s">
        <v>1320</v>
      </c>
      <c r="I543">
        <v>53225</v>
      </c>
      <c r="J543" t="s">
        <v>1119</v>
      </c>
      <c r="K543" t="s">
        <v>742</v>
      </c>
      <c r="M543" t="s">
        <v>52</v>
      </c>
      <c r="N543">
        <v>4</v>
      </c>
      <c r="O543" s="60">
        <v>0</v>
      </c>
      <c r="Q543" s="60">
        <v>0</v>
      </c>
      <c r="R543" s="60">
        <v>1</v>
      </c>
      <c r="S543" s="60">
        <v>1</v>
      </c>
      <c r="T543" s="60">
        <v>0</v>
      </c>
      <c r="U543" s="60">
        <v>0</v>
      </c>
      <c r="V543" s="60">
        <v>0</v>
      </c>
      <c r="X543" s="60">
        <v>2</v>
      </c>
      <c r="Z543" s="60">
        <v>0</v>
      </c>
      <c r="AA543" s="60">
        <v>0</v>
      </c>
      <c r="AB543" s="60">
        <v>0</v>
      </c>
      <c r="AC543" s="60">
        <v>0</v>
      </c>
      <c r="AD543" s="60">
        <v>0</v>
      </c>
      <c r="AE543" s="60">
        <v>0</v>
      </c>
      <c r="AI543" s="60">
        <v>0</v>
      </c>
      <c r="AJ543" s="60">
        <v>0</v>
      </c>
      <c r="AL543">
        <v>376</v>
      </c>
      <c r="AM543">
        <v>86</v>
      </c>
      <c r="AN543">
        <v>35</v>
      </c>
      <c r="AO543" s="67">
        <v>0.40697674418604651</v>
      </c>
      <c r="AP543" s="67">
        <v>0.22872340425531915</v>
      </c>
      <c r="AQ543">
        <v>14</v>
      </c>
      <c r="AR543">
        <v>10</v>
      </c>
      <c r="AS543" s="67">
        <v>0.7142857142857143</v>
      </c>
      <c r="AT543" s="67">
        <v>3.7234042553191488E-2</v>
      </c>
      <c r="AU543">
        <v>100</v>
      </c>
      <c r="AV543">
        <v>45</v>
      </c>
      <c r="AW543" s="67">
        <v>0.45</v>
      </c>
      <c r="AX543" s="53">
        <f t="shared" si="28"/>
        <v>2</v>
      </c>
      <c r="AY543">
        <v>2</v>
      </c>
      <c r="AZ543">
        <v>2</v>
      </c>
      <c r="BA543">
        <v>2</v>
      </c>
      <c r="BB543">
        <v>2</v>
      </c>
      <c r="BC543">
        <v>2</v>
      </c>
      <c r="BD543">
        <v>0</v>
      </c>
      <c r="BE543">
        <v>0</v>
      </c>
      <c r="BF543">
        <v>0</v>
      </c>
      <c r="BG543">
        <v>0</v>
      </c>
      <c r="BH543">
        <v>0</v>
      </c>
      <c r="BI543" s="29">
        <v>1</v>
      </c>
      <c r="BN543" t="e">
        <f>IF(AL543&lt;VLOOKUP(K543,#REF!,6,0),"Low Volume",IF(AL543&gt;VLOOKUP(K543,#REF!,5,0),"High Volume","Average Volume"))</f>
        <v>#REF!</v>
      </c>
    </row>
    <row r="544" spans="1:66" x14ac:dyDescent="0.3">
      <c r="A544" s="32" t="str">
        <f t="shared" si="26"/>
        <v>YES</v>
      </c>
      <c r="B544" s="30" t="str">
        <f t="shared" si="27"/>
        <v>NO</v>
      </c>
      <c r="C544" t="s">
        <v>2369</v>
      </c>
      <c r="D544" t="s">
        <v>2370</v>
      </c>
      <c r="E544">
        <v>9493468</v>
      </c>
      <c r="F544" t="s">
        <v>1231</v>
      </c>
      <c r="G544" t="s">
        <v>1232</v>
      </c>
      <c r="H544" t="s">
        <v>1233</v>
      </c>
      <c r="I544">
        <v>40472</v>
      </c>
      <c r="J544" t="s">
        <v>1119</v>
      </c>
      <c r="K544" t="s">
        <v>742</v>
      </c>
      <c r="M544" t="s">
        <v>52</v>
      </c>
      <c r="N544">
        <v>0</v>
      </c>
      <c r="O544" s="60" t="s">
        <v>52</v>
      </c>
      <c r="Q544" s="60" t="s">
        <v>52</v>
      </c>
      <c r="R544" s="60" t="s">
        <v>52</v>
      </c>
      <c r="S544" s="60" t="s">
        <v>52</v>
      </c>
      <c r="T544" s="60" t="s">
        <v>52</v>
      </c>
      <c r="U544" s="60" t="s">
        <v>52</v>
      </c>
      <c r="V544" s="60" t="s">
        <v>52</v>
      </c>
      <c r="X544" s="60" t="s">
        <v>52</v>
      </c>
      <c r="Z544" s="60" t="s">
        <v>52</v>
      </c>
      <c r="AA544" s="60" t="s">
        <v>52</v>
      </c>
      <c r="AB544" s="60" t="s">
        <v>52</v>
      </c>
      <c r="AC544" s="60" t="s">
        <v>52</v>
      </c>
      <c r="AD544" s="60" t="s">
        <v>52</v>
      </c>
      <c r="AE544" s="60" t="s">
        <v>52</v>
      </c>
      <c r="AI544" s="60" t="s">
        <v>52</v>
      </c>
      <c r="AJ544" s="60" t="s">
        <v>52</v>
      </c>
      <c r="AL544">
        <v>1182</v>
      </c>
      <c r="AM544">
        <v>78</v>
      </c>
      <c r="AN544">
        <v>75</v>
      </c>
      <c r="AO544" s="67">
        <v>0.96153846153846156</v>
      </c>
      <c r="AP544" s="67">
        <v>6.5989847715736044E-2</v>
      </c>
      <c r="AQ544">
        <v>158</v>
      </c>
      <c r="AR544">
        <v>150</v>
      </c>
      <c r="AS544" s="67">
        <v>0.94936708860759489</v>
      </c>
      <c r="AT544" s="67">
        <v>0.13367174280879865</v>
      </c>
      <c r="AU544">
        <v>236</v>
      </c>
      <c r="AV544">
        <v>225</v>
      </c>
      <c r="AW544" s="67">
        <v>0.95338983050847459</v>
      </c>
      <c r="AX544" s="53">
        <f t="shared" si="28"/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2</v>
      </c>
      <c r="BN544" t="e">
        <f>IF(AL544&lt;VLOOKUP(K544,#REF!,6,0),"Low Volume",IF(AL544&gt;VLOOKUP(K544,#REF!,5,0),"High Volume","Average Volume"))</f>
        <v>#REF!</v>
      </c>
    </row>
    <row r="545" spans="1:66" x14ac:dyDescent="0.3">
      <c r="A545" s="32" t="str">
        <f t="shared" si="26"/>
        <v>YES</v>
      </c>
      <c r="B545" s="30" t="str">
        <f t="shared" si="27"/>
        <v>YES</v>
      </c>
      <c r="C545" t="s">
        <v>2371</v>
      </c>
      <c r="D545" t="s">
        <v>2372</v>
      </c>
      <c r="E545">
        <v>9492341</v>
      </c>
      <c r="F545" t="s">
        <v>2373</v>
      </c>
      <c r="G545" t="s">
        <v>2374</v>
      </c>
      <c r="H545" t="s">
        <v>2375</v>
      </c>
      <c r="I545">
        <v>48431</v>
      </c>
      <c r="J545" t="s">
        <v>1119</v>
      </c>
      <c r="K545" t="s">
        <v>742</v>
      </c>
      <c r="M545" t="s">
        <v>52</v>
      </c>
      <c r="N545">
        <v>4</v>
      </c>
      <c r="O545" s="60">
        <v>0</v>
      </c>
      <c r="Q545" s="60">
        <v>0</v>
      </c>
      <c r="R545" s="60">
        <v>0</v>
      </c>
      <c r="S545" s="60">
        <v>0</v>
      </c>
      <c r="T545" s="60">
        <v>0</v>
      </c>
      <c r="U545" s="60">
        <v>0</v>
      </c>
      <c r="V545" s="60">
        <v>2</v>
      </c>
      <c r="X545" s="60">
        <v>2</v>
      </c>
      <c r="Z545" s="60">
        <v>0</v>
      </c>
      <c r="AA545" s="60">
        <v>0</v>
      </c>
      <c r="AB545" s="60">
        <v>0</v>
      </c>
      <c r="AC545" s="60">
        <v>0</v>
      </c>
      <c r="AD545" s="60">
        <v>0</v>
      </c>
      <c r="AE545" s="60">
        <v>0</v>
      </c>
      <c r="AI545" s="60">
        <v>0</v>
      </c>
      <c r="AJ545" s="60">
        <v>0</v>
      </c>
      <c r="AL545">
        <v>505</v>
      </c>
      <c r="AM545">
        <v>112</v>
      </c>
      <c r="AN545">
        <v>112</v>
      </c>
      <c r="AO545" s="67">
        <v>1</v>
      </c>
      <c r="AP545" s="67">
        <v>0.22178217821782178</v>
      </c>
      <c r="AQ545">
        <v>12</v>
      </c>
      <c r="AR545">
        <v>12</v>
      </c>
      <c r="AS545" s="67">
        <v>1</v>
      </c>
      <c r="AT545" s="67">
        <v>2.3762376237623763E-2</v>
      </c>
      <c r="AU545">
        <v>124</v>
      </c>
      <c r="AV545">
        <v>124</v>
      </c>
      <c r="AW545" s="67">
        <v>1</v>
      </c>
      <c r="AX545" s="53">
        <f t="shared" si="28"/>
        <v>2</v>
      </c>
      <c r="AY545">
        <v>2</v>
      </c>
      <c r="AZ545">
        <v>2</v>
      </c>
      <c r="BA545">
        <v>2</v>
      </c>
      <c r="BB545">
        <v>2</v>
      </c>
      <c r="BC545">
        <v>2</v>
      </c>
      <c r="BD545">
        <v>0</v>
      </c>
      <c r="BE545">
        <v>0</v>
      </c>
      <c r="BF545">
        <v>0</v>
      </c>
      <c r="BG545">
        <v>0</v>
      </c>
      <c r="BH545">
        <v>0</v>
      </c>
      <c r="BI545" s="29">
        <v>1</v>
      </c>
      <c r="BN545" t="e">
        <f>IF(AL545&lt;VLOOKUP(K545,#REF!,6,0),"Low Volume",IF(AL545&gt;VLOOKUP(K545,#REF!,5,0),"High Volume","Average Volume"))</f>
        <v>#REF!</v>
      </c>
    </row>
    <row r="546" spans="1:66" x14ac:dyDescent="0.3">
      <c r="A546" s="32" t="str">
        <f t="shared" si="26"/>
        <v>NO</v>
      </c>
      <c r="B546" s="30" t="str">
        <f t="shared" si="27"/>
        <v>YES</v>
      </c>
      <c r="C546" t="s">
        <v>2376</v>
      </c>
      <c r="D546" t="s">
        <v>2377</v>
      </c>
      <c r="E546">
        <v>9494657</v>
      </c>
      <c r="F546" t="s">
        <v>2378</v>
      </c>
      <c r="G546" t="s">
        <v>2379</v>
      </c>
      <c r="H546" t="s">
        <v>2081</v>
      </c>
      <c r="I546">
        <v>81379</v>
      </c>
      <c r="J546" t="s">
        <v>1472</v>
      </c>
      <c r="K546" t="s">
        <v>742</v>
      </c>
      <c r="M546" t="s">
        <v>52</v>
      </c>
      <c r="N546">
        <v>2</v>
      </c>
      <c r="O546" s="60">
        <v>1</v>
      </c>
      <c r="Q546" s="60">
        <v>0</v>
      </c>
      <c r="R546" s="60">
        <v>0</v>
      </c>
      <c r="S546" s="60">
        <v>0</v>
      </c>
      <c r="T546" s="60">
        <v>0</v>
      </c>
      <c r="U546" s="60">
        <v>0</v>
      </c>
      <c r="V546" s="60">
        <v>1</v>
      </c>
      <c r="X546" s="60">
        <v>0</v>
      </c>
      <c r="Z546" s="60">
        <v>0</v>
      </c>
      <c r="AA546" s="60">
        <v>0</v>
      </c>
      <c r="AB546" s="60">
        <v>0</v>
      </c>
      <c r="AC546" s="60">
        <v>0</v>
      </c>
      <c r="AD546" s="60">
        <v>0</v>
      </c>
      <c r="AE546" s="60">
        <v>0</v>
      </c>
      <c r="AI546" s="60">
        <v>0</v>
      </c>
      <c r="AJ546" s="60">
        <v>0</v>
      </c>
      <c r="AL546">
        <v>359</v>
      </c>
      <c r="AM546">
        <v>46</v>
      </c>
      <c r="AN546">
        <v>0</v>
      </c>
      <c r="AO546" s="67">
        <v>0</v>
      </c>
      <c r="AP546" s="67">
        <v>0.12813370473537605</v>
      </c>
      <c r="AQ546">
        <v>4</v>
      </c>
      <c r="AR546">
        <v>3</v>
      </c>
      <c r="AS546" s="67">
        <v>0.75</v>
      </c>
      <c r="AT546" s="67">
        <v>1.1142061281337047E-2</v>
      </c>
      <c r="AU546">
        <v>50</v>
      </c>
      <c r="AV546">
        <v>3</v>
      </c>
      <c r="AW546" s="67">
        <v>0.06</v>
      </c>
      <c r="AX546" s="53" t="str">
        <f t="shared" si="28"/>
        <v/>
      </c>
      <c r="AY546" t="s">
        <v>52</v>
      </c>
      <c r="AZ546" t="s">
        <v>52</v>
      </c>
      <c r="BA546" t="s">
        <v>52</v>
      </c>
      <c r="BB546" t="s">
        <v>52</v>
      </c>
      <c r="BC546" t="s">
        <v>52</v>
      </c>
      <c r="BD546" t="s">
        <v>52</v>
      </c>
      <c r="BE546" t="s">
        <v>52</v>
      </c>
      <c r="BF546" t="s">
        <v>52</v>
      </c>
      <c r="BG546" t="s">
        <v>52</v>
      </c>
      <c r="BH546" t="s">
        <v>52</v>
      </c>
      <c r="BI546" s="29">
        <v>1</v>
      </c>
      <c r="BN546" t="e">
        <f>IF(AL546&lt;VLOOKUP(K546,#REF!,6,0),"Low Volume",IF(AL546&gt;VLOOKUP(K546,#REF!,5,0),"High Volume","Average Volume"))</f>
        <v>#REF!</v>
      </c>
    </row>
    <row r="547" spans="1:66" x14ac:dyDescent="0.3">
      <c r="A547" s="32" t="str">
        <f t="shared" si="26"/>
        <v>YES</v>
      </c>
      <c r="B547" s="30" t="str">
        <f t="shared" si="27"/>
        <v>NO</v>
      </c>
      <c r="C547" t="s">
        <v>2380</v>
      </c>
      <c r="D547" t="s">
        <v>2381</v>
      </c>
      <c r="F547" t="s">
        <v>52</v>
      </c>
      <c r="G547" t="s">
        <v>52</v>
      </c>
      <c r="H547" t="s">
        <v>2382</v>
      </c>
      <c r="I547" t="s">
        <v>52</v>
      </c>
      <c r="J547" t="s">
        <v>52</v>
      </c>
      <c r="K547" t="s">
        <v>742</v>
      </c>
      <c r="M547" t="s">
        <v>52</v>
      </c>
      <c r="N547">
        <v>0</v>
      </c>
      <c r="O547" s="60" t="s">
        <v>52</v>
      </c>
      <c r="Q547" s="60" t="s">
        <v>52</v>
      </c>
      <c r="R547" s="60" t="s">
        <v>52</v>
      </c>
      <c r="S547" s="60" t="s">
        <v>52</v>
      </c>
      <c r="T547" s="60" t="s">
        <v>52</v>
      </c>
      <c r="U547" s="60" t="s">
        <v>52</v>
      </c>
      <c r="V547" s="60" t="s">
        <v>52</v>
      </c>
      <c r="X547" s="60" t="s">
        <v>52</v>
      </c>
      <c r="Z547" s="60" t="s">
        <v>52</v>
      </c>
      <c r="AA547" s="60" t="s">
        <v>52</v>
      </c>
      <c r="AB547" s="60" t="s">
        <v>52</v>
      </c>
      <c r="AC547" s="60" t="s">
        <v>52</v>
      </c>
      <c r="AD547" s="60" t="s">
        <v>52</v>
      </c>
      <c r="AE547" s="60" t="s">
        <v>52</v>
      </c>
      <c r="AI547" s="60" t="s">
        <v>52</v>
      </c>
      <c r="AJ547" s="60" t="s">
        <v>52</v>
      </c>
      <c r="AL547">
        <v>385</v>
      </c>
      <c r="AM547">
        <v>20</v>
      </c>
      <c r="AN547">
        <v>0</v>
      </c>
      <c r="AO547" s="67">
        <v>0</v>
      </c>
      <c r="AP547" s="67">
        <v>5.1948051948051951E-2</v>
      </c>
      <c r="AQ547">
        <v>0</v>
      </c>
      <c r="AR547">
        <v>0</v>
      </c>
      <c r="AS547" s="67" t="s">
        <v>90</v>
      </c>
      <c r="AT547" s="67">
        <v>0</v>
      </c>
      <c r="AU547">
        <v>20</v>
      </c>
      <c r="AV547">
        <v>0</v>
      </c>
      <c r="AW547" s="67">
        <v>0</v>
      </c>
      <c r="AX547" s="53">
        <f t="shared" si="28"/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1</v>
      </c>
      <c r="BE547">
        <v>1</v>
      </c>
      <c r="BF547">
        <v>1</v>
      </c>
      <c r="BG547">
        <v>1</v>
      </c>
      <c r="BH547">
        <v>1</v>
      </c>
      <c r="BI547" s="29">
        <v>1</v>
      </c>
      <c r="BN547" t="e">
        <f>IF(AL547&lt;VLOOKUP(K547,#REF!,6,0),"Low Volume",IF(AL547&gt;VLOOKUP(K547,#REF!,5,0),"High Volume","Average Volume"))</f>
        <v>#REF!</v>
      </c>
    </row>
    <row r="548" spans="1:66" x14ac:dyDescent="0.3">
      <c r="A548" s="32" t="str">
        <f t="shared" si="26"/>
        <v>YES</v>
      </c>
      <c r="B548" s="30" t="str">
        <f t="shared" si="27"/>
        <v>YES</v>
      </c>
      <c r="C548" t="s">
        <v>2383</v>
      </c>
      <c r="D548" t="s">
        <v>2384</v>
      </c>
      <c r="E548">
        <v>9494412</v>
      </c>
      <c r="F548" t="s">
        <v>2385</v>
      </c>
      <c r="G548" t="s">
        <v>2386</v>
      </c>
      <c r="H548" t="s">
        <v>2387</v>
      </c>
      <c r="I548">
        <v>82319</v>
      </c>
      <c r="J548" t="s">
        <v>1472</v>
      </c>
      <c r="K548" t="s">
        <v>742</v>
      </c>
      <c r="M548" t="s">
        <v>52</v>
      </c>
      <c r="N548">
        <v>10</v>
      </c>
      <c r="O548" s="60">
        <v>0</v>
      </c>
      <c r="Q548" s="60">
        <v>0</v>
      </c>
      <c r="R548" s="60">
        <v>0</v>
      </c>
      <c r="S548" s="60">
        <v>0</v>
      </c>
      <c r="T548" s="60">
        <v>0</v>
      </c>
      <c r="U548" s="60">
        <v>0</v>
      </c>
      <c r="V548" s="60">
        <v>2</v>
      </c>
      <c r="X548" s="60">
        <v>2</v>
      </c>
      <c r="Z548" s="60">
        <v>0</v>
      </c>
      <c r="AA548" s="60">
        <v>1</v>
      </c>
      <c r="AB548" s="60">
        <v>0</v>
      </c>
      <c r="AC548" s="60">
        <v>2</v>
      </c>
      <c r="AD548" s="60">
        <v>3</v>
      </c>
      <c r="AE548" s="60">
        <v>0</v>
      </c>
      <c r="AI548" s="60">
        <v>0</v>
      </c>
      <c r="AJ548" s="60">
        <v>0</v>
      </c>
      <c r="AL548">
        <v>535</v>
      </c>
      <c r="AM548">
        <v>74</v>
      </c>
      <c r="AN548">
        <v>74</v>
      </c>
      <c r="AO548" s="67">
        <v>1</v>
      </c>
      <c r="AP548" s="67">
        <v>0.13831775700934579</v>
      </c>
      <c r="AQ548">
        <v>41</v>
      </c>
      <c r="AR548">
        <v>41</v>
      </c>
      <c r="AS548" s="67">
        <v>1</v>
      </c>
      <c r="AT548" s="67">
        <v>7.6635514018691592E-2</v>
      </c>
      <c r="AU548">
        <v>115</v>
      </c>
      <c r="AV548">
        <v>115</v>
      </c>
      <c r="AW548" s="67">
        <v>1</v>
      </c>
      <c r="AX548" s="53">
        <f t="shared" si="28"/>
        <v>2</v>
      </c>
      <c r="AY548">
        <v>1</v>
      </c>
      <c r="AZ548">
        <v>1</v>
      </c>
      <c r="BA548">
        <v>2</v>
      </c>
      <c r="BB548">
        <v>2</v>
      </c>
      <c r="BC548">
        <v>2</v>
      </c>
      <c r="BD548">
        <v>0</v>
      </c>
      <c r="BE548">
        <v>0</v>
      </c>
      <c r="BF548">
        <v>0</v>
      </c>
      <c r="BG548">
        <v>0</v>
      </c>
      <c r="BH548">
        <v>0</v>
      </c>
      <c r="BI548" s="29">
        <v>1</v>
      </c>
      <c r="BN548" t="e">
        <f>IF(AL548&lt;VLOOKUP(K548,#REF!,6,0),"Low Volume",IF(AL548&gt;VLOOKUP(K548,#REF!,5,0),"High Volume","Average Volume"))</f>
        <v>#REF!</v>
      </c>
    </row>
    <row r="549" spans="1:66" x14ac:dyDescent="0.3">
      <c r="A549" s="32" t="str">
        <f t="shared" si="26"/>
        <v>NO</v>
      </c>
      <c r="B549" s="30" t="str">
        <f t="shared" si="27"/>
        <v>NO</v>
      </c>
      <c r="C549" t="s">
        <v>2388</v>
      </c>
      <c r="D549" t="s">
        <v>768</v>
      </c>
      <c r="F549" t="s">
        <v>52</v>
      </c>
      <c r="G549" t="s">
        <v>52</v>
      </c>
      <c r="H549" t="s">
        <v>2389</v>
      </c>
      <c r="I549" t="s">
        <v>52</v>
      </c>
      <c r="J549" t="s">
        <v>52</v>
      </c>
      <c r="K549" t="s">
        <v>742</v>
      </c>
      <c r="M549" t="s">
        <v>52</v>
      </c>
      <c r="N549">
        <v>0</v>
      </c>
      <c r="O549" s="60" t="s">
        <v>52</v>
      </c>
      <c r="Q549" s="60" t="s">
        <v>52</v>
      </c>
      <c r="R549" s="60" t="s">
        <v>52</v>
      </c>
      <c r="S549" s="60" t="s">
        <v>52</v>
      </c>
      <c r="T549" s="60" t="s">
        <v>52</v>
      </c>
      <c r="U549" s="60" t="s">
        <v>52</v>
      </c>
      <c r="V549" s="60" t="s">
        <v>52</v>
      </c>
      <c r="X549" s="60" t="s">
        <v>52</v>
      </c>
      <c r="Z549" s="60" t="s">
        <v>52</v>
      </c>
      <c r="AA549" s="60" t="s">
        <v>52</v>
      </c>
      <c r="AB549" s="60" t="s">
        <v>52</v>
      </c>
      <c r="AC549" s="60" t="s">
        <v>52</v>
      </c>
      <c r="AD549" s="60" t="s">
        <v>52</v>
      </c>
      <c r="AE549" s="60" t="s">
        <v>52</v>
      </c>
      <c r="AI549" s="60" t="s">
        <v>52</v>
      </c>
      <c r="AJ549" s="60" t="s">
        <v>52</v>
      </c>
      <c r="AL549">
        <v>415</v>
      </c>
      <c r="AM549">
        <v>36</v>
      </c>
      <c r="AN549">
        <v>36</v>
      </c>
      <c r="AO549" s="67">
        <v>1</v>
      </c>
      <c r="AP549" s="67">
        <v>8.6746987951807228E-2</v>
      </c>
      <c r="AQ549">
        <v>67</v>
      </c>
      <c r="AR549">
        <v>67</v>
      </c>
      <c r="AS549" s="67">
        <v>1</v>
      </c>
      <c r="AT549" s="67">
        <v>0.16144578313253011</v>
      </c>
      <c r="AU549">
        <v>103</v>
      </c>
      <c r="AV549">
        <v>103</v>
      </c>
      <c r="AW549" s="67">
        <v>1</v>
      </c>
      <c r="AX549" s="53" t="str">
        <f t="shared" si="28"/>
        <v/>
      </c>
      <c r="AY549" t="s">
        <v>52</v>
      </c>
      <c r="AZ549" t="s">
        <v>52</v>
      </c>
      <c r="BA549" t="s">
        <v>52</v>
      </c>
      <c r="BB549" t="s">
        <v>52</v>
      </c>
      <c r="BC549" t="s">
        <v>52</v>
      </c>
      <c r="BD549" t="s">
        <v>52</v>
      </c>
      <c r="BE549" t="s">
        <v>52</v>
      </c>
      <c r="BF549" t="s">
        <v>52</v>
      </c>
      <c r="BG549" t="s">
        <v>52</v>
      </c>
      <c r="BH549" t="s">
        <v>52</v>
      </c>
      <c r="BI549" s="29">
        <v>1</v>
      </c>
      <c r="BN549" t="e">
        <f>IF(AL549&lt;VLOOKUP(K549,#REF!,6,0),"Low Volume",IF(AL549&gt;VLOOKUP(K549,#REF!,5,0),"High Volume","Average Volume"))</f>
        <v>#REF!</v>
      </c>
    </row>
    <row r="550" spans="1:66" x14ac:dyDescent="0.3">
      <c r="A550" s="32" t="str">
        <f t="shared" si="26"/>
        <v>YES</v>
      </c>
      <c r="B550" s="30" t="str">
        <f t="shared" si="27"/>
        <v>NO</v>
      </c>
      <c r="C550" t="s">
        <v>2390</v>
      </c>
      <c r="D550" t="s">
        <v>2391</v>
      </c>
      <c r="F550" t="s">
        <v>52</v>
      </c>
      <c r="G550" t="s">
        <v>52</v>
      </c>
      <c r="H550" t="s">
        <v>2392</v>
      </c>
      <c r="I550" t="s">
        <v>52</v>
      </c>
      <c r="J550" t="s">
        <v>52</v>
      </c>
      <c r="K550" t="s">
        <v>742</v>
      </c>
      <c r="M550" t="s">
        <v>52</v>
      </c>
      <c r="N550">
        <v>0</v>
      </c>
      <c r="O550" s="60" t="s">
        <v>52</v>
      </c>
      <c r="Q550" s="60" t="s">
        <v>52</v>
      </c>
      <c r="R550" s="60" t="s">
        <v>52</v>
      </c>
      <c r="S550" s="60" t="s">
        <v>52</v>
      </c>
      <c r="T550" s="60" t="s">
        <v>52</v>
      </c>
      <c r="U550" s="60" t="s">
        <v>52</v>
      </c>
      <c r="V550" s="60" t="s">
        <v>52</v>
      </c>
      <c r="X550" s="60" t="s">
        <v>52</v>
      </c>
      <c r="Z550" s="60" t="s">
        <v>52</v>
      </c>
      <c r="AA550" s="60" t="s">
        <v>52</v>
      </c>
      <c r="AB550" s="60" t="s">
        <v>52</v>
      </c>
      <c r="AC550" s="60" t="s">
        <v>52</v>
      </c>
      <c r="AD550" s="60" t="s">
        <v>52</v>
      </c>
      <c r="AE550" s="60" t="s">
        <v>52</v>
      </c>
      <c r="AI550" s="60" t="s">
        <v>52</v>
      </c>
      <c r="AJ550" s="60" t="s">
        <v>52</v>
      </c>
      <c r="AL550">
        <v>757</v>
      </c>
      <c r="AM550">
        <v>189</v>
      </c>
      <c r="AN550">
        <v>189</v>
      </c>
      <c r="AO550" s="67">
        <v>1</v>
      </c>
      <c r="AP550" s="67">
        <v>0.24966974900924702</v>
      </c>
      <c r="AQ550">
        <v>18</v>
      </c>
      <c r="AR550">
        <v>18</v>
      </c>
      <c r="AS550" s="67">
        <v>1</v>
      </c>
      <c r="AT550" s="67">
        <v>2.3778071334214002E-2</v>
      </c>
      <c r="AU550">
        <v>207</v>
      </c>
      <c r="AV550">
        <v>207</v>
      </c>
      <c r="AW550" s="67">
        <v>1</v>
      </c>
      <c r="AX550" s="53">
        <f t="shared" si="28"/>
        <v>2</v>
      </c>
      <c r="AY550">
        <v>1</v>
      </c>
      <c r="AZ550">
        <v>2</v>
      </c>
      <c r="BA550">
        <v>2</v>
      </c>
      <c r="BB550">
        <v>2</v>
      </c>
      <c r="BC550">
        <v>2</v>
      </c>
      <c r="BD550">
        <v>0</v>
      </c>
      <c r="BE550">
        <v>0</v>
      </c>
      <c r="BF550">
        <v>0</v>
      </c>
      <c r="BG550">
        <v>0</v>
      </c>
      <c r="BH550">
        <v>0</v>
      </c>
      <c r="BI550" s="29">
        <v>1</v>
      </c>
      <c r="BN550" t="e">
        <f>IF(AL550&lt;VLOOKUP(K550,#REF!,6,0),"Low Volume",IF(AL550&gt;VLOOKUP(K550,#REF!,5,0),"High Volume","Average Volume"))</f>
        <v>#REF!</v>
      </c>
    </row>
    <row r="551" spans="1:66" x14ac:dyDescent="0.3">
      <c r="A551" s="32" t="str">
        <f t="shared" si="26"/>
        <v>YES</v>
      </c>
      <c r="B551" s="30" t="str">
        <f t="shared" si="27"/>
        <v>NO</v>
      </c>
      <c r="C551" t="s">
        <v>2393</v>
      </c>
      <c r="D551" t="s">
        <v>2394</v>
      </c>
      <c r="E551">
        <v>9493192</v>
      </c>
      <c r="F551" t="s">
        <v>2395</v>
      </c>
      <c r="G551" t="s">
        <v>2396</v>
      </c>
      <c r="H551" t="s">
        <v>2397</v>
      </c>
      <c r="I551">
        <v>21682</v>
      </c>
      <c r="J551" t="s">
        <v>1084</v>
      </c>
      <c r="K551" t="s">
        <v>742</v>
      </c>
      <c r="M551" t="s">
        <v>52</v>
      </c>
      <c r="N551">
        <v>0</v>
      </c>
      <c r="O551" s="60" t="s">
        <v>52</v>
      </c>
      <c r="Q551" s="60" t="s">
        <v>52</v>
      </c>
      <c r="R551" s="60" t="s">
        <v>52</v>
      </c>
      <c r="S551" s="60" t="s">
        <v>52</v>
      </c>
      <c r="T551" s="60" t="s">
        <v>52</v>
      </c>
      <c r="U551" s="60" t="s">
        <v>52</v>
      </c>
      <c r="V551" s="60" t="s">
        <v>52</v>
      </c>
      <c r="X551" s="60" t="s">
        <v>52</v>
      </c>
      <c r="Z551" s="60" t="s">
        <v>52</v>
      </c>
      <c r="AA551" s="60" t="s">
        <v>52</v>
      </c>
      <c r="AB551" s="60" t="s">
        <v>52</v>
      </c>
      <c r="AC551" s="60" t="s">
        <v>52</v>
      </c>
      <c r="AD551" s="60" t="s">
        <v>52</v>
      </c>
      <c r="AE551" s="60" t="s">
        <v>52</v>
      </c>
      <c r="AI551" s="60" t="s">
        <v>52</v>
      </c>
      <c r="AJ551" s="60" t="s">
        <v>52</v>
      </c>
      <c r="AL551">
        <v>770</v>
      </c>
      <c r="AM551">
        <v>6</v>
      </c>
      <c r="AN551">
        <v>6</v>
      </c>
      <c r="AO551" s="67">
        <v>1</v>
      </c>
      <c r="AP551" s="67">
        <v>7.7922077922077922E-3</v>
      </c>
      <c r="AQ551">
        <v>124</v>
      </c>
      <c r="AR551">
        <v>124</v>
      </c>
      <c r="AS551" s="67">
        <v>1</v>
      </c>
      <c r="AT551" s="67">
        <v>0.16103896103896104</v>
      </c>
      <c r="AU551">
        <v>130</v>
      </c>
      <c r="AV551">
        <v>130</v>
      </c>
      <c r="AW551" s="67">
        <v>1</v>
      </c>
      <c r="AX551" s="53">
        <f t="shared" si="28"/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1</v>
      </c>
      <c r="BI551">
        <v>1</v>
      </c>
      <c r="BN551" t="e">
        <f>IF(AL551&lt;VLOOKUP(K551,#REF!,6,0),"Low Volume",IF(AL551&gt;VLOOKUP(K551,#REF!,5,0),"High Volume","Average Volume"))</f>
        <v>#REF!</v>
      </c>
    </row>
    <row r="552" spans="1:66" x14ac:dyDescent="0.3">
      <c r="A552" s="32" t="str">
        <f t="shared" si="26"/>
        <v>YES</v>
      </c>
      <c r="B552" s="30" t="str">
        <f t="shared" si="27"/>
        <v>YES</v>
      </c>
      <c r="C552" t="s">
        <v>2398</v>
      </c>
      <c r="D552" t="s">
        <v>2399</v>
      </c>
      <c r="E552">
        <v>94100382</v>
      </c>
      <c r="F552" t="s">
        <v>2400</v>
      </c>
      <c r="G552" t="s">
        <v>2401</v>
      </c>
      <c r="H552" t="s">
        <v>2402</v>
      </c>
      <c r="I552">
        <v>37154</v>
      </c>
      <c r="J552" t="s">
        <v>1084</v>
      </c>
      <c r="K552" t="s">
        <v>742</v>
      </c>
      <c r="M552" t="s">
        <v>52</v>
      </c>
      <c r="N552">
        <v>5</v>
      </c>
      <c r="O552" s="60">
        <v>0</v>
      </c>
      <c r="Q552" s="60">
        <v>0</v>
      </c>
      <c r="R552" s="60">
        <v>0</v>
      </c>
      <c r="S552" s="60">
        <v>0</v>
      </c>
      <c r="T552" s="60">
        <v>0</v>
      </c>
      <c r="U552" s="60">
        <v>1</v>
      </c>
      <c r="V552" s="60">
        <v>1</v>
      </c>
      <c r="X552" s="60">
        <v>2</v>
      </c>
      <c r="Z552" s="60">
        <v>0</v>
      </c>
      <c r="AA552" s="60">
        <v>0</v>
      </c>
      <c r="AB552" s="60">
        <v>0</v>
      </c>
      <c r="AC552" s="60">
        <v>0</v>
      </c>
      <c r="AD552" s="60">
        <v>0</v>
      </c>
      <c r="AE552" s="60">
        <v>1</v>
      </c>
      <c r="AI552" s="60">
        <v>0</v>
      </c>
      <c r="AJ552" s="60">
        <v>0</v>
      </c>
      <c r="AL552">
        <v>489</v>
      </c>
      <c r="AM552">
        <v>49</v>
      </c>
      <c r="AN552">
        <v>8</v>
      </c>
      <c r="AO552" s="67">
        <v>0.16326530612244897</v>
      </c>
      <c r="AP552" s="67">
        <v>0.10020449897750511</v>
      </c>
      <c r="AQ552">
        <v>29</v>
      </c>
      <c r="AR552">
        <v>6</v>
      </c>
      <c r="AS552" s="67">
        <v>0.20689655172413793</v>
      </c>
      <c r="AT552" s="67">
        <v>5.9304703476482618E-2</v>
      </c>
      <c r="AU552">
        <v>78</v>
      </c>
      <c r="AV552">
        <v>14</v>
      </c>
      <c r="AW552" s="67">
        <v>0.17948717948717949</v>
      </c>
      <c r="AX552" s="53">
        <f t="shared" si="28"/>
        <v>2</v>
      </c>
      <c r="AY552">
        <v>0</v>
      </c>
      <c r="AZ552">
        <v>0</v>
      </c>
      <c r="BA552">
        <v>2</v>
      </c>
      <c r="BB552">
        <v>2</v>
      </c>
      <c r="BC552">
        <v>2</v>
      </c>
      <c r="BD552">
        <v>0</v>
      </c>
      <c r="BE552">
        <v>0</v>
      </c>
      <c r="BF552">
        <v>0</v>
      </c>
      <c r="BG552">
        <v>0</v>
      </c>
      <c r="BH552">
        <v>0</v>
      </c>
      <c r="BI552" s="29">
        <v>1</v>
      </c>
      <c r="BN552" t="e">
        <f>IF(AL552&lt;VLOOKUP(K552,#REF!,6,0),"Low Volume",IF(AL552&gt;VLOOKUP(K552,#REF!,5,0),"High Volume","Average Volume"))</f>
        <v>#REF!</v>
      </c>
    </row>
    <row r="553" spans="1:66" x14ac:dyDescent="0.3">
      <c r="A553" s="32" t="str">
        <f t="shared" si="26"/>
        <v>YES</v>
      </c>
      <c r="B553" s="30" t="str">
        <f t="shared" si="27"/>
        <v>YES</v>
      </c>
      <c r="C553" t="s">
        <v>2403</v>
      </c>
      <c r="D553" t="s">
        <v>2404</v>
      </c>
      <c r="E553">
        <v>9493338</v>
      </c>
      <c r="F553" t="s">
        <v>2405</v>
      </c>
      <c r="G553" t="s">
        <v>2406</v>
      </c>
      <c r="H553" t="s">
        <v>2407</v>
      </c>
      <c r="I553">
        <v>38350</v>
      </c>
      <c r="J553" t="s">
        <v>1084</v>
      </c>
      <c r="K553" t="s">
        <v>742</v>
      </c>
      <c r="M553" t="s">
        <v>52</v>
      </c>
      <c r="N553">
        <v>1</v>
      </c>
      <c r="O553" s="60">
        <v>0</v>
      </c>
      <c r="Q553" s="60">
        <v>0</v>
      </c>
      <c r="R553" s="60">
        <v>0</v>
      </c>
      <c r="S553" s="60">
        <v>0</v>
      </c>
      <c r="T553" s="60">
        <v>0</v>
      </c>
      <c r="U553" s="60">
        <v>0</v>
      </c>
      <c r="V553" s="60">
        <v>0</v>
      </c>
      <c r="X553" s="60">
        <v>1</v>
      </c>
      <c r="Z553" s="60">
        <v>0</v>
      </c>
      <c r="AA553" s="60">
        <v>0</v>
      </c>
      <c r="AB553" s="60">
        <v>0</v>
      </c>
      <c r="AC553" s="60">
        <v>0</v>
      </c>
      <c r="AD553" s="60">
        <v>0</v>
      </c>
      <c r="AE553" s="60">
        <v>0</v>
      </c>
      <c r="AI553" s="60">
        <v>0</v>
      </c>
      <c r="AJ553" s="60">
        <v>0</v>
      </c>
      <c r="AL553">
        <v>200</v>
      </c>
      <c r="AM553">
        <v>35</v>
      </c>
      <c r="AN553">
        <v>34</v>
      </c>
      <c r="AO553" s="67">
        <v>0.97142857142857142</v>
      </c>
      <c r="AP553" s="67">
        <v>0.17499999999999999</v>
      </c>
      <c r="AQ553">
        <v>21</v>
      </c>
      <c r="AR553">
        <v>19</v>
      </c>
      <c r="AS553" s="67">
        <v>0.90476190476190477</v>
      </c>
      <c r="AT553" s="67">
        <v>0.105</v>
      </c>
      <c r="AU553">
        <v>56</v>
      </c>
      <c r="AV553">
        <v>53</v>
      </c>
      <c r="AW553" s="67">
        <v>0.9464285714285714</v>
      </c>
      <c r="AX553" s="53">
        <f t="shared" si="28"/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0</v>
      </c>
      <c r="BI553" s="29">
        <v>1</v>
      </c>
      <c r="BN553" t="e">
        <f>IF(AL553&lt;VLOOKUP(K553,#REF!,6,0),"Low Volume",IF(AL553&gt;VLOOKUP(K553,#REF!,5,0),"High Volume","Average Volume"))</f>
        <v>#REF!</v>
      </c>
    </row>
    <row r="554" spans="1:66" x14ac:dyDescent="0.3">
      <c r="A554" s="32" t="str">
        <f t="shared" si="26"/>
        <v>NO</v>
      </c>
      <c r="B554" s="30" t="str">
        <f t="shared" si="27"/>
        <v>NO</v>
      </c>
      <c r="C554" t="s">
        <v>2408</v>
      </c>
      <c r="D554" t="s">
        <v>2409</v>
      </c>
      <c r="F554" t="s">
        <v>52</v>
      </c>
      <c r="G554" t="s">
        <v>52</v>
      </c>
      <c r="H554" t="s">
        <v>1511</v>
      </c>
      <c r="I554" t="s">
        <v>52</v>
      </c>
      <c r="J554" t="s">
        <v>52</v>
      </c>
      <c r="K554" t="s">
        <v>742</v>
      </c>
      <c r="M554" t="s">
        <v>52</v>
      </c>
      <c r="N554">
        <v>0</v>
      </c>
      <c r="O554" s="60" t="s">
        <v>52</v>
      </c>
      <c r="Q554" s="60" t="s">
        <v>52</v>
      </c>
      <c r="R554" s="60" t="s">
        <v>52</v>
      </c>
      <c r="S554" s="60" t="s">
        <v>52</v>
      </c>
      <c r="T554" s="60" t="s">
        <v>52</v>
      </c>
      <c r="U554" s="60" t="s">
        <v>52</v>
      </c>
      <c r="V554" s="60" t="s">
        <v>52</v>
      </c>
      <c r="X554" s="60" t="s">
        <v>52</v>
      </c>
      <c r="Z554" s="60" t="s">
        <v>52</v>
      </c>
      <c r="AA554" s="60" t="s">
        <v>52</v>
      </c>
      <c r="AB554" s="60" t="s">
        <v>52</v>
      </c>
      <c r="AC554" s="60" t="s">
        <v>52</v>
      </c>
      <c r="AD554" s="60" t="s">
        <v>52</v>
      </c>
      <c r="AE554" s="60" t="s">
        <v>52</v>
      </c>
      <c r="AI554" s="60" t="s">
        <v>52</v>
      </c>
      <c r="AJ554" s="60" t="s">
        <v>52</v>
      </c>
      <c r="AL554">
        <v>105</v>
      </c>
      <c r="AM554">
        <v>7</v>
      </c>
      <c r="AN554">
        <v>0</v>
      </c>
      <c r="AO554" s="67">
        <v>0</v>
      </c>
      <c r="AP554" s="67">
        <v>6.6666666666666666E-2</v>
      </c>
      <c r="AQ554">
        <v>0</v>
      </c>
      <c r="AR554">
        <v>0</v>
      </c>
      <c r="AS554" s="67" t="s">
        <v>90</v>
      </c>
      <c r="AT554" s="67">
        <v>0</v>
      </c>
      <c r="AU554">
        <v>7</v>
      </c>
      <c r="AV554">
        <v>0</v>
      </c>
      <c r="AW554" s="67">
        <v>0</v>
      </c>
      <c r="AX554" s="53" t="str">
        <f t="shared" si="28"/>
        <v/>
      </c>
      <c r="AY554" t="s">
        <v>52</v>
      </c>
      <c r="AZ554" t="s">
        <v>52</v>
      </c>
      <c r="BA554" t="s">
        <v>52</v>
      </c>
      <c r="BB554" t="s">
        <v>52</v>
      </c>
      <c r="BC554" t="s">
        <v>52</v>
      </c>
      <c r="BD554" t="s">
        <v>52</v>
      </c>
      <c r="BE554" t="s">
        <v>52</v>
      </c>
      <c r="BF554" t="s">
        <v>52</v>
      </c>
      <c r="BG554" t="s">
        <v>52</v>
      </c>
      <c r="BH554" t="s">
        <v>52</v>
      </c>
      <c r="BI554" s="29">
        <v>1</v>
      </c>
      <c r="BN554" t="e">
        <f>IF(AL554&lt;VLOOKUP(K554,#REF!,6,0),"Low Volume",IF(AL554&gt;VLOOKUP(K554,#REF!,5,0),"High Volume","Average Volume"))</f>
        <v>#REF!</v>
      </c>
    </row>
    <row r="555" spans="1:66" x14ac:dyDescent="0.3">
      <c r="A555" s="32" t="str">
        <f t="shared" si="26"/>
        <v>YES</v>
      </c>
      <c r="B555" s="30" t="str">
        <f t="shared" si="27"/>
        <v>YES</v>
      </c>
      <c r="C555" t="s">
        <v>2410</v>
      </c>
      <c r="D555" t="s">
        <v>2411</v>
      </c>
      <c r="E555">
        <v>9493493</v>
      </c>
      <c r="F555" t="s">
        <v>2412</v>
      </c>
      <c r="G555" t="s">
        <v>2413</v>
      </c>
      <c r="H555" t="s">
        <v>2414</v>
      </c>
      <c r="I555">
        <v>46483</v>
      </c>
      <c r="J555" t="s">
        <v>1119</v>
      </c>
      <c r="K555" t="s">
        <v>742</v>
      </c>
      <c r="M555" t="s">
        <v>52</v>
      </c>
      <c r="N555">
        <v>3</v>
      </c>
      <c r="O555" s="60">
        <v>0</v>
      </c>
      <c r="Q555" s="60">
        <v>0</v>
      </c>
      <c r="R555" s="60">
        <v>0</v>
      </c>
      <c r="S555" s="60">
        <v>0</v>
      </c>
      <c r="T555" s="60">
        <v>0</v>
      </c>
      <c r="U555" s="60">
        <v>0</v>
      </c>
      <c r="V555" s="60">
        <v>1</v>
      </c>
      <c r="X555" s="60">
        <v>1</v>
      </c>
      <c r="Z555" s="60">
        <v>0</v>
      </c>
      <c r="AA555" s="60">
        <v>0</v>
      </c>
      <c r="AB555" s="60">
        <v>0</v>
      </c>
      <c r="AC555" s="60">
        <v>0</v>
      </c>
      <c r="AD555" s="60">
        <v>0</v>
      </c>
      <c r="AE555" s="60">
        <v>0</v>
      </c>
      <c r="AI555" s="60">
        <v>0</v>
      </c>
      <c r="AJ555" s="60">
        <v>1</v>
      </c>
      <c r="AL555">
        <v>590</v>
      </c>
      <c r="AM555">
        <v>36</v>
      </c>
      <c r="AN555">
        <v>36</v>
      </c>
      <c r="AO555" s="67">
        <v>1</v>
      </c>
      <c r="AP555" s="67">
        <v>6.1016949152542375E-2</v>
      </c>
      <c r="AQ555">
        <v>16</v>
      </c>
      <c r="AR555">
        <v>16</v>
      </c>
      <c r="AS555" s="67">
        <v>1</v>
      </c>
      <c r="AT555" s="67">
        <v>2.7118644067796609E-2</v>
      </c>
      <c r="AU555">
        <v>52</v>
      </c>
      <c r="AV555">
        <v>52</v>
      </c>
      <c r="AW555" s="67">
        <v>1</v>
      </c>
      <c r="AX555" s="53">
        <f t="shared" si="28"/>
        <v>2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0</v>
      </c>
      <c r="BE555">
        <v>0</v>
      </c>
      <c r="BF555">
        <v>0</v>
      </c>
      <c r="BG555">
        <v>1</v>
      </c>
      <c r="BH555">
        <v>1</v>
      </c>
      <c r="BI555" s="29">
        <v>1</v>
      </c>
      <c r="BN555" t="e">
        <f>IF(AL555&lt;VLOOKUP(K555,#REF!,6,0),"Low Volume",IF(AL555&gt;VLOOKUP(K555,#REF!,5,0),"High Volume","Average Volume"))</f>
        <v>#REF!</v>
      </c>
    </row>
    <row r="556" spans="1:66" x14ac:dyDescent="0.3">
      <c r="A556" s="32" t="str">
        <f t="shared" si="26"/>
        <v>YES</v>
      </c>
      <c r="B556" s="30" t="str">
        <f t="shared" si="27"/>
        <v>YES</v>
      </c>
      <c r="C556" t="s">
        <v>2415</v>
      </c>
      <c r="D556" t="s">
        <v>2416</v>
      </c>
      <c r="E556">
        <v>9493823</v>
      </c>
      <c r="F556" t="s">
        <v>1254</v>
      </c>
      <c r="G556" t="s">
        <v>2417</v>
      </c>
      <c r="H556" t="s">
        <v>1256</v>
      </c>
      <c r="I556">
        <v>56073</v>
      </c>
      <c r="J556" t="s">
        <v>1191</v>
      </c>
      <c r="K556" t="s">
        <v>742</v>
      </c>
      <c r="M556" t="s">
        <v>52</v>
      </c>
      <c r="N556">
        <v>3</v>
      </c>
      <c r="O556" s="60">
        <v>0</v>
      </c>
      <c r="Q556" s="60">
        <v>0</v>
      </c>
      <c r="R556" s="60">
        <v>2</v>
      </c>
      <c r="S556" s="60">
        <v>0</v>
      </c>
      <c r="T556" s="60">
        <v>0</v>
      </c>
      <c r="U556" s="60">
        <v>0</v>
      </c>
      <c r="V556" s="60">
        <v>0</v>
      </c>
      <c r="X556" s="60">
        <v>1</v>
      </c>
      <c r="Z556" s="60">
        <v>0</v>
      </c>
      <c r="AA556" s="60">
        <v>0</v>
      </c>
      <c r="AB556" s="60">
        <v>0</v>
      </c>
      <c r="AC556" s="60">
        <v>0</v>
      </c>
      <c r="AD556" s="60">
        <v>0</v>
      </c>
      <c r="AE556" s="60">
        <v>0</v>
      </c>
      <c r="AI556" s="60">
        <v>0</v>
      </c>
      <c r="AJ556" s="60">
        <v>0</v>
      </c>
      <c r="AL556">
        <v>220</v>
      </c>
      <c r="AM556">
        <v>64</v>
      </c>
      <c r="AN556">
        <v>64</v>
      </c>
      <c r="AO556" s="67">
        <v>1</v>
      </c>
      <c r="AP556" s="67">
        <v>0.29090909090909089</v>
      </c>
      <c r="AQ556">
        <v>0</v>
      </c>
      <c r="AR556">
        <v>0</v>
      </c>
      <c r="AS556" s="67" t="s">
        <v>90</v>
      </c>
      <c r="AT556" s="67">
        <v>0</v>
      </c>
      <c r="AU556">
        <v>64</v>
      </c>
      <c r="AV556">
        <v>64</v>
      </c>
      <c r="AW556" s="67">
        <v>1</v>
      </c>
      <c r="AX556" s="53">
        <f t="shared" si="28"/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0</v>
      </c>
      <c r="BE556">
        <v>0</v>
      </c>
      <c r="BF556">
        <v>0</v>
      </c>
      <c r="BG556">
        <v>0</v>
      </c>
      <c r="BH556">
        <v>0</v>
      </c>
      <c r="BI556" s="29">
        <v>1</v>
      </c>
      <c r="BN556" t="e">
        <f>IF(AL556&lt;VLOOKUP(K556,#REF!,6,0),"Low Volume",IF(AL556&gt;VLOOKUP(K556,#REF!,5,0),"High Volume","Average Volume"))</f>
        <v>#REF!</v>
      </c>
    </row>
    <row r="557" spans="1:66" x14ac:dyDescent="0.3">
      <c r="A557" s="32" t="str">
        <f t="shared" si="26"/>
        <v>YES</v>
      </c>
      <c r="B557" s="30" t="str">
        <f t="shared" si="27"/>
        <v>NO</v>
      </c>
      <c r="C557" t="s">
        <v>2418</v>
      </c>
      <c r="D557" t="s">
        <v>2419</v>
      </c>
      <c r="E557">
        <v>9493431</v>
      </c>
      <c r="F557" t="s">
        <v>2420</v>
      </c>
      <c r="G557" t="s">
        <v>2421</v>
      </c>
      <c r="H557" t="s">
        <v>1807</v>
      </c>
      <c r="I557">
        <v>47441</v>
      </c>
      <c r="J557" t="s">
        <v>1119</v>
      </c>
      <c r="K557" t="s">
        <v>742</v>
      </c>
      <c r="M557" t="s">
        <v>52</v>
      </c>
      <c r="N557">
        <v>0</v>
      </c>
      <c r="O557" s="60" t="s">
        <v>52</v>
      </c>
      <c r="Q557" s="60" t="s">
        <v>52</v>
      </c>
      <c r="R557" s="60" t="s">
        <v>52</v>
      </c>
      <c r="S557" s="60" t="s">
        <v>52</v>
      </c>
      <c r="T557" s="60" t="s">
        <v>52</v>
      </c>
      <c r="U557" s="60" t="s">
        <v>52</v>
      </c>
      <c r="V557" s="60" t="s">
        <v>52</v>
      </c>
      <c r="X557" s="60" t="s">
        <v>52</v>
      </c>
      <c r="Z557" s="60" t="s">
        <v>52</v>
      </c>
      <c r="AA557" s="60" t="s">
        <v>52</v>
      </c>
      <c r="AB557" s="60" t="s">
        <v>52</v>
      </c>
      <c r="AC557" s="60" t="s">
        <v>52</v>
      </c>
      <c r="AD557" s="60" t="s">
        <v>52</v>
      </c>
      <c r="AE557" s="60" t="s">
        <v>52</v>
      </c>
      <c r="AI557" s="60" t="s">
        <v>52</v>
      </c>
      <c r="AJ557" s="60" t="s">
        <v>52</v>
      </c>
      <c r="AL557">
        <v>530</v>
      </c>
      <c r="AM557">
        <v>37</v>
      </c>
      <c r="AN557">
        <v>37</v>
      </c>
      <c r="AO557" s="67">
        <v>1</v>
      </c>
      <c r="AP557" s="67">
        <v>6.981132075471698E-2</v>
      </c>
      <c r="AQ557">
        <v>140</v>
      </c>
      <c r="AR557">
        <v>140</v>
      </c>
      <c r="AS557" s="67">
        <v>1</v>
      </c>
      <c r="AT557" s="67">
        <v>0.26415094339622641</v>
      </c>
      <c r="AU557">
        <v>177</v>
      </c>
      <c r="AV557">
        <v>177</v>
      </c>
      <c r="AW557" s="67">
        <v>1</v>
      </c>
      <c r="AX557" s="53">
        <f t="shared" si="28"/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N557" t="e">
        <f>IF(AL557&lt;VLOOKUP(K557,#REF!,6,0),"Low Volume",IF(AL557&gt;VLOOKUP(K557,#REF!,5,0),"High Volume","Average Volume"))</f>
        <v>#REF!</v>
      </c>
    </row>
    <row r="558" spans="1:66" x14ac:dyDescent="0.3">
      <c r="A558" s="32" t="str">
        <f t="shared" si="26"/>
        <v>YES</v>
      </c>
      <c r="B558" s="30" t="str">
        <f t="shared" si="27"/>
        <v>YES</v>
      </c>
      <c r="C558" t="s">
        <v>2422</v>
      </c>
      <c r="D558" t="s">
        <v>2423</v>
      </c>
      <c r="E558">
        <v>9493205</v>
      </c>
      <c r="F558" t="s">
        <v>2424</v>
      </c>
      <c r="G558" t="s">
        <v>2425</v>
      </c>
      <c r="H558" t="s">
        <v>2426</v>
      </c>
      <c r="I558">
        <v>23701</v>
      </c>
      <c r="J558" t="s">
        <v>1294</v>
      </c>
      <c r="K558" t="s">
        <v>742</v>
      </c>
      <c r="M558" t="s">
        <v>52</v>
      </c>
      <c r="N558">
        <v>2</v>
      </c>
      <c r="O558" s="60">
        <v>0</v>
      </c>
      <c r="Q558" s="60">
        <v>0</v>
      </c>
      <c r="R558" s="60">
        <v>0</v>
      </c>
      <c r="S558" s="60">
        <v>0</v>
      </c>
      <c r="T558" s="60">
        <v>0</v>
      </c>
      <c r="U558" s="60">
        <v>0</v>
      </c>
      <c r="V558" s="60">
        <v>0</v>
      </c>
      <c r="X558" s="60">
        <v>1</v>
      </c>
      <c r="Z558" s="60">
        <v>0</v>
      </c>
      <c r="AA558" s="60">
        <v>1</v>
      </c>
      <c r="AB558" s="60">
        <v>0</v>
      </c>
      <c r="AC558" s="60">
        <v>0</v>
      </c>
      <c r="AD558" s="60">
        <v>0</v>
      </c>
      <c r="AE558" s="60">
        <v>0</v>
      </c>
      <c r="AI558" s="60">
        <v>0</v>
      </c>
      <c r="AJ558" s="60">
        <v>0</v>
      </c>
      <c r="AL558">
        <v>715</v>
      </c>
      <c r="AM558">
        <v>18</v>
      </c>
      <c r="AN558">
        <v>18</v>
      </c>
      <c r="AO558" s="67">
        <v>1</v>
      </c>
      <c r="AP558" s="67">
        <v>2.5174825174825177E-2</v>
      </c>
      <c r="AQ558">
        <v>5</v>
      </c>
      <c r="AR558">
        <v>5</v>
      </c>
      <c r="AS558" s="67">
        <v>1</v>
      </c>
      <c r="AT558" s="67">
        <v>6.993006993006993E-3</v>
      </c>
      <c r="AU558">
        <v>23</v>
      </c>
      <c r="AV558">
        <v>23</v>
      </c>
      <c r="AW558" s="67">
        <v>1</v>
      </c>
      <c r="AX558" s="53">
        <f t="shared" si="28"/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 s="29">
        <v>1</v>
      </c>
      <c r="BN558" t="e">
        <f>IF(AL558&lt;VLOOKUP(K558,#REF!,6,0),"Low Volume",IF(AL558&gt;VLOOKUP(K558,#REF!,5,0),"High Volume","Average Volume"))</f>
        <v>#REF!</v>
      </c>
    </row>
    <row r="559" spans="1:66" x14ac:dyDescent="0.3">
      <c r="A559" s="32" t="str">
        <f t="shared" si="26"/>
        <v>YES</v>
      </c>
      <c r="B559" s="30" t="str">
        <f t="shared" si="27"/>
        <v>NO</v>
      </c>
      <c r="C559" t="s">
        <v>2427</v>
      </c>
      <c r="D559" t="s">
        <v>2428</v>
      </c>
      <c r="F559" t="s">
        <v>52</v>
      </c>
      <c r="G559" t="s">
        <v>52</v>
      </c>
      <c r="H559" t="s">
        <v>1537</v>
      </c>
      <c r="I559" t="s">
        <v>52</v>
      </c>
      <c r="J559" t="s">
        <v>52</v>
      </c>
      <c r="K559" t="s">
        <v>742</v>
      </c>
      <c r="M559" t="s">
        <v>52</v>
      </c>
      <c r="N559">
        <v>0</v>
      </c>
      <c r="O559" s="60" t="s">
        <v>52</v>
      </c>
      <c r="Q559" s="60" t="s">
        <v>52</v>
      </c>
      <c r="R559" s="60" t="s">
        <v>52</v>
      </c>
      <c r="S559" s="60" t="s">
        <v>52</v>
      </c>
      <c r="T559" s="60" t="s">
        <v>52</v>
      </c>
      <c r="U559" s="60" t="s">
        <v>52</v>
      </c>
      <c r="V559" s="60" t="s">
        <v>52</v>
      </c>
      <c r="X559" s="60" t="s">
        <v>52</v>
      </c>
      <c r="Z559" s="60" t="s">
        <v>52</v>
      </c>
      <c r="AA559" s="60" t="s">
        <v>52</v>
      </c>
      <c r="AB559" s="60" t="s">
        <v>52</v>
      </c>
      <c r="AC559" s="60" t="s">
        <v>52</v>
      </c>
      <c r="AD559" s="60" t="s">
        <v>52</v>
      </c>
      <c r="AE559" s="60" t="s">
        <v>52</v>
      </c>
      <c r="AI559" s="60" t="s">
        <v>52</v>
      </c>
      <c r="AJ559" s="60" t="s">
        <v>52</v>
      </c>
      <c r="AL559">
        <v>255</v>
      </c>
      <c r="AM559">
        <v>18</v>
      </c>
      <c r="AN559">
        <v>0</v>
      </c>
      <c r="AO559" s="67">
        <v>0</v>
      </c>
      <c r="AP559" s="67">
        <v>7.0588235294117646E-2</v>
      </c>
      <c r="AQ559">
        <v>2</v>
      </c>
      <c r="AR559">
        <v>0</v>
      </c>
      <c r="AS559" s="67">
        <v>0</v>
      </c>
      <c r="AT559" s="67">
        <v>7.8431372549019607E-3</v>
      </c>
      <c r="AU559">
        <v>20</v>
      </c>
      <c r="AV559">
        <v>0</v>
      </c>
      <c r="AW559" s="67">
        <v>0</v>
      </c>
      <c r="AX559" s="53">
        <f t="shared" si="28"/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2</v>
      </c>
      <c r="BN559" t="e">
        <f>IF(AL559&lt;VLOOKUP(K559,#REF!,6,0),"Low Volume",IF(AL559&gt;VLOOKUP(K559,#REF!,5,0),"High Volume","Average Volume"))</f>
        <v>#REF!</v>
      </c>
    </row>
    <row r="560" spans="1:66" x14ac:dyDescent="0.3">
      <c r="A560" s="32" t="str">
        <f t="shared" si="26"/>
        <v>NO</v>
      </c>
      <c r="B560" s="30" t="str">
        <f t="shared" si="27"/>
        <v>NO</v>
      </c>
      <c r="C560" t="s">
        <v>2429</v>
      </c>
      <c r="D560" t="s">
        <v>2430</v>
      </c>
      <c r="E560">
        <v>9493856</v>
      </c>
      <c r="F560" t="s">
        <v>2431</v>
      </c>
      <c r="G560" t="s">
        <v>1577</v>
      </c>
      <c r="H560" t="s">
        <v>2432</v>
      </c>
      <c r="I560">
        <v>64823</v>
      </c>
      <c r="J560" t="s">
        <v>1077</v>
      </c>
      <c r="K560" t="s">
        <v>742</v>
      </c>
      <c r="M560" t="s">
        <v>52</v>
      </c>
      <c r="N560">
        <v>0</v>
      </c>
      <c r="O560" s="60" t="s">
        <v>52</v>
      </c>
      <c r="Q560" s="60" t="s">
        <v>52</v>
      </c>
      <c r="R560" s="60" t="s">
        <v>52</v>
      </c>
      <c r="S560" s="60" t="s">
        <v>52</v>
      </c>
      <c r="T560" s="60" t="s">
        <v>52</v>
      </c>
      <c r="U560" s="60" t="s">
        <v>52</v>
      </c>
      <c r="V560" s="60" t="s">
        <v>52</v>
      </c>
      <c r="X560" s="60" t="s">
        <v>52</v>
      </c>
      <c r="Z560" s="60" t="s">
        <v>52</v>
      </c>
      <c r="AA560" s="60" t="s">
        <v>52</v>
      </c>
      <c r="AB560" s="60" t="s">
        <v>52</v>
      </c>
      <c r="AC560" s="60" t="s">
        <v>52</v>
      </c>
      <c r="AD560" s="60" t="s">
        <v>52</v>
      </c>
      <c r="AE560" s="60" t="s">
        <v>52</v>
      </c>
      <c r="AI560" s="60" t="s">
        <v>52</v>
      </c>
      <c r="AJ560" s="60" t="s">
        <v>52</v>
      </c>
      <c r="AL560">
        <v>508</v>
      </c>
      <c r="AM560">
        <v>56</v>
      </c>
      <c r="AN560">
        <v>56</v>
      </c>
      <c r="AO560" s="67">
        <v>1</v>
      </c>
      <c r="AP560" s="67">
        <v>0.11023622047244094</v>
      </c>
      <c r="AQ560">
        <v>62</v>
      </c>
      <c r="AR560">
        <v>62</v>
      </c>
      <c r="AS560" s="67">
        <v>1</v>
      </c>
      <c r="AT560" s="67">
        <v>0.12204724409448819</v>
      </c>
      <c r="AU560">
        <v>118</v>
      </c>
      <c r="AV560">
        <v>118</v>
      </c>
      <c r="AW560" s="67">
        <v>1</v>
      </c>
      <c r="AX560" s="53" t="str">
        <f t="shared" si="28"/>
        <v/>
      </c>
      <c r="AY560" t="s">
        <v>52</v>
      </c>
      <c r="AZ560" t="s">
        <v>52</v>
      </c>
      <c r="BA560" t="s">
        <v>52</v>
      </c>
      <c r="BB560" t="s">
        <v>52</v>
      </c>
      <c r="BC560" t="s">
        <v>52</v>
      </c>
      <c r="BD560" t="s">
        <v>52</v>
      </c>
      <c r="BE560" t="s">
        <v>52</v>
      </c>
      <c r="BF560" t="s">
        <v>52</v>
      </c>
      <c r="BG560" t="s">
        <v>52</v>
      </c>
      <c r="BH560" t="s">
        <v>52</v>
      </c>
      <c r="BI560">
        <v>1</v>
      </c>
      <c r="BN560" t="e">
        <f>IF(AL560&lt;VLOOKUP(K560,#REF!,6,0),"Low Volume",IF(AL560&gt;VLOOKUP(K560,#REF!,5,0),"High Volume","Average Volume"))</f>
        <v>#REF!</v>
      </c>
    </row>
    <row r="561" spans="1:66" x14ac:dyDescent="0.3">
      <c r="A561" s="32" t="str">
        <f t="shared" si="26"/>
        <v>YES</v>
      </c>
      <c r="B561" s="30" t="str">
        <f t="shared" si="27"/>
        <v>YES</v>
      </c>
      <c r="C561" t="s">
        <v>2433</v>
      </c>
      <c r="D561" t="s">
        <v>2434</v>
      </c>
      <c r="E561">
        <v>94160170</v>
      </c>
      <c r="F561" t="s">
        <v>2435</v>
      </c>
      <c r="G561" t="s">
        <v>2436</v>
      </c>
      <c r="H561" t="s">
        <v>1273</v>
      </c>
      <c r="I561">
        <v>50937</v>
      </c>
      <c r="J561" t="s">
        <v>1119</v>
      </c>
      <c r="K561" t="s">
        <v>742</v>
      </c>
      <c r="M561" t="s">
        <v>52</v>
      </c>
      <c r="N561">
        <v>11</v>
      </c>
      <c r="O561" s="60">
        <v>0</v>
      </c>
      <c r="Q561" s="60">
        <v>0</v>
      </c>
      <c r="R561" s="60">
        <v>1</v>
      </c>
      <c r="S561" s="60">
        <v>0</v>
      </c>
      <c r="T561" s="60">
        <v>1</v>
      </c>
      <c r="U561" s="60">
        <v>0</v>
      </c>
      <c r="V561" s="60">
        <v>0</v>
      </c>
      <c r="X561" s="60">
        <v>0</v>
      </c>
      <c r="Z561" s="60">
        <v>0</v>
      </c>
      <c r="AA561" s="60">
        <v>1</v>
      </c>
      <c r="AB561" s="60">
        <v>2</v>
      </c>
      <c r="AC561" s="60">
        <v>1</v>
      </c>
      <c r="AD561" s="60">
        <v>1</v>
      </c>
      <c r="AE561" s="60">
        <v>0</v>
      </c>
      <c r="AI561" s="60">
        <v>1</v>
      </c>
      <c r="AJ561" s="60">
        <v>3</v>
      </c>
      <c r="AL561">
        <v>1138</v>
      </c>
      <c r="AM561">
        <v>140</v>
      </c>
      <c r="AN561">
        <v>140</v>
      </c>
      <c r="AO561" s="67">
        <v>1</v>
      </c>
      <c r="AP561" s="67">
        <v>0.12302284710017575</v>
      </c>
      <c r="AQ561">
        <v>96</v>
      </c>
      <c r="AR561">
        <v>96</v>
      </c>
      <c r="AS561" s="67">
        <v>1</v>
      </c>
      <c r="AT561" s="67">
        <v>8.43585237258348E-2</v>
      </c>
      <c r="AU561">
        <v>236</v>
      </c>
      <c r="AV561">
        <v>236</v>
      </c>
      <c r="AW561" s="67">
        <v>1</v>
      </c>
      <c r="AX561" s="53">
        <f t="shared" si="28"/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1</v>
      </c>
      <c r="BE561">
        <v>1</v>
      </c>
      <c r="BF561">
        <v>1</v>
      </c>
      <c r="BG561">
        <v>1</v>
      </c>
      <c r="BH561">
        <v>1</v>
      </c>
      <c r="BI561" s="29">
        <v>1</v>
      </c>
      <c r="BN561" t="e">
        <f>IF(AL561&lt;VLOOKUP(K561,#REF!,6,0),"Low Volume",IF(AL561&gt;VLOOKUP(K561,#REF!,5,0),"High Volume","Average Volume"))</f>
        <v>#REF!</v>
      </c>
    </row>
    <row r="562" spans="1:66" x14ac:dyDescent="0.3">
      <c r="A562" s="32" t="str">
        <f t="shared" si="26"/>
        <v>YES</v>
      </c>
      <c r="B562" s="30" t="str">
        <f t="shared" si="27"/>
        <v>YES</v>
      </c>
      <c r="C562" t="s">
        <v>2437</v>
      </c>
      <c r="D562" t="s">
        <v>2438</v>
      </c>
      <c r="E562">
        <v>9492891</v>
      </c>
      <c r="F562" t="s">
        <v>2439</v>
      </c>
      <c r="G562" t="s">
        <v>2440</v>
      </c>
      <c r="H562" t="s">
        <v>2441</v>
      </c>
      <c r="I562">
        <v>8529</v>
      </c>
      <c r="J562" t="s">
        <v>1243</v>
      </c>
      <c r="K562" t="s">
        <v>742</v>
      </c>
      <c r="M562" t="s">
        <v>52</v>
      </c>
      <c r="N562">
        <v>2</v>
      </c>
      <c r="O562" s="60">
        <v>0</v>
      </c>
      <c r="Q562" s="60">
        <v>0</v>
      </c>
      <c r="R562" s="60">
        <v>0</v>
      </c>
      <c r="S562" s="60">
        <v>0</v>
      </c>
      <c r="T562" s="60">
        <v>0</v>
      </c>
      <c r="U562" s="60">
        <v>0</v>
      </c>
      <c r="V562" s="60">
        <v>0</v>
      </c>
      <c r="X562" s="60">
        <v>1</v>
      </c>
      <c r="Z562" s="60">
        <v>0</v>
      </c>
      <c r="AA562" s="60">
        <v>0</v>
      </c>
      <c r="AB562" s="60">
        <v>0</v>
      </c>
      <c r="AC562" s="60">
        <v>0</v>
      </c>
      <c r="AD562" s="60">
        <v>0</v>
      </c>
      <c r="AE562" s="60">
        <v>0</v>
      </c>
      <c r="AI562" s="60">
        <v>1</v>
      </c>
      <c r="AJ562" s="60">
        <v>0</v>
      </c>
      <c r="AL562">
        <v>848</v>
      </c>
      <c r="AM562">
        <v>50</v>
      </c>
      <c r="AN562">
        <v>10</v>
      </c>
      <c r="AO562" s="67">
        <v>0.2</v>
      </c>
      <c r="AP562" s="67">
        <v>5.8962264150943397E-2</v>
      </c>
      <c r="AQ562">
        <v>43</v>
      </c>
      <c r="AR562">
        <v>13</v>
      </c>
      <c r="AS562" s="67">
        <v>0.30232558139534882</v>
      </c>
      <c r="AT562" s="67">
        <v>5.0707547169811323E-2</v>
      </c>
      <c r="AU562">
        <v>93</v>
      </c>
      <c r="AV562">
        <v>23</v>
      </c>
      <c r="AW562" s="67">
        <v>0.24731182795698925</v>
      </c>
      <c r="AX562" s="53">
        <f t="shared" si="28"/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 s="29">
        <v>1</v>
      </c>
      <c r="BN562" t="e">
        <f>IF(AL562&lt;VLOOKUP(K562,#REF!,6,0),"Low Volume",IF(AL562&gt;VLOOKUP(K562,#REF!,5,0),"High Volume","Average Volume"))</f>
        <v>#REF!</v>
      </c>
    </row>
    <row r="563" spans="1:66" x14ac:dyDescent="0.3">
      <c r="A563" s="32" t="str">
        <f t="shared" si="26"/>
        <v>NO</v>
      </c>
      <c r="B563" s="30" t="str">
        <f t="shared" si="27"/>
        <v>NO</v>
      </c>
      <c r="C563" t="s">
        <v>2442</v>
      </c>
      <c r="D563" t="s">
        <v>2443</v>
      </c>
      <c r="E563">
        <v>9507282</v>
      </c>
      <c r="F563" t="s">
        <v>862</v>
      </c>
      <c r="G563" t="s">
        <v>2444</v>
      </c>
      <c r="H563" t="s">
        <v>2445</v>
      </c>
      <c r="I563">
        <v>89584</v>
      </c>
      <c r="J563" t="s">
        <v>1306</v>
      </c>
      <c r="K563" t="s">
        <v>742</v>
      </c>
      <c r="M563" t="s">
        <v>52</v>
      </c>
      <c r="N563">
        <v>0</v>
      </c>
      <c r="O563" s="60">
        <v>0</v>
      </c>
      <c r="Q563" s="60">
        <v>0</v>
      </c>
      <c r="R563" s="60">
        <v>0</v>
      </c>
      <c r="S563" s="60">
        <v>0</v>
      </c>
      <c r="T563" s="60">
        <v>0</v>
      </c>
      <c r="U563" s="60">
        <v>0</v>
      </c>
      <c r="V563" s="60">
        <v>0</v>
      </c>
      <c r="X563" s="60">
        <v>0</v>
      </c>
      <c r="Z563" s="60">
        <v>0</v>
      </c>
      <c r="AA563" s="60">
        <v>0</v>
      </c>
      <c r="AB563" s="60">
        <v>0</v>
      </c>
      <c r="AC563" s="60">
        <v>0</v>
      </c>
      <c r="AD563" s="60">
        <v>0</v>
      </c>
      <c r="AE563" s="60">
        <v>0</v>
      </c>
      <c r="AI563" s="60">
        <v>0</v>
      </c>
      <c r="AJ563" s="60">
        <v>0</v>
      </c>
      <c r="AL563">
        <v>130</v>
      </c>
      <c r="AM563">
        <v>5</v>
      </c>
      <c r="AN563">
        <v>5</v>
      </c>
      <c r="AO563" s="67">
        <v>1</v>
      </c>
      <c r="AP563" s="67">
        <v>3.8461538461538464E-2</v>
      </c>
      <c r="AQ563">
        <v>5</v>
      </c>
      <c r="AR563">
        <v>5</v>
      </c>
      <c r="AS563" s="67">
        <v>1</v>
      </c>
      <c r="AT563" s="67">
        <v>3.8461538461538464E-2</v>
      </c>
      <c r="AU563">
        <v>10</v>
      </c>
      <c r="AV563">
        <v>10</v>
      </c>
      <c r="AW563" s="67">
        <v>1</v>
      </c>
      <c r="AX563" s="53" t="str">
        <f t="shared" si="28"/>
        <v/>
      </c>
      <c r="AY563" t="s">
        <v>52</v>
      </c>
      <c r="AZ563" t="s">
        <v>52</v>
      </c>
      <c r="BA563" t="s">
        <v>52</v>
      </c>
      <c r="BB563" t="s">
        <v>52</v>
      </c>
      <c r="BC563" t="s">
        <v>52</v>
      </c>
      <c r="BD563" t="s">
        <v>52</v>
      </c>
      <c r="BE563" t="s">
        <v>52</v>
      </c>
      <c r="BF563" t="s">
        <v>52</v>
      </c>
      <c r="BG563" t="s">
        <v>52</v>
      </c>
      <c r="BH563" t="s">
        <v>52</v>
      </c>
      <c r="BI563">
        <v>1</v>
      </c>
      <c r="BN563" t="e">
        <f>IF(AL563&lt;VLOOKUP(K563,#REF!,6,0),"Low Volume",IF(AL563&gt;VLOOKUP(K563,#REF!,5,0),"High Volume","Average Volume"))</f>
        <v>#REF!</v>
      </c>
    </row>
    <row r="564" spans="1:66" x14ac:dyDescent="0.3">
      <c r="A564" s="32" t="str">
        <f t="shared" si="26"/>
        <v>NO</v>
      </c>
      <c r="B564" s="30" t="str">
        <f t="shared" si="27"/>
        <v>YES</v>
      </c>
      <c r="C564" t="s">
        <v>2446</v>
      </c>
      <c r="D564" t="s">
        <v>2447</v>
      </c>
      <c r="E564">
        <v>9494142</v>
      </c>
      <c r="F564" t="s">
        <v>2448</v>
      </c>
      <c r="G564" t="s">
        <v>2449</v>
      </c>
      <c r="H564" t="s">
        <v>2450</v>
      </c>
      <c r="I564">
        <v>75365</v>
      </c>
      <c r="J564" t="s">
        <v>1306</v>
      </c>
      <c r="K564" t="s">
        <v>742</v>
      </c>
      <c r="M564" t="s">
        <v>52</v>
      </c>
      <c r="N564">
        <v>2</v>
      </c>
      <c r="O564" s="60">
        <v>0</v>
      </c>
      <c r="Q564" s="60">
        <v>0</v>
      </c>
      <c r="R564" s="60">
        <v>0</v>
      </c>
      <c r="S564" s="60">
        <v>0</v>
      </c>
      <c r="T564" s="60">
        <v>0</v>
      </c>
      <c r="U564" s="60">
        <v>0</v>
      </c>
      <c r="V564" s="60">
        <v>0</v>
      </c>
      <c r="X564" s="60">
        <v>1</v>
      </c>
      <c r="Z564" s="60">
        <v>0</v>
      </c>
      <c r="AA564" s="60">
        <v>1</v>
      </c>
      <c r="AB564" s="60">
        <v>0</v>
      </c>
      <c r="AC564" s="60">
        <v>0</v>
      </c>
      <c r="AD564" s="60">
        <v>0</v>
      </c>
      <c r="AE564" s="60">
        <v>0</v>
      </c>
      <c r="AI564" s="60">
        <v>0</v>
      </c>
      <c r="AJ564" s="60">
        <v>0</v>
      </c>
      <c r="AL564">
        <v>246</v>
      </c>
      <c r="AM564">
        <v>72</v>
      </c>
      <c r="AN564">
        <v>72</v>
      </c>
      <c r="AO564" s="67">
        <v>1</v>
      </c>
      <c r="AP564" s="67">
        <v>0.29268292682926828</v>
      </c>
      <c r="AQ564">
        <v>19</v>
      </c>
      <c r="AR564">
        <v>19</v>
      </c>
      <c r="AS564" s="67">
        <v>1</v>
      </c>
      <c r="AT564" s="67">
        <v>7.7235772357723581E-2</v>
      </c>
      <c r="AU564">
        <v>91</v>
      </c>
      <c r="AV564">
        <v>91</v>
      </c>
      <c r="AW564" s="67">
        <v>1</v>
      </c>
      <c r="AX564" s="53" t="str">
        <f t="shared" si="28"/>
        <v/>
      </c>
      <c r="AY564" t="s">
        <v>52</v>
      </c>
      <c r="AZ564" t="s">
        <v>52</v>
      </c>
      <c r="BA564" t="s">
        <v>52</v>
      </c>
      <c r="BB564" t="s">
        <v>52</v>
      </c>
      <c r="BC564" t="s">
        <v>52</v>
      </c>
      <c r="BD564" t="s">
        <v>52</v>
      </c>
      <c r="BE564" t="s">
        <v>52</v>
      </c>
      <c r="BF564" t="s">
        <v>52</v>
      </c>
      <c r="BG564" t="s">
        <v>52</v>
      </c>
      <c r="BH564" t="s">
        <v>52</v>
      </c>
      <c r="BI564">
        <v>2</v>
      </c>
      <c r="BN564" t="e">
        <f>IF(AL564&lt;VLOOKUP(K564,#REF!,6,0),"Low Volume",IF(AL564&gt;VLOOKUP(K564,#REF!,5,0),"High Volume","Average Volume"))</f>
        <v>#REF!</v>
      </c>
    </row>
    <row r="565" spans="1:66" x14ac:dyDescent="0.3">
      <c r="A565" s="32" t="str">
        <f t="shared" si="26"/>
        <v>NO</v>
      </c>
      <c r="B565" s="30" t="str">
        <f t="shared" si="27"/>
        <v>YES</v>
      </c>
      <c r="C565" t="s">
        <v>2451</v>
      </c>
      <c r="D565" t="s">
        <v>2452</v>
      </c>
      <c r="E565">
        <v>94068971</v>
      </c>
      <c r="F565" t="s">
        <v>2453</v>
      </c>
      <c r="G565" t="s">
        <v>2454</v>
      </c>
      <c r="H565" t="s">
        <v>2455</v>
      </c>
      <c r="I565">
        <v>17489</v>
      </c>
      <c r="J565" t="s">
        <v>1096</v>
      </c>
      <c r="K565" t="s">
        <v>742</v>
      </c>
      <c r="L565" t="s">
        <v>821</v>
      </c>
      <c r="M565" t="s">
        <v>821</v>
      </c>
      <c r="N565">
        <v>2</v>
      </c>
      <c r="O565" s="60">
        <v>0</v>
      </c>
      <c r="Q565" s="60">
        <v>0</v>
      </c>
      <c r="R565" s="60">
        <v>1</v>
      </c>
      <c r="S565" s="60">
        <v>0</v>
      </c>
      <c r="T565" s="60">
        <v>0</v>
      </c>
      <c r="U565" s="60">
        <v>0</v>
      </c>
      <c r="V565" s="60">
        <v>0</v>
      </c>
      <c r="X565" s="60">
        <v>0</v>
      </c>
      <c r="Z565" s="60">
        <v>0</v>
      </c>
      <c r="AA565" s="60">
        <v>0</v>
      </c>
      <c r="AB565" s="60">
        <v>1</v>
      </c>
      <c r="AC565" s="60">
        <v>0</v>
      </c>
      <c r="AD565" s="60">
        <v>0</v>
      </c>
      <c r="AE565" s="60">
        <v>0</v>
      </c>
      <c r="AI565" s="60">
        <v>0</v>
      </c>
      <c r="AJ565" s="60">
        <v>0</v>
      </c>
      <c r="AL565">
        <v>497</v>
      </c>
      <c r="AM565">
        <v>26</v>
      </c>
      <c r="AN565">
        <v>0</v>
      </c>
      <c r="AO565" s="67">
        <v>0</v>
      </c>
      <c r="AP565" s="67">
        <v>5.2313883299798795E-2</v>
      </c>
      <c r="AQ565">
        <v>10</v>
      </c>
      <c r="AR565">
        <v>0</v>
      </c>
      <c r="AS565" s="67">
        <v>0</v>
      </c>
      <c r="AT565" s="67">
        <v>2.0120724346076459E-2</v>
      </c>
      <c r="AU565">
        <v>36</v>
      </c>
      <c r="AV565">
        <v>0</v>
      </c>
      <c r="AW565" s="67">
        <v>0</v>
      </c>
      <c r="AX565" s="53" t="str">
        <f t="shared" si="28"/>
        <v/>
      </c>
      <c r="AY565" t="s">
        <v>52</v>
      </c>
      <c r="AZ565" t="s">
        <v>52</v>
      </c>
      <c r="BA565" t="s">
        <v>52</v>
      </c>
      <c r="BB565" t="s">
        <v>52</v>
      </c>
      <c r="BC565" t="s">
        <v>52</v>
      </c>
      <c r="BD565" t="s">
        <v>52</v>
      </c>
      <c r="BE565" t="s">
        <v>52</v>
      </c>
      <c r="BF565" t="s">
        <v>52</v>
      </c>
      <c r="BG565" t="s">
        <v>52</v>
      </c>
      <c r="BH565" t="s">
        <v>52</v>
      </c>
      <c r="BI565" s="29">
        <v>1</v>
      </c>
      <c r="BJ565">
        <v>338</v>
      </c>
      <c r="BK565">
        <v>593</v>
      </c>
      <c r="BL565">
        <v>629</v>
      </c>
      <c r="BM565">
        <v>117</v>
      </c>
      <c r="BN565" t="e">
        <f>IF(AL565&lt;VLOOKUP(K565,#REF!,6,0),"Low Volume",IF(AL565&gt;VLOOKUP(K565,#REF!,5,0),"High Volume","Average Volume"))</f>
        <v>#REF!</v>
      </c>
    </row>
    <row r="566" spans="1:66" x14ac:dyDescent="0.3">
      <c r="A566" s="32" t="str">
        <f t="shared" si="26"/>
        <v>YES</v>
      </c>
      <c r="B566" s="30" t="str">
        <f t="shared" si="27"/>
        <v>YES</v>
      </c>
      <c r="C566" t="s">
        <v>2456</v>
      </c>
      <c r="D566" t="s">
        <v>2457</v>
      </c>
      <c r="E566">
        <v>9493223</v>
      </c>
      <c r="F566" t="s">
        <v>2458</v>
      </c>
      <c r="G566" t="s">
        <v>2459</v>
      </c>
      <c r="H566" t="s">
        <v>2460</v>
      </c>
      <c r="I566">
        <v>29614</v>
      </c>
      <c r="J566" t="s">
        <v>1084</v>
      </c>
      <c r="K566" t="s">
        <v>742</v>
      </c>
      <c r="M566" t="s">
        <v>52</v>
      </c>
      <c r="N566">
        <v>4</v>
      </c>
      <c r="O566" s="60">
        <v>0</v>
      </c>
      <c r="Q566" s="60">
        <v>0</v>
      </c>
      <c r="R566" s="60">
        <v>0</v>
      </c>
      <c r="S566" s="60">
        <v>0</v>
      </c>
      <c r="T566" s="60">
        <v>0</v>
      </c>
      <c r="U566" s="60">
        <v>0</v>
      </c>
      <c r="V566" s="60">
        <v>2</v>
      </c>
      <c r="X566" s="60">
        <v>1</v>
      </c>
      <c r="Z566" s="60">
        <v>0</v>
      </c>
      <c r="AA566" s="60">
        <v>1</v>
      </c>
      <c r="AB566" s="60">
        <v>0</v>
      </c>
      <c r="AC566" s="60">
        <v>0</v>
      </c>
      <c r="AD566" s="60">
        <v>0</v>
      </c>
      <c r="AE566" s="60">
        <v>0</v>
      </c>
      <c r="AI566" s="60">
        <v>0</v>
      </c>
      <c r="AJ566" s="60">
        <v>0</v>
      </c>
      <c r="AL566">
        <v>397</v>
      </c>
      <c r="AM566">
        <v>33</v>
      </c>
      <c r="AN566">
        <v>33</v>
      </c>
      <c r="AO566" s="67">
        <v>1</v>
      </c>
      <c r="AP566" s="67">
        <v>8.3123425692695208E-2</v>
      </c>
      <c r="AQ566">
        <v>14</v>
      </c>
      <c r="AR566">
        <v>12</v>
      </c>
      <c r="AS566" s="67">
        <v>0.8571428571428571</v>
      </c>
      <c r="AT566" s="67">
        <v>3.5264483627204031E-2</v>
      </c>
      <c r="AU566">
        <v>47</v>
      </c>
      <c r="AV566">
        <v>45</v>
      </c>
      <c r="AW566" s="67">
        <v>0.95744680851063835</v>
      </c>
      <c r="AX566" s="53">
        <f t="shared" si="28"/>
        <v>1</v>
      </c>
      <c r="AY566">
        <v>0</v>
      </c>
      <c r="AZ566">
        <v>1</v>
      </c>
      <c r="BA566">
        <v>1</v>
      </c>
      <c r="BB566">
        <v>1</v>
      </c>
      <c r="BC566">
        <v>1</v>
      </c>
      <c r="BD566">
        <v>0</v>
      </c>
      <c r="BE566">
        <v>0</v>
      </c>
      <c r="BF566">
        <v>0</v>
      </c>
      <c r="BG566">
        <v>0</v>
      </c>
      <c r="BH566">
        <v>0</v>
      </c>
      <c r="BI566" s="29">
        <v>1</v>
      </c>
      <c r="BN566" t="e">
        <f>IF(AL566&lt;VLOOKUP(K566,#REF!,6,0),"Low Volume",IF(AL566&gt;VLOOKUP(K566,#REF!,5,0),"High Volume","Average Volume"))</f>
        <v>#REF!</v>
      </c>
    </row>
    <row r="567" spans="1:66" x14ac:dyDescent="0.3">
      <c r="A567" s="32" t="str">
        <f t="shared" si="26"/>
        <v>YES</v>
      </c>
      <c r="B567" s="30" t="str">
        <f t="shared" si="27"/>
        <v>NO</v>
      </c>
      <c r="C567" t="s">
        <v>2461</v>
      </c>
      <c r="D567" t="s">
        <v>2462</v>
      </c>
      <c r="F567" t="s">
        <v>52</v>
      </c>
      <c r="G567" t="s">
        <v>52</v>
      </c>
      <c r="H567" t="s">
        <v>1928</v>
      </c>
      <c r="I567" t="s">
        <v>52</v>
      </c>
      <c r="J567" t="s">
        <v>52</v>
      </c>
      <c r="K567" t="s">
        <v>742</v>
      </c>
      <c r="M567" t="s">
        <v>52</v>
      </c>
      <c r="N567">
        <v>0</v>
      </c>
      <c r="O567" s="60" t="s">
        <v>52</v>
      </c>
      <c r="Q567" s="60" t="s">
        <v>52</v>
      </c>
      <c r="R567" s="60" t="s">
        <v>52</v>
      </c>
      <c r="S567" s="60" t="s">
        <v>52</v>
      </c>
      <c r="T567" s="60" t="s">
        <v>52</v>
      </c>
      <c r="U567" s="60" t="s">
        <v>52</v>
      </c>
      <c r="V567" s="60" t="s">
        <v>52</v>
      </c>
      <c r="X567" s="60" t="s">
        <v>52</v>
      </c>
      <c r="Z567" s="60" t="s">
        <v>52</v>
      </c>
      <c r="AA567" s="60" t="s">
        <v>52</v>
      </c>
      <c r="AB567" s="60" t="s">
        <v>52</v>
      </c>
      <c r="AC567" s="60" t="s">
        <v>52</v>
      </c>
      <c r="AD567" s="60" t="s">
        <v>52</v>
      </c>
      <c r="AE567" s="60" t="s">
        <v>52</v>
      </c>
      <c r="AI567" s="60" t="s">
        <v>52</v>
      </c>
      <c r="AJ567" s="60" t="s">
        <v>52</v>
      </c>
      <c r="AL567">
        <v>232</v>
      </c>
      <c r="AM567">
        <v>8</v>
      </c>
      <c r="AN567">
        <v>5</v>
      </c>
      <c r="AO567" s="67">
        <v>0.625</v>
      </c>
      <c r="AP567" s="67">
        <v>3.4482758620689655E-2</v>
      </c>
      <c r="AQ567">
        <v>0</v>
      </c>
      <c r="AR567">
        <v>0</v>
      </c>
      <c r="AS567" s="67" t="s">
        <v>90</v>
      </c>
      <c r="AT567" s="67">
        <v>0</v>
      </c>
      <c r="AU567">
        <v>8</v>
      </c>
      <c r="AV567">
        <v>5</v>
      </c>
      <c r="AW567" s="67">
        <v>0.625</v>
      </c>
      <c r="AX567" s="53">
        <f t="shared" si="28"/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</v>
      </c>
      <c r="BE567">
        <v>1</v>
      </c>
      <c r="BF567">
        <v>1</v>
      </c>
      <c r="BG567">
        <v>1</v>
      </c>
      <c r="BH567">
        <v>1</v>
      </c>
      <c r="BI567" s="29">
        <v>1</v>
      </c>
      <c r="BN567" t="e">
        <f>IF(AL567&lt;VLOOKUP(K567,#REF!,6,0),"Low Volume",IF(AL567&gt;VLOOKUP(K567,#REF!,5,0),"High Volume","Average Volume"))</f>
        <v>#REF!</v>
      </c>
    </row>
    <row r="568" spans="1:66" x14ac:dyDescent="0.3">
      <c r="A568" s="32" t="str">
        <f t="shared" si="26"/>
        <v>YES</v>
      </c>
      <c r="B568" s="30" t="str">
        <f t="shared" si="27"/>
        <v>NO</v>
      </c>
      <c r="C568" t="s">
        <v>2463</v>
      </c>
      <c r="D568" t="s">
        <v>2464</v>
      </c>
      <c r="F568" t="s">
        <v>52</v>
      </c>
      <c r="G568" t="s">
        <v>52</v>
      </c>
      <c r="H568" t="s">
        <v>1301</v>
      </c>
      <c r="I568" t="s">
        <v>52</v>
      </c>
      <c r="J568" t="s">
        <v>52</v>
      </c>
      <c r="K568" t="s">
        <v>742</v>
      </c>
      <c r="M568" t="s">
        <v>52</v>
      </c>
      <c r="N568">
        <v>0</v>
      </c>
      <c r="O568" s="60" t="s">
        <v>52</v>
      </c>
      <c r="Q568" s="60" t="s">
        <v>52</v>
      </c>
      <c r="R568" s="60" t="s">
        <v>52</v>
      </c>
      <c r="S568" s="60" t="s">
        <v>52</v>
      </c>
      <c r="T568" s="60" t="s">
        <v>52</v>
      </c>
      <c r="U568" s="60" t="s">
        <v>52</v>
      </c>
      <c r="V568" s="60" t="s">
        <v>52</v>
      </c>
      <c r="X568" s="60" t="s">
        <v>52</v>
      </c>
      <c r="Z568" s="60" t="s">
        <v>52</v>
      </c>
      <c r="AA568" s="60" t="s">
        <v>52</v>
      </c>
      <c r="AB568" s="60" t="s">
        <v>52</v>
      </c>
      <c r="AC568" s="60" t="s">
        <v>52</v>
      </c>
      <c r="AD568" s="60" t="s">
        <v>52</v>
      </c>
      <c r="AE568" s="60" t="s">
        <v>52</v>
      </c>
      <c r="AI568" s="60" t="s">
        <v>52</v>
      </c>
      <c r="AJ568" s="60" t="s">
        <v>52</v>
      </c>
      <c r="AL568">
        <v>422</v>
      </c>
      <c r="AM568">
        <v>95</v>
      </c>
      <c r="AN568">
        <v>95</v>
      </c>
      <c r="AO568" s="67">
        <v>1</v>
      </c>
      <c r="AP568" s="67">
        <v>0.22511848341232227</v>
      </c>
      <c r="AQ568">
        <v>30</v>
      </c>
      <c r="AR568">
        <v>30</v>
      </c>
      <c r="AS568" s="67">
        <v>1</v>
      </c>
      <c r="AT568" s="67">
        <v>7.1090047393364927E-2</v>
      </c>
      <c r="AU568">
        <v>125</v>
      </c>
      <c r="AV568">
        <v>125</v>
      </c>
      <c r="AW568" s="67">
        <v>1</v>
      </c>
      <c r="AX568" s="53">
        <f t="shared" si="28"/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1</v>
      </c>
      <c r="BF568">
        <v>1</v>
      </c>
      <c r="BG568">
        <v>1</v>
      </c>
      <c r="BH568">
        <v>1</v>
      </c>
      <c r="BI568" s="29">
        <v>1</v>
      </c>
      <c r="BN568" t="e">
        <f>IF(AL568&lt;VLOOKUP(K568,#REF!,6,0),"Low Volume",IF(AL568&gt;VLOOKUP(K568,#REF!,5,0),"High Volume","Average Volume"))</f>
        <v>#REF!</v>
      </c>
    </row>
    <row r="569" spans="1:66" x14ac:dyDescent="0.3">
      <c r="A569" s="32" t="str">
        <f t="shared" ref="A569:A632" si="29">IF(OR(AX569="",AX569=0),"NO","YES")</f>
        <v>NO</v>
      </c>
      <c r="B569" s="30" t="str">
        <f t="shared" ref="B569:B632" si="30">IF(N569&gt;0,"YES","NO")</f>
        <v>NO</v>
      </c>
      <c r="C569" t="s">
        <v>2465</v>
      </c>
      <c r="D569" t="s">
        <v>2466</v>
      </c>
      <c r="F569" t="s">
        <v>52</v>
      </c>
      <c r="G569" t="s">
        <v>52</v>
      </c>
      <c r="H569" t="s">
        <v>2467</v>
      </c>
      <c r="I569" t="s">
        <v>52</v>
      </c>
      <c r="J569" t="s">
        <v>52</v>
      </c>
      <c r="K569" t="s">
        <v>742</v>
      </c>
      <c r="M569" t="s">
        <v>52</v>
      </c>
      <c r="N569">
        <v>0</v>
      </c>
      <c r="O569" s="60" t="s">
        <v>52</v>
      </c>
      <c r="Q569" s="60" t="s">
        <v>52</v>
      </c>
      <c r="R569" s="60" t="s">
        <v>52</v>
      </c>
      <c r="S569" s="60" t="s">
        <v>52</v>
      </c>
      <c r="T569" s="60" t="s">
        <v>52</v>
      </c>
      <c r="U569" s="60" t="s">
        <v>52</v>
      </c>
      <c r="V569" s="60" t="s">
        <v>52</v>
      </c>
      <c r="X569" s="60" t="s">
        <v>52</v>
      </c>
      <c r="Z569" s="60" t="s">
        <v>52</v>
      </c>
      <c r="AA569" s="60" t="s">
        <v>52</v>
      </c>
      <c r="AB569" s="60" t="s">
        <v>52</v>
      </c>
      <c r="AC569" s="60" t="s">
        <v>52</v>
      </c>
      <c r="AD569" s="60" t="s">
        <v>52</v>
      </c>
      <c r="AE569" s="60" t="s">
        <v>52</v>
      </c>
      <c r="AI569" s="60" t="s">
        <v>52</v>
      </c>
      <c r="AJ569" s="60" t="s">
        <v>52</v>
      </c>
      <c r="AL569">
        <v>316</v>
      </c>
      <c r="AM569">
        <v>17</v>
      </c>
      <c r="AN569">
        <v>0</v>
      </c>
      <c r="AO569" s="67">
        <v>0</v>
      </c>
      <c r="AP569" s="67">
        <v>5.3797468354430382E-2</v>
      </c>
      <c r="AQ569">
        <v>0</v>
      </c>
      <c r="AR569">
        <v>0</v>
      </c>
      <c r="AS569" s="67" t="s">
        <v>90</v>
      </c>
      <c r="AT569" s="67">
        <v>0</v>
      </c>
      <c r="AU569">
        <v>17</v>
      </c>
      <c r="AV569">
        <v>0</v>
      </c>
      <c r="AW569" s="67">
        <v>0</v>
      </c>
      <c r="AX569" s="53" t="str">
        <f t="shared" si="28"/>
        <v/>
      </c>
      <c r="AY569" t="s">
        <v>52</v>
      </c>
      <c r="AZ569" t="s">
        <v>52</v>
      </c>
      <c r="BA569" t="s">
        <v>52</v>
      </c>
      <c r="BB569" t="s">
        <v>52</v>
      </c>
      <c r="BC569" t="s">
        <v>52</v>
      </c>
      <c r="BD569" t="s">
        <v>52</v>
      </c>
      <c r="BE569" t="s">
        <v>52</v>
      </c>
      <c r="BF569" t="s">
        <v>52</v>
      </c>
      <c r="BG569" t="s">
        <v>52</v>
      </c>
      <c r="BH569" t="s">
        <v>52</v>
      </c>
      <c r="BI569" s="29">
        <v>1</v>
      </c>
      <c r="BN569" t="e">
        <f>IF(AL569&lt;VLOOKUP(K569,#REF!,6,0),"Low Volume",IF(AL569&gt;VLOOKUP(K569,#REF!,5,0),"High Volume","Average Volume"))</f>
        <v>#REF!</v>
      </c>
    </row>
    <row r="570" spans="1:66" x14ac:dyDescent="0.3">
      <c r="A570" s="32" t="str">
        <f t="shared" si="29"/>
        <v>YES</v>
      </c>
      <c r="B570" s="30" t="str">
        <f t="shared" si="30"/>
        <v>YES</v>
      </c>
      <c r="C570" t="s">
        <v>2468</v>
      </c>
      <c r="D570" t="s">
        <v>2469</v>
      </c>
      <c r="E570">
        <v>9494647</v>
      </c>
      <c r="F570" t="s">
        <v>2470</v>
      </c>
      <c r="G570" t="s">
        <v>2471</v>
      </c>
      <c r="H570" t="s">
        <v>2472</v>
      </c>
      <c r="I570">
        <v>74523</v>
      </c>
      <c r="J570" t="s">
        <v>1306</v>
      </c>
      <c r="K570" t="s">
        <v>742</v>
      </c>
      <c r="M570" t="s">
        <v>52</v>
      </c>
      <c r="N570">
        <v>1</v>
      </c>
      <c r="O570" s="60">
        <v>0</v>
      </c>
      <c r="Q570" s="60">
        <v>0</v>
      </c>
      <c r="R570" s="60">
        <v>0</v>
      </c>
      <c r="S570" s="60">
        <v>0</v>
      </c>
      <c r="T570" s="60">
        <v>0</v>
      </c>
      <c r="U570" s="60">
        <v>0</v>
      </c>
      <c r="V570" s="60">
        <v>0</v>
      </c>
      <c r="X570" s="60">
        <v>0</v>
      </c>
      <c r="Z570" s="60">
        <v>0</v>
      </c>
      <c r="AA570" s="60">
        <v>0</v>
      </c>
      <c r="AB570" s="60">
        <v>0</v>
      </c>
      <c r="AC570" s="60">
        <v>0</v>
      </c>
      <c r="AD570" s="60">
        <v>0</v>
      </c>
      <c r="AE570" s="60">
        <v>1</v>
      </c>
      <c r="AI570" s="60">
        <v>0</v>
      </c>
      <c r="AJ570" s="60">
        <v>0</v>
      </c>
      <c r="AL570">
        <v>538</v>
      </c>
      <c r="AM570">
        <v>24</v>
      </c>
      <c r="AN570">
        <v>24</v>
      </c>
      <c r="AO570" s="67">
        <v>1</v>
      </c>
      <c r="AP570" s="67">
        <v>4.4609665427509292E-2</v>
      </c>
      <c r="AQ570">
        <v>11</v>
      </c>
      <c r="AR570">
        <v>11</v>
      </c>
      <c r="AS570" s="67">
        <v>1</v>
      </c>
      <c r="AT570" s="67">
        <v>2.0446096654275093E-2</v>
      </c>
      <c r="AU570">
        <v>35</v>
      </c>
      <c r="AV570">
        <v>35</v>
      </c>
      <c r="AW570" s="67">
        <v>1</v>
      </c>
      <c r="AX570" s="53">
        <f t="shared" si="28"/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1</v>
      </c>
      <c r="BF570">
        <v>1</v>
      </c>
      <c r="BG570">
        <v>1</v>
      </c>
      <c r="BH570">
        <v>1</v>
      </c>
      <c r="BI570" s="29">
        <v>1</v>
      </c>
      <c r="BN570" t="e">
        <f>IF(AL570&lt;VLOOKUP(K570,#REF!,6,0),"Low Volume",IF(AL570&gt;VLOOKUP(K570,#REF!,5,0),"High Volume","Average Volume"))</f>
        <v>#REF!</v>
      </c>
    </row>
    <row r="571" spans="1:66" x14ac:dyDescent="0.3">
      <c r="A571" s="32" t="str">
        <f t="shared" si="29"/>
        <v>YES</v>
      </c>
      <c r="B571" s="30" t="str">
        <f t="shared" si="30"/>
        <v>YES</v>
      </c>
      <c r="C571" t="s">
        <v>2473</v>
      </c>
      <c r="D571" t="s">
        <v>837</v>
      </c>
      <c r="E571">
        <v>9492981</v>
      </c>
      <c r="F571" t="s">
        <v>2474</v>
      </c>
      <c r="G571" t="s">
        <v>2475</v>
      </c>
      <c r="H571" t="s">
        <v>2476</v>
      </c>
      <c r="I571">
        <v>39218</v>
      </c>
      <c r="J571" t="s">
        <v>1101</v>
      </c>
      <c r="K571" t="s">
        <v>742</v>
      </c>
      <c r="M571" t="s">
        <v>52</v>
      </c>
      <c r="N571">
        <v>1</v>
      </c>
      <c r="O571" s="60">
        <v>0</v>
      </c>
      <c r="Q571" s="60">
        <v>0</v>
      </c>
      <c r="R571" s="60">
        <v>0</v>
      </c>
      <c r="S571" s="60">
        <v>0</v>
      </c>
      <c r="T571" s="60">
        <v>0</v>
      </c>
      <c r="U571" s="60">
        <v>0</v>
      </c>
      <c r="V571" s="60">
        <v>0</v>
      </c>
      <c r="X571" s="60">
        <v>1</v>
      </c>
      <c r="Z571" s="60">
        <v>0</v>
      </c>
      <c r="AA571" s="60">
        <v>0</v>
      </c>
      <c r="AB571" s="60">
        <v>0</v>
      </c>
      <c r="AC571" s="60">
        <v>0</v>
      </c>
      <c r="AD571" s="60">
        <v>0</v>
      </c>
      <c r="AE571" s="60">
        <v>0</v>
      </c>
      <c r="AI571" s="60">
        <v>0</v>
      </c>
      <c r="AJ571" s="60">
        <v>0</v>
      </c>
      <c r="AL571">
        <v>369</v>
      </c>
      <c r="AM571">
        <v>44</v>
      </c>
      <c r="AN571">
        <v>0</v>
      </c>
      <c r="AO571" s="67">
        <v>0</v>
      </c>
      <c r="AP571" s="67">
        <v>0.11924119241192412</v>
      </c>
      <c r="AQ571">
        <v>16</v>
      </c>
      <c r="AR571">
        <v>15</v>
      </c>
      <c r="AS571" s="67">
        <v>0.9375</v>
      </c>
      <c r="AT571" s="67">
        <v>4.3360433604336043E-2</v>
      </c>
      <c r="AU571">
        <v>60</v>
      </c>
      <c r="AV571">
        <v>15</v>
      </c>
      <c r="AW571" s="67">
        <v>0.25</v>
      </c>
      <c r="AX571" s="53">
        <f t="shared" si="28"/>
        <v>1</v>
      </c>
      <c r="AY571">
        <v>0</v>
      </c>
      <c r="AZ571">
        <v>1</v>
      </c>
      <c r="BA571">
        <v>1</v>
      </c>
      <c r="BB571">
        <v>1</v>
      </c>
      <c r="BC571">
        <v>1</v>
      </c>
      <c r="BD571">
        <v>0</v>
      </c>
      <c r="BE571">
        <v>0</v>
      </c>
      <c r="BF571">
        <v>0</v>
      </c>
      <c r="BG571">
        <v>0</v>
      </c>
      <c r="BH571">
        <v>0</v>
      </c>
      <c r="BI571" s="29">
        <v>1</v>
      </c>
      <c r="BN571" t="e">
        <f>IF(AL571&lt;VLOOKUP(K571,#REF!,6,0),"Low Volume",IF(AL571&gt;VLOOKUP(K571,#REF!,5,0),"High Volume","Average Volume"))</f>
        <v>#REF!</v>
      </c>
    </row>
    <row r="572" spans="1:66" x14ac:dyDescent="0.3">
      <c r="A572" s="32" t="str">
        <f t="shared" si="29"/>
        <v>NO</v>
      </c>
      <c r="B572" s="30" t="str">
        <f t="shared" si="30"/>
        <v>YES</v>
      </c>
      <c r="C572" t="s">
        <v>2477</v>
      </c>
      <c r="D572" t="s">
        <v>1026</v>
      </c>
      <c r="E572">
        <v>9494360</v>
      </c>
      <c r="F572" t="s">
        <v>2478</v>
      </c>
      <c r="G572" t="s">
        <v>2479</v>
      </c>
      <c r="H572" t="s">
        <v>2480</v>
      </c>
      <c r="I572">
        <v>94327</v>
      </c>
      <c r="J572" t="s">
        <v>1472</v>
      </c>
      <c r="K572" t="s">
        <v>742</v>
      </c>
      <c r="M572" t="s">
        <v>52</v>
      </c>
      <c r="N572">
        <v>2</v>
      </c>
      <c r="O572" s="60">
        <v>0</v>
      </c>
      <c r="Q572" s="60">
        <v>0</v>
      </c>
      <c r="R572" s="60">
        <v>0</v>
      </c>
      <c r="S572" s="60">
        <v>0</v>
      </c>
      <c r="T572" s="60">
        <v>0</v>
      </c>
      <c r="U572" s="60">
        <v>0</v>
      </c>
      <c r="V572" s="60">
        <v>1</v>
      </c>
      <c r="X572" s="60">
        <v>0</v>
      </c>
      <c r="Z572" s="60">
        <v>0</v>
      </c>
      <c r="AA572" s="60">
        <v>1</v>
      </c>
      <c r="AB572" s="60">
        <v>0</v>
      </c>
      <c r="AC572" s="60">
        <v>0</v>
      </c>
      <c r="AD572" s="60">
        <v>0</v>
      </c>
      <c r="AE572" s="60">
        <v>0</v>
      </c>
      <c r="AI572" s="60">
        <v>0</v>
      </c>
      <c r="AJ572" s="60">
        <v>0</v>
      </c>
      <c r="AL572">
        <v>214</v>
      </c>
      <c r="AM572">
        <v>5</v>
      </c>
      <c r="AN572">
        <v>5</v>
      </c>
      <c r="AO572" s="67">
        <v>1</v>
      </c>
      <c r="AP572" s="67">
        <v>2.336448598130841E-2</v>
      </c>
      <c r="AQ572">
        <v>0</v>
      </c>
      <c r="AR572">
        <v>0</v>
      </c>
      <c r="AS572" s="67" t="s">
        <v>90</v>
      </c>
      <c r="AT572" s="67">
        <v>0</v>
      </c>
      <c r="AU572">
        <v>5</v>
      </c>
      <c r="AV572">
        <v>5</v>
      </c>
      <c r="AW572" s="67">
        <v>1</v>
      </c>
      <c r="AX572" s="53" t="str">
        <f t="shared" si="28"/>
        <v/>
      </c>
      <c r="AY572" t="s">
        <v>52</v>
      </c>
      <c r="AZ572" t="s">
        <v>52</v>
      </c>
      <c r="BA572" t="s">
        <v>52</v>
      </c>
      <c r="BB572" t="s">
        <v>52</v>
      </c>
      <c r="BC572" t="s">
        <v>52</v>
      </c>
      <c r="BD572" t="s">
        <v>52</v>
      </c>
      <c r="BE572" t="s">
        <v>52</v>
      </c>
      <c r="BF572" t="s">
        <v>52</v>
      </c>
      <c r="BG572" t="s">
        <v>52</v>
      </c>
      <c r="BH572" t="s">
        <v>52</v>
      </c>
      <c r="BI572" s="29">
        <v>1</v>
      </c>
      <c r="BN572" t="e">
        <f>IF(AL572&lt;VLOOKUP(K572,#REF!,6,0),"Low Volume",IF(AL572&gt;VLOOKUP(K572,#REF!,5,0),"High Volume","Average Volume"))</f>
        <v>#REF!</v>
      </c>
    </row>
    <row r="573" spans="1:66" x14ac:dyDescent="0.3">
      <c r="A573" s="32" t="str">
        <f t="shared" si="29"/>
        <v>YES</v>
      </c>
      <c r="B573" s="30" t="str">
        <f t="shared" si="30"/>
        <v>YES</v>
      </c>
      <c r="C573" t="s">
        <v>2481</v>
      </c>
      <c r="D573" t="s">
        <v>2482</v>
      </c>
      <c r="E573">
        <v>9494493</v>
      </c>
      <c r="F573" t="s">
        <v>2483</v>
      </c>
      <c r="G573" t="s">
        <v>2484</v>
      </c>
      <c r="H573" t="s">
        <v>2485</v>
      </c>
      <c r="I573">
        <v>96215</v>
      </c>
      <c r="J573" t="s">
        <v>1472</v>
      </c>
      <c r="K573" t="s">
        <v>742</v>
      </c>
      <c r="M573" t="s">
        <v>52</v>
      </c>
      <c r="N573">
        <v>1</v>
      </c>
      <c r="O573" s="60">
        <v>0</v>
      </c>
      <c r="Q573" s="60">
        <v>0</v>
      </c>
      <c r="R573" s="60">
        <v>0</v>
      </c>
      <c r="S573" s="60">
        <v>0</v>
      </c>
      <c r="T573" s="60">
        <v>0</v>
      </c>
      <c r="U573" s="60">
        <v>0</v>
      </c>
      <c r="V573" s="60">
        <v>0</v>
      </c>
      <c r="X573" s="60">
        <v>1</v>
      </c>
      <c r="Z573" s="60">
        <v>0</v>
      </c>
      <c r="AA573" s="60">
        <v>0</v>
      </c>
      <c r="AB573" s="60">
        <v>0</v>
      </c>
      <c r="AC573" s="60">
        <v>0</v>
      </c>
      <c r="AD573" s="60">
        <v>0</v>
      </c>
      <c r="AE573" s="60">
        <v>0</v>
      </c>
      <c r="AI573" s="60">
        <v>0</v>
      </c>
      <c r="AJ573" s="60">
        <v>0</v>
      </c>
      <c r="AL573">
        <v>362</v>
      </c>
      <c r="AM573">
        <v>90</v>
      </c>
      <c r="AN573">
        <v>90</v>
      </c>
      <c r="AO573" s="67">
        <v>1</v>
      </c>
      <c r="AP573" s="67">
        <v>0.24861878453038674</v>
      </c>
      <c r="AQ573">
        <v>9</v>
      </c>
      <c r="AR573">
        <v>9</v>
      </c>
      <c r="AS573" s="67">
        <v>1</v>
      </c>
      <c r="AT573" s="67">
        <v>2.4861878453038673E-2</v>
      </c>
      <c r="AU573">
        <v>99</v>
      </c>
      <c r="AV573">
        <v>99</v>
      </c>
      <c r="AW573" s="67">
        <v>1</v>
      </c>
      <c r="AX573" s="53">
        <f t="shared" si="28"/>
        <v>1</v>
      </c>
      <c r="AY573">
        <v>0</v>
      </c>
      <c r="AZ573">
        <v>1</v>
      </c>
      <c r="BA573">
        <v>1</v>
      </c>
      <c r="BB573">
        <v>1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 s="29">
        <v>1</v>
      </c>
      <c r="BN573" t="e">
        <f>IF(AL573&lt;VLOOKUP(K573,#REF!,6,0),"Low Volume",IF(AL573&gt;VLOOKUP(K573,#REF!,5,0),"High Volume","Average Volume"))</f>
        <v>#REF!</v>
      </c>
    </row>
    <row r="574" spans="1:66" x14ac:dyDescent="0.3">
      <c r="A574" s="32" t="str">
        <f t="shared" si="29"/>
        <v>NO</v>
      </c>
      <c r="B574" s="30" t="str">
        <f t="shared" si="30"/>
        <v>NO</v>
      </c>
      <c r="C574" t="s">
        <v>2486</v>
      </c>
      <c r="D574" t="s">
        <v>2487</v>
      </c>
      <c r="F574" t="s">
        <v>52</v>
      </c>
      <c r="G574" t="s">
        <v>52</v>
      </c>
      <c r="H574" t="s">
        <v>2488</v>
      </c>
      <c r="I574" t="s">
        <v>52</v>
      </c>
      <c r="J574" t="s">
        <v>52</v>
      </c>
      <c r="K574" t="s">
        <v>742</v>
      </c>
      <c r="M574" t="s">
        <v>52</v>
      </c>
      <c r="N574">
        <v>0</v>
      </c>
      <c r="O574" s="60" t="s">
        <v>52</v>
      </c>
      <c r="Q574" s="60" t="s">
        <v>52</v>
      </c>
      <c r="R574" s="60" t="s">
        <v>52</v>
      </c>
      <c r="S574" s="60" t="s">
        <v>52</v>
      </c>
      <c r="T574" s="60" t="s">
        <v>52</v>
      </c>
      <c r="U574" s="60" t="s">
        <v>52</v>
      </c>
      <c r="V574" s="60" t="s">
        <v>52</v>
      </c>
      <c r="X574" s="60" t="s">
        <v>52</v>
      </c>
      <c r="Z574" s="60" t="s">
        <v>52</v>
      </c>
      <c r="AA574" s="60" t="s">
        <v>52</v>
      </c>
      <c r="AB574" s="60" t="s">
        <v>52</v>
      </c>
      <c r="AC574" s="60" t="s">
        <v>52</v>
      </c>
      <c r="AD574" s="60" t="s">
        <v>52</v>
      </c>
      <c r="AE574" s="60" t="s">
        <v>52</v>
      </c>
      <c r="AI574" s="60" t="s">
        <v>52</v>
      </c>
      <c r="AJ574" s="60" t="s">
        <v>52</v>
      </c>
      <c r="AL574">
        <v>337</v>
      </c>
      <c r="AM574">
        <v>99</v>
      </c>
      <c r="AN574">
        <v>0</v>
      </c>
      <c r="AO574" s="67">
        <v>0</v>
      </c>
      <c r="AP574" s="67">
        <v>0.29376854599406527</v>
      </c>
      <c r="AQ574">
        <v>0</v>
      </c>
      <c r="AR574">
        <v>0</v>
      </c>
      <c r="AS574" s="67" t="s">
        <v>90</v>
      </c>
      <c r="AT574" s="67">
        <v>0</v>
      </c>
      <c r="AU574">
        <v>99</v>
      </c>
      <c r="AV574">
        <v>0</v>
      </c>
      <c r="AW574" s="67">
        <v>0</v>
      </c>
      <c r="AX574" s="53" t="str">
        <f t="shared" si="28"/>
        <v/>
      </c>
      <c r="AY574" t="s">
        <v>52</v>
      </c>
      <c r="AZ574" t="s">
        <v>52</v>
      </c>
      <c r="BA574" t="s">
        <v>52</v>
      </c>
      <c r="BB574" t="s">
        <v>52</v>
      </c>
      <c r="BC574" t="s">
        <v>52</v>
      </c>
      <c r="BD574" t="s">
        <v>52</v>
      </c>
      <c r="BE574" t="s">
        <v>52</v>
      </c>
      <c r="BF574" t="s">
        <v>52</v>
      </c>
      <c r="BG574" t="s">
        <v>52</v>
      </c>
      <c r="BH574" t="s">
        <v>52</v>
      </c>
      <c r="BI574" s="29">
        <v>1</v>
      </c>
      <c r="BN574" t="e">
        <f>IF(AL574&lt;VLOOKUP(K574,#REF!,6,0),"Low Volume",IF(AL574&gt;VLOOKUP(K574,#REF!,5,0),"High Volume","Average Volume"))</f>
        <v>#REF!</v>
      </c>
    </row>
    <row r="575" spans="1:66" x14ac:dyDescent="0.3">
      <c r="A575" s="32" t="str">
        <f t="shared" si="29"/>
        <v>YES</v>
      </c>
      <c r="B575" s="30" t="str">
        <f t="shared" si="30"/>
        <v>YES</v>
      </c>
      <c r="C575" t="s">
        <v>2489</v>
      </c>
      <c r="D575" t="s">
        <v>2490</v>
      </c>
      <c r="E575">
        <v>9493230</v>
      </c>
      <c r="F575" t="s">
        <v>1889</v>
      </c>
      <c r="G575" t="s">
        <v>2491</v>
      </c>
      <c r="H575" t="s">
        <v>2492</v>
      </c>
      <c r="I575">
        <v>25746</v>
      </c>
      <c r="J575" t="s">
        <v>1294</v>
      </c>
      <c r="K575" t="s">
        <v>742</v>
      </c>
      <c r="M575" t="s">
        <v>52</v>
      </c>
      <c r="N575">
        <v>5</v>
      </c>
      <c r="O575" s="60">
        <v>0</v>
      </c>
      <c r="Q575" s="60">
        <v>0</v>
      </c>
      <c r="R575" s="60">
        <v>1</v>
      </c>
      <c r="S575" s="60">
        <v>0</v>
      </c>
      <c r="T575" s="60">
        <v>0</v>
      </c>
      <c r="U575" s="60">
        <v>0</v>
      </c>
      <c r="V575" s="60">
        <v>2</v>
      </c>
      <c r="X575" s="60">
        <v>0</v>
      </c>
      <c r="Z575" s="60">
        <v>0</v>
      </c>
      <c r="AA575" s="60">
        <v>0</v>
      </c>
      <c r="AB575" s="60">
        <v>1</v>
      </c>
      <c r="AC575" s="60">
        <v>0</v>
      </c>
      <c r="AD575" s="60">
        <v>0</v>
      </c>
      <c r="AE575" s="60">
        <v>1</v>
      </c>
      <c r="AI575" s="60">
        <v>0</v>
      </c>
      <c r="AJ575" s="60">
        <v>0</v>
      </c>
      <c r="AL575">
        <v>673</v>
      </c>
      <c r="AM575">
        <v>87</v>
      </c>
      <c r="AN575">
        <v>87</v>
      </c>
      <c r="AO575" s="67">
        <v>1</v>
      </c>
      <c r="AP575" s="67">
        <v>0.12927191679049035</v>
      </c>
      <c r="AQ575">
        <v>52</v>
      </c>
      <c r="AR575">
        <v>52</v>
      </c>
      <c r="AS575" s="67">
        <v>1</v>
      </c>
      <c r="AT575" s="67">
        <v>7.7265973254086184E-2</v>
      </c>
      <c r="AU575">
        <v>139</v>
      </c>
      <c r="AV575">
        <v>139</v>
      </c>
      <c r="AW575" s="67">
        <v>1</v>
      </c>
      <c r="AX575" s="53">
        <f t="shared" si="28"/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1</v>
      </c>
      <c r="BF575">
        <v>1</v>
      </c>
      <c r="BG575">
        <v>1</v>
      </c>
      <c r="BH575">
        <v>1</v>
      </c>
      <c r="BI575" s="29">
        <v>1</v>
      </c>
      <c r="BN575" t="e">
        <f>IF(AL575&lt;VLOOKUP(K575,#REF!,6,0),"Low Volume",IF(AL575&gt;VLOOKUP(K575,#REF!,5,0),"High Volume","Average Volume"))</f>
        <v>#REF!</v>
      </c>
    </row>
    <row r="576" spans="1:66" x14ac:dyDescent="0.3">
      <c r="A576" s="32" t="str">
        <f t="shared" si="29"/>
        <v>YES</v>
      </c>
      <c r="B576" s="30" t="str">
        <f t="shared" si="30"/>
        <v>YES</v>
      </c>
      <c r="C576" t="s">
        <v>2493</v>
      </c>
      <c r="D576" t="s">
        <v>2494</v>
      </c>
      <c r="E576">
        <v>9494223</v>
      </c>
      <c r="F576" t="s">
        <v>2495</v>
      </c>
      <c r="G576" t="s">
        <v>2496</v>
      </c>
      <c r="H576" t="s">
        <v>1832</v>
      </c>
      <c r="I576">
        <v>76133</v>
      </c>
      <c r="J576" t="s">
        <v>1306</v>
      </c>
      <c r="K576" t="s">
        <v>742</v>
      </c>
      <c r="L576" t="s">
        <v>849</v>
      </c>
      <c r="M576" t="s">
        <v>52</v>
      </c>
      <c r="N576">
        <v>2</v>
      </c>
      <c r="O576" s="60">
        <v>0</v>
      </c>
      <c r="Q576" s="60">
        <v>0</v>
      </c>
      <c r="R576" s="60">
        <v>0</v>
      </c>
      <c r="S576" s="60">
        <v>0</v>
      </c>
      <c r="T576" s="60">
        <v>0</v>
      </c>
      <c r="U576" s="60">
        <v>0</v>
      </c>
      <c r="V576" s="60">
        <v>0</v>
      </c>
      <c r="X576" s="60">
        <v>1</v>
      </c>
      <c r="Z576" s="60">
        <v>0</v>
      </c>
      <c r="AA576" s="60">
        <v>1</v>
      </c>
      <c r="AB576" s="60">
        <v>0</v>
      </c>
      <c r="AC576" s="60">
        <v>0</v>
      </c>
      <c r="AD576" s="60">
        <v>0</v>
      </c>
      <c r="AE576" s="60">
        <v>0</v>
      </c>
      <c r="AI576" s="60">
        <v>0</v>
      </c>
      <c r="AJ576" s="60">
        <v>0</v>
      </c>
      <c r="AL576">
        <v>1239</v>
      </c>
      <c r="AM576">
        <v>45</v>
      </c>
      <c r="AN576">
        <v>45</v>
      </c>
      <c r="AO576" s="67">
        <v>1</v>
      </c>
      <c r="AP576" s="67">
        <v>3.6319612590799029E-2</v>
      </c>
      <c r="AQ576">
        <v>6</v>
      </c>
      <c r="AR576">
        <v>4</v>
      </c>
      <c r="AS576" s="67">
        <v>0.66666666666666663</v>
      </c>
      <c r="AT576" s="67">
        <v>4.8426150121065378E-3</v>
      </c>
      <c r="AU576">
        <v>51</v>
      </c>
      <c r="AV576">
        <v>49</v>
      </c>
      <c r="AW576" s="67">
        <v>0.96078431372549022</v>
      </c>
      <c r="AX576" s="53">
        <f t="shared" si="28"/>
        <v>2</v>
      </c>
      <c r="AY576">
        <v>2</v>
      </c>
      <c r="AZ576">
        <v>2</v>
      </c>
      <c r="BA576">
        <v>2</v>
      </c>
      <c r="BB576">
        <v>2</v>
      </c>
      <c r="BC576">
        <v>2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2</v>
      </c>
      <c r="BJ576">
        <v>10</v>
      </c>
      <c r="BK576">
        <v>0</v>
      </c>
      <c r="BL576">
        <v>0</v>
      </c>
      <c r="BM576">
        <v>0</v>
      </c>
      <c r="BN576" t="e">
        <f>IF(AL576&lt;VLOOKUP(K576,#REF!,6,0),"Low Volume",IF(AL576&gt;VLOOKUP(K576,#REF!,5,0),"High Volume","Average Volume"))</f>
        <v>#REF!</v>
      </c>
    </row>
    <row r="577" spans="1:66" x14ac:dyDescent="0.3">
      <c r="A577" s="32" t="str">
        <f t="shared" si="29"/>
        <v>NO</v>
      </c>
      <c r="B577" s="30" t="str">
        <f t="shared" si="30"/>
        <v>NO</v>
      </c>
      <c r="C577" t="s">
        <v>2497</v>
      </c>
      <c r="D577" t="s">
        <v>2498</v>
      </c>
      <c r="F577" t="s">
        <v>52</v>
      </c>
      <c r="G577" t="s">
        <v>52</v>
      </c>
      <c r="H577" t="s">
        <v>2499</v>
      </c>
      <c r="I577" t="s">
        <v>52</v>
      </c>
      <c r="J577" t="s">
        <v>52</v>
      </c>
      <c r="K577" t="s">
        <v>742</v>
      </c>
      <c r="M577" t="s">
        <v>52</v>
      </c>
      <c r="N577">
        <v>0</v>
      </c>
      <c r="O577" s="60" t="s">
        <v>52</v>
      </c>
      <c r="Q577" s="60" t="s">
        <v>52</v>
      </c>
      <c r="R577" s="60" t="s">
        <v>52</v>
      </c>
      <c r="S577" s="60" t="s">
        <v>52</v>
      </c>
      <c r="T577" s="60" t="s">
        <v>52</v>
      </c>
      <c r="U577" s="60" t="s">
        <v>52</v>
      </c>
      <c r="V577" s="60" t="s">
        <v>52</v>
      </c>
      <c r="X577" s="60" t="s">
        <v>52</v>
      </c>
      <c r="Z577" s="60" t="s">
        <v>52</v>
      </c>
      <c r="AA577" s="60" t="s">
        <v>52</v>
      </c>
      <c r="AB577" s="60" t="s">
        <v>52</v>
      </c>
      <c r="AC577" s="60" t="s">
        <v>52</v>
      </c>
      <c r="AD577" s="60" t="s">
        <v>52</v>
      </c>
      <c r="AE577" s="60" t="s">
        <v>52</v>
      </c>
      <c r="AI577" s="60" t="s">
        <v>52</v>
      </c>
      <c r="AJ577" s="60" t="s">
        <v>52</v>
      </c>
      <c r="AL577">
        <v>132</v>
      </c>
      <c r="AM577">
        <v>56</v>
      </c>
      <c r="AN577">
        <v>0</v>
      </c>
      <c r="AO577" s="67">
        <v>0</v>
      </c>
      <c r="AP577" s="67">
        <v>0.42424242424242425</v>
      </c>
      <c r="AQ577">
        <v>0</v>
      </c>
      <c r="AR577">
        <v>0</v>
      </c>
      <c r="AS577" s="67" t="s">
        <v>90</v>
      </c>
      <c r="AT577" s="67">
        <v>0</v>
      </c>
      <c r="AU577">
        <v>56</v>
      </c>
      <c r="AV577">
        <v>0</v>
      </c>
      <c r="AW577" s="67">
        <v>0</v>
      </c>
      <c r="AX577" s="53" t="str">
        <f t="shared" si="28"/>
        <v/>
      </c>
      <c r="AY577" t="s">
        <v>52</v>
      </c>
      <c r="AZ577" t="s">
        <v>52</v>
      </c>
      <c r="BA577" t="s">
        <v>52</v>
      </c>
      <c r="BB577" t="s">
        <v>52</v>
      </c>
      <c r="BC577" t="s">
        <v>52</v>
      </c>
      <c r="BD577" t="s">
        <v>52</v>
      </c>
      <c r="BE577" t="s">
        <v>52</v>
      </c>
      <c r="BF577" t="s">
        <v>52</v>
      </c>
      <c r="BG577" t="s">
        <v>52</v>
      </c>
      <c r="BH577" t="s">
        <v>52</v>
      </c>
      <c r="BI577" s="29">
        <v>1</v>
      </c>
      <c r="BN577" t="e">
        <f>IF(AL577&lt;VLOOKUP(K577,#REF!,6,0),"Low Volume",IF(AL577&gt;VLOOKUP(K577,#REF!,5,0),"High Volume","Average Volume"))</f>
        <v>#REF!</v>
      </c>
    </row>
    <row r="578" spans="1:66" x14ac:dyDescent="0.3">
      <c r="A578" s="32" t="str">
        <f t="shared" si="29"/>
        <v>YES</v>
      </c>
      <c r="B578" s="30" t="str">
        <f t="shared" si="30"/>
        <v>YES</v>
      </c>
      <c r="C578" t="s">
        <v>2500</v>
      </c>
      <c r="D578" t="s">
        <v>2501</v>
      </c>
      <c r="E578">
        <v>9493492</v>
      </c>
      <c r="F578" t="s">
        <v>1007</v>
      </c>
      <c r="G578" t="s">
        <v>2502</v>
      </c>
      <c r="H578" t="s">
        <v>1265</v>
      </c>
      <c r="I578">
        <v>45329</v>
      </c>
      <c r="J578" t="s">
        <v>1119</v>
      </c>
      <c r="K578" t="s">
        <v>742</v>
      </c>
      <c r="M578" t="s">
        <v>52</v>
      </c>
      <c r="N578">
        <v>2</v>
      </c>
      <c r="O578" s="60">
        <v>0</v>
      </c>
      <c r="Q578" s="60">
        <v>1</v>
      </c>
      <c r="R578" s="60">
        <v>0</v>
      </c>
      <c r="S578" s="60">
        <v>0</v>
      </c>
      <c r="T578" s="60">
        <v>0</v>
      </c>
      <c r="U578" s="60">
        <v>0</v>
      </c>
      <c r="V578" s="60">
        <v>0</v>
      </c>
      <c r="X578" s="60">
        <v>0</v>
      </c>
      <c r="Z578" s="60">
        <v>0</v>
      </c>
      <c r="AA578" s="60">
        <v>0</v>
      </c>
      <c r="AB578" s="60">
        <v>1</v>
      </c>
      <c r="AC578" s="60">
        <v>0</v>
      </c>
      <c r="AD578" s="60">
        <v>0</v>
      </c>
      <c r="AE578" s="60">
        <v>0</v>
      </c>
      <c r="AI578" s="60">
        <v>0</v>
      </c>
      <c r="AJ578" s="60">
        <v>0</v>
      </c>
      <c r="AL578">
        <v>474</v>
      </c>
      <c r="AM578">
        <v>114</v>
      </c>
      <c r="AN578">
        <v>25</v>
      </c>
      <c r="AO578" s="67">
        <v>0.21929824561403508</v>
      </c>
      <c r="AP578" s="67">
        <v>0.24050632911392406</v>
      </c>
      <c r="AQ578">
        <v>33</v>
      </c>
      <c r="AR578">
        <v>18</v>
      </c>
      <c r="AS578" s="67">
        <v>0.54545454545454541</v>
      </c>
      <c r="AT578" s="67">
        <v>6.9620253164556958E-2</v>
      </c>
      <c r="AU578">
        <v>147</v>
      </c>
      <c r="AV578">
        <v>43</v>
      </c>
      <c r="AW578" s="67">
        <v>0.29251700680272108</v>
      </c>
      <c r="AX578" s="53">
        <f t="shared" si="28"/>
        <v>1</v>
      </c>
      <c r="AY578">
        <v>0</v>
      </c>
      <c r="AZ578">
        <v>0</v>
      </c>
      <c r="BA578">
        <v>1</v>
      </c>
      <c r="BB578">
        <v>1</v>
      </c>
      <c r="BC578">
        <v>1</v>
      </c>
      <c r="BD578">
        <v>0</v>
      </c>
      <c r="BE578">
        <v>0</v>
      </c>
      <c r="BF578">
        <v>0</v>
      </c>
      <c r="BG578">
        <v>0</v>
      </c>
      <c r="BH578">
        <v>0</v>
      </c>
      <c r="BI578" s="29">
        <v>1</v>
      </c>
      <c r="BN578" t="e">
        <f>IF(AL578&lt;VLOOKUP(K578,#REF!,6,0),"Low Volume",IF(AL578&gt;VLOOKUP(K578,#REF!,5,0),"High Volume","Average Volume"))</f>
        <v>#REF!</v>
      </c>
    </row>
    <row r="579" spans="1:66" x14ac:dyDescent="0.3">
      <c r="A579" s="32" t="str">
        <f t="shared" si="29"/>
        <v>NO</v>
      </c>
      <c r="B579" s="30" t="str">
        <f t="shared" si="30"/>
        <v>YES</v>
      </c>
      <c r="C579" t="s">
        <v>2503</v>
      </c>
      <c r="D579" t="s">
        <v>2504</v>
      </c>
      <c r="E579">
        <v>9492926</v>
      </c>
      <c r="F579" t="s">
        <v>2505</v>
      </c>
      <c r="G579" t="s">
        <v>2506</v>
      </c>
      <c r="H579" t="s">
        <v>2507</v>
      </c>
      <c r="I579">
        <v>65549</v>
      </c>
      <c r="J579" t="s">
        <v>1077</v>
      </c>
      <c r="K579" t="s">
        <v>742</v>
      </c>
      <c r="M579" t="s">
        <v>52</v>
      </c>
      <c r="N579">
        <v>2</v>
      </c>
      <c r="O579" s="60">
        <v>0</v>
      </c>
      <c r="Q579" s="60">
        <v>0</v>
      </c>
      <c r="R579" s="60">
        <v>1</v>
      </c>
      <c r="S579" s="60">
        <v>0</v>
      </c>
      <c r="T579" s="60">
        <v>0</v>
      </c>
      <c r="U579" s="60">
        <v>0</v>
      </c>
      <c r="V579" s="60">
        <v>0</v>
      </c>
      <c r="X579" s="60">
        <v>0</v>
      </c>
      <c r="Z579" s="60">
        <v>0</v>
      </c>
      <c r="AA579" s="60">
        <v>0</v>
      </c>
      <c r="AB579" s="60">
        <v>0</v>
      </c>
      <c r="AC579" s="60">
        <v>0</v>
      </c>
      <c r="AD579" s="60">
        <v>0</v>
      </c>
      <c r="AE579" s="60">
        <v>1</v>
      </c>
      <c r="AI579" s="60">
        <v>0</v>
      </c>
      <c r="AJ579" s="60">
        <v>0</v>
      </c>
      <c r="AL579">
        <v>697</v>
      </c>
      <c r="AM579">
        <v>24</v>
      </c>
      <c r="AN579">
        <v>0</v>
      </c>
      <c r="AO579" s="67">
        <v>0</v>
      </c>
      <c r="AP579" s="67">
        <v>3.443328550932568E-2</v>
      </c>
      <c r="AQ579">
        <v>0</v>
      </c>
      <c r="AR579">
        <v>0</v>
      </c>
      <c r="AS579" s="67" t="s">
        <v>90</v>
      </c>
      <c r="AT579" s="67">
        <v>0</v>
      </c>
      <c r="AU579">
        <v>24</v>
      </c>
      <c r="AV579">
        <v>0</v>
      </c>
      <c r="AW579" s="67">
        <v>0</v>
      </c>
      <c r="AX579" s="53" t="str">
        <f t="shared" ref="AX579:AX642" si="31">IFERROR(BC579+BH579,"")</f>
        <v/>
      </c>
      <c r="AY579" t="s">
        <v>52</v>
      </c>
      <c r="AZ579" t="s">
        <v>52</v>
      </c>
      <c r="BA579" t="s">
        <v>52</v>
      </c>
      <c r="BB579" t="s">
        <v>52</v>
      </c>
      <c r="BC579" t="s">
        <v>52</v>
      </c>
      <c r="BD579" t="s">
        <v>52</v>
      </c>
      <c r="BE579" t="s">
        <v>52</v>
      </c>
      <c r="BF579" t="s">
        <v>52</v>
      </c>
      <c r="BG579" t="s">
        <v>52</v>
      </c>
      <c r="BH579" t="s">
        <v>52</v>
      </c>
      <c r="BI579">
        <v>2</v>
      </c>
      <c r="BN579" t="e">
        <f>IF(AL579&lt;VLOOKUP(K579,#REF!,6,0),"Low Volume",IF(AL579&gt;VLOOKUP(K579,#REF!,5,0),"High Volume","Average Volume"))</f>
        <v>#REF!</v>
      </c>
    </row>
    <row r="580" spans="1:66" x14ac:dyDescent="0.3">
      <c r="A580" s="32" t="str">
        <f t="shared" si="29"/>
        <v>YES</v>
      </c>
      <c r="B580" s="30" t="str">
        <f t="shared" si="30"/>
        <v>YES</v>
      </c>
      <c r="C580" t="s">
        <v>2508</v>
      </c>
      <c r="D580" t="s">
        <v>2509</v>
      </c>
      <c r="E580">
        <v>9494681</v>
      </c>
      <c r="F580" t="s">
        <v>2510</v>
      </c>
      <c r="G580" t="s">
        <v>2511</v>
      </c>
      <c r="H580" t="s">
        <v>2512</v>
      </c>
      <c r="I580">
        <v>2625</v>
      </c>
      <c r="J580" t="s">
        <v>1243</v>
      </c>
      <c r="K580" t="s">
        <v>742</v>
      </c>
      <c r="M580" t="s">
        <v>52</v>
      </c>
      <c r="N580">
        <v>2</v>
      </c>
      <c r="O580" s="60">
        <v>0</v>
      </c>
      <c r="Q580" s="60">
        <v>1</v>
      </c>
      <c r="R580" s="60">
        <v>0</v>
      </c>
      <c r="S580" s="60">
        <v>0</v>
      </c>
      <c r="T580" s="60">
        <v>0</v>
      </c>
      <c r="U580" s="60">
        <v>0</v>
      </c>
      <c r="V580" s="60">
        <v>0</v>
      </c>
      <c r="X580" s="60">
        <v>1</v>
      </c>
      <c r="Z580" s="60">
        <v>0</v>
      </c>
      <c r="AA580" s="60">
        <v>0</v>
      </c>
      <c r="AB580" s="60">
        <v>0</v>
      </c>
      <c r="AC580" s="60">
        <v>0</v>
      </c>
      <c r="AD580" s="60">
        <v>0</v>
      </c>
      <c r="AE580" s="60">
        <v>0</v>
      </c>
      <c r="AI580" s="60">
        <v>0</v>
      </c>
      <c r="AJ580" s="60">
        <v>0</v>
      </c>
      <c r="AL580">
        <v>326</v>
      </c>
      <c r="AM580">
        <v>60</v>
      </c>
      <c r="AN580">
        <v>60</v>
      </c>
      <c r="AO580" s="67">
        <v>1</v>
      </c>
      <c r="AP580" s="67">
        <v>0.18404907975460122</v>
      </c>
      <c r="AQ580">
        <v>15</v>
      </c>
      <c r="AR580">
        <v>10</v>
      </c>
      <c r="AS580" s="67">
        <v>0.66666666666666663</v>
      </c>
      <c r="AT580" s="67">
        <v>4.6012269938650305E-2</v>
      </c>
      <c r="AU580">
        <v>75</v>
      </c>
      <c r="AV580">
        <v>70</v>
      </c>
      <c r="AW580" s="67">
        <v>0.93333333333333335</v>
      </c>
      <c r="AX580" s="53">
        <f t="shared" si="31"/>
        <v>1</v>
      </c>
      <c r="AY580">
        <v>0</v>
      </c>
      <c r="AZ580">
        <v>1</v>
      </c>
      <c r="BA580">
        <v>1</v>
      </c>
      <c r="BB580">
        <v>1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 s="29">
        <v>1</v>
      </c>
      <c r="BN580" t="e">
        <f>IF(AL580&lt;VLOOKUP(K580,#REF!,6,0),"Low Volume",IF(AL580&gt;VLOOKUP(K580,#REF!,5,0),"High Volume","Average Volume"))</f>
        <v>#REF!</v>
      </c>
    </row>
    <row r="581" spans="1:66" x14ac:dyDescent="0.3">
      <c r="A581" s="32" t="str">
        <f t="shared" si="29"/>
        <v>NO</v>
      </c>
      <c r="B581" s="30" t="str">
        <f t="shared" si="30"/>
        <v>YES</v>
      </c>
      <c r="C581" t="s">
        <v>2513</v>
      </c>
      <c r="D581" t="s">
        <v>2514</v>
      </c>
      <c r="E581">
        <v>9492795</v>
      </c>
      <c r="F581" t="s">
        <v>1425</v>
      </c>
      <c r="G581" t="s">
        <v>2515</v>
      </c>
      <c r="H581" t="s">
        <v>1212</v>
      </c>
      <c r="I581">
        <v>30459</v>
      </c>
      <c r="J581" t="s">
        <v>1084</v>
      </c>
      <c r="K581" t="s">
        <v>742</v>
      </c>
      <c r="M581" t="s">
        <v>52</v>
      </c>
      <c r="N581">
        <v>1</v>
      </c>
      <c r="O581" s="60">
        <v>0</v>
      </c>
      <c r="Q581" s="60">
        <v>0</v>
      </c>
      <c r="R581" s="60">
        <v>0</v>
      </c>
      <c r="S581" s="60">
        <v>0</v>
      </c>
      <c r="T581" s="60">
        <v>0</v>
      </c>
      <c r="U581" s="60">
        <v>0</v>
      </c>
      <c r="V581" s="60">
        <v>1</v>
      </c>
      <c r="X581" s="60">
        <v>0</v>
      </c>
      <c r="Z581" s="60">
        <v>0</v>
      </c>
      <c r="AA581" s="60">
        <v>0</v>
      </c>
      <c r="AB581" s="60">
        <v>0</v>
      </c>
      <c r="AC581" s="60">
        <v>0</v>
      </c>
      <c r="AD581" s="60">
        <v>0</v>
      </c>
      <c r="AE581" s="60">
        <v>0</v>
      </c>
      <c r="AI581" s="60">
        <v>0</v>
      </c>
      <c r="AJ581" s="60">
        <v>0</v>
      </c>
      <c r="AL581">
        <v>122</v>
      </c>
      <c r="AM581">
        <v>6</v>
      </c>
      <c r="AN581">
        <v>0</v>
      </c>
      <c r="AO581" s="67">
        <v>0</v>
      </c>
      <c r="AP581" s="67">
        <v>4.9180327868852458E-2</v>
      </c>
      <c r="AQ581">
        <v>2</v>
      </c>
      <c r="AR581">
        <v>0</v>
      </c>
      <c r="AS581" s="67">
        <v>0</v>
      </c>
      <c r="AT581" s="67">
        <v>1.6393442622950821E-2</v>
      </c>
      <c r="AU581">
        <v>8</v>
      </c>
      <c r="AV581">
        <v>0</v>
      </c>
      <c r="AW581" s="67">
        <v>0</v>
      </c>
      <c r="AX581" s="53" t="str">
        <f t="shared" si="31"/>
        <v/>
      </c>
      <c r="AY581" t="s">
        <v>52</v>
      </c>
      <c r="AZ581" t="s">
        <v>52</v>
      </c>
      <c r="BA581" t="s">
        <v>52</v>
      </c>
      <c r="BB581" t="s">
        <v>52</v>
      </c>
      <c r="BC581" t="s">
        <v>52</v>
      </c>
      <c r="BD581" t="s">
        <v>52</v>
      </c>
      <c r="BE581" t="s">
        <v>52</v>
      </c>
      <c r="BF581" t="s">
        <v>52</v>
      </c>
      <c r="BG581" t="s">
        <v>52</v>
      </c>
      <c r="BH581" t="s">
        <v>52</v>
      </c>
      <c r="BI581" s="29">
        <v>1</v>
      </c>
      <c r="BN581" t="e">
        <f>IF(AL581&lt;VLOOKUP(K581,#REF!,6,0),"Low Volume",IF(AL581&gt;VLOOKUP(K581,#REF!,5,0),"High Volume","Average Volume"))</f>
        <v>#REF!</v>
      </c>
    </row>
    <row r="582" spans="1:66" x14ac:dyDescent="0.3">
      <c r="A582" s="32" t="str">
        <f t="shared" si="29"/>
        <v>NO</v>
      </c>
      <c r="B582" s="30" t="str">
        <f t="shared" si="30"/>
        <v>NO</v>
      </c>
      <c r="C582" t="s">
        <v>2516</v>
      </c>
      <c r="D582" t="s">
        <v>1040</v>
      </c>
      <c r="F582" t="s">
        <v>52</v>
      </c>
      <c r="G582" t="s">
        <v>52</v>
      </c>
      <c r="H582" t="s">
        <v>1322</v>
      </c>
      <c r="I582" t="s">
        <v>52</v>
      </c>
      <c r="J582" t="s">
        <v>52</v>
      </c>
      <c r="K582" t="s">
        <v>742</v>
      </c>
      <c r="M582" t="s">
        <v>52</v>
      </c>
      <c r="N582">
        <v>0</v>
      </c>
      <c r="O582" s="60" t="s">
        <v>52</v>
      </c>
      <c r="Q582" s="60" t="s">
        <v>52</v>
      </c>
      <c r="R582" s="60" t="s">
        <v>52</v>
      </c>
      <c r="S582" s="60" t="s">
        <v>52</v>
      </c>
      <c r="T582" s="60" t="s">
        <v>52</v>
      </c>
      <c r="U582" s="60" t="s">
        <v>52</v>
      </c>
      <c r="V582" s="60" t="s">
        <v>52</v>
      </c>
      <c r="X582" s="60" t="s">
        <v>52</v>
      </c>
      <c r="Z582" s="60" t="s">
        <v>52</v>
      </c>
      <c r="AA582" s="60" t="s">
        <v>52</v>
      </c>
      <c r="AB582" s="60" t="s">
        <v>52</v>
      </c>
      <c r="AC582" s="60" t="s">
        <v>52</v>
      </c>
      <c r="AD582" s="60" t="s">
        <v>52</v>
      </c>
      <c r="AE582" s="60" t="s">
        <v>52</v>
      </c>
      <c r="AI582" s="60" t="s">
        <v>52</v>
      </c>
      <c r="AJ582" s="60" t="s">
        <v>52</v>
      </c>
      <c r="AL582">
        <v>318</v>
      </c>
      <c r="AM582">
        <v>36</v>
      </c>
      <c r="AN582">
        <v>15</v>
      </c>
      <c r="AO582" s="67">
        <v>0.41666666666666669</v>
      </c>
      <c r="AP582" s="67">
        <v>0.11320754716981132</v>
      </c>
      <c r="AQ582">
        <v>0</v>
      </c>
      <c r="AR582">
        <v>0</v>
      </c>
      <c r="AS582" s="67" t="s">
        <v>90</v>
      </c>
      <c r="AT582" s="67">
        <v>0</v>
      </c>
      <c r="AU582">
        <v>36</v>
      </c>
      <c r="AV582">
        <v>15</v>
      </c>
      <c r="AW582" s="67">
        <v>0.41666666666666669</v>
      </c>
      <c r="AX582" s="53" t="str">
        <f t="shared" si="31"/>
        <v/>
      </c>
      <c r="AY582" t="s">
        <v>52</v>
      </c>
      <c r="AZ582" t="s">
        <v>52</v>
      </c>
      <c r="BA582" t="s">
        <v>52</v>
      </c>
      <c r="BB582" t="s">
        <v>52</v>
      </c>
      <c r="BC582" t="s">
        <v>52</v>
      </c>
      <c r="BD582" t="s">
        <v>52</v>
      </c>
      <c r="BE582" t="s">
        <v>52</v>
      </c>
      <c r="BF582" t="s">
        <v>52</v>
      </c>
      <c r="BG582" t="s">
        <v>52</v>
      </c>
      <c r="BH582" t="s">
        <v>52</v>
      </c>
      <c r="BI582" s="29">
        <v>1</v>
      </c>
      <c r="BN582" t="e">
        <f>IF(AL582&lt;VLOOKUP(K582,#REF!,6,0),"Low Volume",IF(AL582&gt;VLOOKUP(K582,#REF!,5,0),"High Volume","Average Volume"))</f>
        <v>#REF!</v>
      </c>
    </row>
    <row r="583" spans="1:66" x14ac:dyDescent="0.3">
      <c r="A583" s="32" t="str">
        <f t="shared" si="29"/>
        <v>YES</v>
      </c>
      <c r="B583" s="30" t="str">
        <f t="shared" si="30"/>
        <v>YES</v>
      </c>
      <c r="C583" t="s">
        <v>2517</v>
      </c>
      <c r="D583" t="s">
        <v>2518</v>
      </c>
      <c r="E583">
        <v>9493254</v>
      </c>
      <c r="F583" t="s">
        <v>2519</v>
      </c>
      <c r="G583" t="s">
        <v>2520</v>
      </c>
      <c r="H583" t="s">
        <v>2521</v>
      </c>
      <c r="I583">
        <v>21339</v>
      </c>
      <c r="J583" t="s">
        <v>1084</v>
      </c>
      <c r="K583" t="s">
        <v>742</v>
      </c>
      <c r="M583" t="s">
        <v>52</v>
      </c>
      <c r="N583">
        <v>7</v>
      </c>
      <c r="O583" s="60">
        <v>0</v>
      </c>
      <c r="Q583" s="60">
        <v>0</v>
      </c>
      <c r="R583" s="60">
        <v>2</v>
      </c>
      <c r="S583" s="60">
        <v>0</v>
      </c>
      <c r="T583" s="60">
        <v>0</v>
      </c>
      <c r="U583" s="60">
        <v>0</v>
      </c>
      <c r="V583" s="60">
        <v>1</v>
      </c>
      <c r="X583" s="60">
        <v>1</v>
      </c>
      <c r="Z583" s="60">
        <v>0</v>
      </c>
      <c r="AA583" s="60">
        <v>2</v>
      </c>
      <c r="AB583" s="60">
        <v>0</v>
      </c>
      <c r="AC583" s="60">
        <v>0</v>
      </c>
      <c r="AD583" s="60">
        <v>0</v>
      </c>
      <c r="AE583" s="60">
        <v>1</v>
      </c>
      <c r="AI583" s="60">
        <v>0</v>
      </c>
      <c r="AJ583" s="60">
        <v>0</v>
      </c>
      <c r="AL583">
        <v>477</v>
      </c>
      <c r="AM583">
        <v>142</v>
      </c>
      <c r="AN583">
        <v>122</v>
      </c>
      <c r="AO583" s="67">
        <v>0.85915492957746475</v>
      </c>
      <c r="AP583" s="67">
        <v>0.2976939203354298</v>
      </c>
      <c r="AQ583">
        <v>48</v>
      </c>
      <c r="AR583">
        <v>48</v>
      </c>
      <c r="AS583" s="67">
        <v>1</v>
      </c>
      <c r="AT583" s="67">
        <v>0.10062893081761007</v>
      </c>
      <c r="AU583">
        <v>190</v>
      </c>
      <c r="AV583">
        <v>170</v>
      </c>
      <c r="AW583" s="67">
        <v>0.89473684210526316</v>
      </c>
      <c r="AX583" s="53">
        <f t="shared" si="31"/>
        <v>1</v>
      </c>
      <c r="AY583">
        <v>0</v>
      </c>
      <c r="AZ583">
        <v>0</v>
      </c>
      <c r="BA583">
        <v>0</v>
      </c>
      <c r="BB583">
        <v>1</v>
      </c>
      <c r="BC583">
        <v>1</v>
      </c>
      <c r="BD583">
        <v>0</v>
      </c>
      <c r="BE583">
        <v>0</v>
      </c>
      <c r="BF583">
        <v>0</v>
      </c>
      <c r="BG583">
        <v>0</v>
      </c>
      <c r="BH583">
        <v>0</v>
      </c>
      <c r="BI583" s="29">
        <v>1</v>
      </c>
      <c r="BN583" t="e">
        <f>IF(AL583&lt;VLOOKUP(K583,#REF!,6,0),"Low Volume",IF(AL583&gt;VLOOKUP(K583,#REF!,5,0),"High Volume","Average Volume"))</f>
        <v>#REF!</v>
      </c>
    </row>
    <row r="584" spans="1:66" x14ac:dyDescent="0.3">
      <c r="A584" s="32" t="str">
        <f t="shared" si="29"/>
        <v>YES</v>
      </c>
      <c r="B584" s="30" t="str">
        <f t="shared" si="30"/>
        <v>YES</v>
      </c>
      <c r="C584" t="s">
        <v>2522</v>
      </c>
      <c r="D584" t="s">
        <v>2523</v>
      </c>
      <c r="F584" t="s">
        <v>52</v>
      </c>
      <c r="G584" t="s">
        <v>52</v>
      </c>
      <c r="H584" t="s">
        <v>2524</v>
      </c>
      <c r="I584" t="s">
        <v>52</v>
      </c>
      <c r="J584" t="s">
        <v>52</v>
      </c>
      <c r="K584" t="s">
        <v>742</v>
      </c>
      <c r="M584" t="s">
        <v>52</v>
      </c>
      <c r="N584">
        <v>3</v>
      </c>
      <c r="O584" s="60">
        <v>0</v>
      </c>
      <c r="Q584" s="60">
        <v>0</v>
      </c>
      <c r="R584" s="60">
        <v>1</v>
      </c>
      <c r="S584" s="60">
        <v>0</v>
      </c>
      <c r="T584" s="60">
        <v>0</v>
      </c>
      <c r="U584" s="60">
        <v>0</v>
      </c>
      <c r="V584" s="60">
        <v>0</v>
      </c>
      <c r="X584" s="60">
        <v>1</v>
      </c>
      <c r="Z584" s="60">
        <v>0</v>
      </c>
      <c r="AA584" s="60">
        <v>0</v>
      </c>
      <c r="AB584" s="60">
        <v>0</v>
      </c>
      <c r="AC584" s="60">
        <v>0</v>
      </c>
      <c r="AD584" s="60">
        <v>0</v>
      </c>
      <c r="AE584" s="60">
        <v>0</v>
      </c>
      <c r="AI584" s="60">
        <v>0</v>
      </c>
      <c r="AJ584" s="60">
        <v>1</v>
      </c>
      <c r="AL584">
        <v>183</v>
      </c>
      <c r="AM584">
        <v>13</v>
      </c>
      <c r="AN584">
        <v>6</v>
      </c>
      <c r="AO584" s="67">
        <v>0.46153846153846156</v>
      </c>
      <c r="AP584" s="67">
        <v>7.1038251366120214E-2</v>
      </c>
      <c r="AQ584">
        <v>10</v>
      </c>
      <c r="AR584">
        <v>10</v>
      </c>
      <c r="AS584" s="67">
        <v>1</v>
      </c>
      <c r="AT584" s="67">
        <v>5.4644808743169397E-2</v>
      </c>
      <c r="AU584">
        <v>23</v>
      </c>
      <c r="AV584">
        <v>16</v>
      </c>
      <c r="AW584" s="67">
        <v>0.69565217391304346</v>
      </c>
      <c r="AX584" s="53">
        <f t="shared" si="31"/>
        <v>2</v>
      </c>
      <c r="AY584">
        <v>1</v>
      </c>
      <c r="AZ584">
        <v>1</v>
      </c>
      <c r="BA584">
        <v>1</v>
      </c>
      <c r="BB584">
        <v>2</v>
      </c>
      <c r="BC584">
        <v>2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1</v>
      </c>
      <c r="BN584" t="e">
        <f>IF(AL584&lt;VLOOKUP(K584,#REF!,6,0),"Low Volume",IF(AL584&gt;VLOOKUP(K584,#REF!,5,0),"High Volume","Average Volume"))</f>
        <v>#REF!</v>
      </c>
    </row>
    <row r="585" spans="1:66" x14ac:dyDescent="0.3">
      <c r="A585" s="32" t="str">
        <f t="shared" si="29"/>
        <v>YES</v>
      </c>
      <c r="B585" s="30" t="str">
        <f t="shared" si="30"/>
        <v>YES</v>
      </c>
      <c r="C585" t="s">
        <v>2525</v>
      </c>
      <c r="D585" t="s">
        <v>2526</v>
      </c>
      <c r="E585">
        <v>9493403</v>
      </c>
      <c r="F585" t="s">
        <v>2527</v>
      </c>
      <c r="G585" t="s">
        <v>2528</v>
      </c>
      <c r="H585" t="s">
        <v>1818</v>
      </c>
      <c r="I585">
        <v>45468</v>
      </c>
      <c r="J585" t="s">
        <v>1119</v>
      </c>
      <c r="K585" t="s">
        <v>742</v>
      </c>
      <c r="M585" t="s">
        <v>52</v>
      </c>
      <c r="N585">
        <v>3</v>
      </c>
      <c r="O585" s="60">
        <v>0</v>
      </c>
      <c r="Q585" s="60">
        <v>0</v>
      </c>
      <c r="R585" s="60">
        <v>2</v>
      </c>
      <c r="S585" s="60">
        <v>0</v>
      </c>
      <c r="T585" s="60">
        <v>0</v>
      </c>
      <c r="U585" s="60">
        <v>0</v>
      </c>
      <c r="V585" s="60">
        <v>0</v>
      </c>
      <c r="X585" s="60">
        <v>0</v>
      </c>
      <c r="Z585" s="60">
        <v>0</v>
      </c>
      <c r="AA585" s="60">
        <v>0</v>
      </c>
      <c r="AB585" s="60">
        <v>0</v>
      </c>
      <c r="AC585" s="60">
        <v>0</v>
      </c>
      <c r="AD585" s="60">
        <v>1</v>
      </c>
      <c r="AE585" s="60">
        <v>0</v>
      </c>
      <c r="AI585" s="60">
        <v>0</v>
      </c>
      <c r="AJ585" s="60">
        <v>0</v>
      </c>
      <c r="AL585">
        <v>612</v>
      </c>
      <c r="AM585">
        <v>161</v>
      </c>
      <c r="AN585">
        <v>21</v>
      </c>
      <c r="AO585" s="67">
        <v>0.13043478260869565</v>
      </c>
      <c r="AP585" s="67">
        <v>0.26307189542483661</v>
      </c>
      <c r="AQ585">
        <v>25</v>
      </c>
      <c r="AR585">
        <v>22</v>
      </c>
      <c r="AS585" s="67">
        <v>0.88</v>
      </c>
      <c r="AT585" s="67">
        <v>4.084967320261438E-2</v>
      </c>
      <c r="AU585">
        <v>186</v>
      </c>
      <c r="AV585">
        <v>43</v>
      </c>
      <c r="AW585" s="67">
        <v>0.23118279569892472</v>
      </c>
      <c r="AX585" s="53">
        <f t="shared" si="31"/>
        <v>1</v>
      </c>
      <c r="AY585">
        <v>0</v>
      </c>
      <c r="AZ585">
        <v>0</v>
      </c>
      <c r="BA585">
        <v>1</v>
      </c>
      <c r="BB585">
        <v>1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 s="29">
        <v>1</v>
      </c>
      <c r="BN585" t="e">
        <f>IF(AL585&lt;VLOOKUP(K585,#REF!,6,0),"Low Volume",IF(AL585&gt;VLOOKUP(K585,#REF!,5,0),"High Volume","Average Volume"))</f>
        <v>#REF!</v>
      </c>
    </row>
    <row r="586" spans="1:66" x14ac:dyDescent="0.3">
      <c r="A586" s="32" t="str">
        <f t="shared" si="29"/>
        <v>NO</v>
      </c>
      <c r="B586" s="30" t="str">
        <f t="shared" si="30"/>
        <v>NO</v>
      </c>
      <c r="C586" t="s">
        <v>2529</v>
      </c>
      <c r="D586" t="s">
        <v>2530</v>
      </c>
      <c r="F586" t="s">
        <v>52</v>
      </c>
      <c r="G586" t="s">
        <v>52</v>
      </c>
      <c r="H586" t="s">
        <v>1278</v>
      </c>
      <c r="I586" t="s">
        <v>52</v>
      </c>
      <c r="J586" t="s">
        <v>52</v>
      </c>
      <c r="K586" t="s">
        <v>742</v>
      </c>
      <c r="M586" t="s">
        <v>52</v>
      </c>
      <c r="N586">
        <v>0</v>
      </c>
      <c r="O586" s="60" t="s">
        <v>52</v>
      </c>
      <c r="Q586" s="60" t="s">
        <v>52</v>
      </c>
      <c r="R586" s="60" t="s">
        <v>52</v>
      </c>
      <c r="S586" s="60" t="s">
        <v>52</v>
      </c>
      <c r="T586" s="60" t="s">
        <v>52</v>
      </c>
      <c r="U586" s="60" t="s">
        <v>52</v>
      </c>
      <c r="V586" s="60" t="s">
        <v>52</v>
      </c>
      <c r="X586" s="60" t="s">
        <v>52</v>
      </c>
      <c r="Z586" s="60" t="s">
        <v>52</v>
      </c>
      <c r="AA586" s="60" t="s">
        <v>52</v>
      </c>
      <c r="AB586" s="60" t="s">
        <v>52</v>
      </c>
      <c r="AC586" s="60" t="s">
        <v>52</v>
      </c>
      <c r="AD586" s="60" t="s">
        <v>52</v>
      </c>
      <c r="AE586" s="60" t="s">
        <v>52</v>
      </c>
      <c r="AI586" s="60" t="s">
        <v>52</v>
      </c>
      <c r="AJ586" s="60" t="s">
        <v>52</v>
      </c>
      <c r="AL586">
        <v>696</v>
      </c>
      <c r="AM586">
        <v>35</v>
      </c>
      <c r="AN586">
        <v>5</v>
      </c>
      <c r="AO586" s="67">
        <v>0.14285714285714285</v>
      </c>
      <c r="AP586" s="67">
        <v>5.0287356321839081E-2</v>
      </c>
      <c r="AQ586">
        <v>5</v>
      </c>
      <c r="AR586">
        <v>0</v>
      </c>
      <c r="AS586" s="67">
        <v>0</v>
      </c>
      <c r="AT586" s="67">
        <v>7.1839080459770114E-3</v>
      </c>
      <c r="AU586">
        <v>40</v>
      </c>
      <c r="AV586">
        <v>5</v>
      </c>
      <c r="AW586" s="67">
        <v>0.125</v>
      </c>
      <c r="AX586" s="53" t="str">
        <f t="shared" si="31"/>
        <v/>
      </c>
      <c r="AY586" t="s">
        <v>52</v>
      </c>
      <c r="AZ586" t="s">
        <v>52</v>
      </c>
      <c r="BA586" t="s">
        <v>52</v>
      </c>
      <c r="BB586" t="s">
        <v>52</v>
      </c>
      <c r="BC586" t="s">
        <v>52</v>
      </c>
      <c r="BD586" t="s">
        <v>52</v>
      </c>
      <c r="BE586" t="s">
        <v>52</v>
      </c>
      <c r="BF586" t="s">
        <v>52</v>
      </c>
      <c r="BG586" t="s">
        <v>52</v>
      </c>
      <c r="BH586" t="s">
        <v>52</v>
      </c>
      <c r="BI586" s="29">
        <v>1</v>
      </c>
      <c r="BN586" t="e">
        <f>IF(AL586&lt;VLOOKUP(K586,#REF!,6,0),"Low Volume",IF(AL586&gt;VLOOKUP(K586,#REF!,5,0),"High Volume","Average Volume"))</f>
        <v>#REF!</v>
      </c>
    </row>
    <row r="587" spans="1:66" x14ac:dyDescent="0.3">
      <c r="A587" s="32" t="str">
        <f t="shared" si="29"/>
        <v>NO</v>
      </c>
      <c r="B587" s="30" t="str">
        <f t="shared" si="30"/>
        <v>NO</v>
      </c>
      <c r="C587" t="s">
        <v>2531</v>
      </c>
      <c r="D587" t="s">
        <v>2532</v>
      </c>
      <c r="F587" t="s">
        <v>52</v>
      </c>
      <c r="G587" t="s">
        <v>52</v>
      </c>
      <c r="H587" t="s">
        <v>2533</v>
      </c>
      <c r="I587" t="s">
        <v>52</v>
      </c>
      <c r="J587" t="s">
        <v>52</v>
      </c>
      <c r="K587" t="s">
        <v>742</v>
      </c>
      <c r="M587" t="s">
        <v>52</v>
      </c>
      <c r="N587">
        <v>0</v>
      </c>
      <c r="O587" s="60" t="s">
        <v>52</v>
      </c>
      <c r="Q587" s="60" t="s">
        <v>52</v>
      </c>
      <c r="R587" s="60" t="s">
        <v>52</v>
      </c>
      <c r="S587" s="60" t="s">
        <v>52</v>
      </c>
      <c r="T587" s="60" t="s">
        <v>52</v>
      </c>
      <c r="U587" s="60" t="s">
        <v>52</v>
      </c>
      <c r="V587" s="60" t="s">
        <v>52</v>
      </c>
      <c r="X587" s="60" t="s">
        <v>52</v>
      </c>
      <c r="Z587" s="60" t="s">
        <v>52</v>
      </c>
      <c r="AA587" s="60" t="s">
        <v>52</v>
      </c>
      <c r="AB587" s="60" t="s">
        <v>52</v>
      </c>
      <c r="AC587" s="60" t="s">
        <v>52</v>
      </c>
      <c r="AD587" s="60" t="s">
        <v>52</v>
      </c>
      <c r="AE587" s="60" t="s">
        <v>52</v>
      </c>
      <c r="AI587" s="60" t="s">
        <v>52</v>
      </c>
      <c r="AJ587" s="60" t="s">
        <v>52</v>
      </c>
      <c r="AL587">
        <v>892</v>
      </c>
      <c r="AM587">
        <v>130</v>
      </c>
      <c r="AN587">
        <v>5</v>
      </c>
      <c r="AO587" s="67">
        <v>3.8461538461538464E-2</v>
      </c>
      <c r="AP587" s="67">
        <v>0.14573991031390135</v>
      </c>
      <c r="AQ587">
        <v>33</v>
      </c>
      <c r="AR587">
        <v>5</v>
      </c>
      <c r="AS587" s="67">
        <v>0.15151515151515152</v>
      </c>
      <c r="AT587" s="67">
        <v>3.6995515695067267E-2</v>
      </c>
      <c r="AU587">
        <v>163</v>
      </c>
      <c r="AV587">
        <v>10</v>
      </c>
      <c r="AW587" s="67">
        <v>6.1349693251533742E-2</v>
      </c>
      <c r="AX587" s="53" t="str">
        <f t="shared" si="31"/>
        <v/>
      </c>
      <c r="AY587" t="s">
        <v>52</v>
      </c>
      <c r="AZ587" t="s">
        <v>52</v>
      </c>
      <c r="BA587" t="s">
        <v>52</v>
      </c>
      <c r="BB587" t="s">
        <v>52</v>
      </c>
      <c r="BC587" t="s">
        <v>52</v>
      </c>
      <c r="BD587" t="s">
        <v>52</v>
      </c>
      <c r="BE587" t="s">
        <v>52</v>
      </c>
      <c r="BF587" t="s">
        <v>52</v>
      </c>
      <c r="BG587" t="s">
        <v>52</v>
      </c>
      <c r="BH587" t="s">
        <v>52</v>
      </c>
      <c r="BI587" s="29">
        <v>1</v>
      </c>
      <c r="BN587" t="e">
        <f>IF(AL587&lt;VLOOKUP(K587,#REF!,6,0),"Low Volume",IF(AL587&gt;VLOOKUP(K587,#REF!,5,0),"High Volume","Average Volume"))</f>
        <v>#REF!</v>
      </c>
    </row>
    <row r="588" spans="1:66" x14ac:dyDescent="0.3">
      <c r="A588" s="32" t="str">
        <f t="shared" si="29"/>
        <v>YES</v>
      </c>
      <c r="B588" s="30" t="str">
        <f t="shared" si="30"/>
        <v>YES</v>
      </c>
      <c r="C588" t="s">
        <v>2534</v>
      </c>
      <c r="D588" t="s">
        <v>2535</v>
      </c>
      <c r="E588">
        <v>9553629</v>
      </c>
      <c r="F588" t="s">
        <v>934</v>
      </c>
      <c r="G588" t="s">
        <v>2536</v>
      </c>
      <c r="H588" t="s">
        <v>2537</v>
      </c>
      <c r="I588">
        <v>61352</v>
      </c>
      <c r="J588" t="s">
        <v>1077</v>
      </c>
      <c r="K588" t="s">
        <v>742</v>
      </c>
      <c r="M588" t="s">
        <v>52</v>
      </c>
      <c r="N588">
        <v>6</v>
      </c>
      <c r="O588" s="60">
        <v>0</v>
      </c>
      <c r="Q588" s="60">
        <v>0</v>
      </c>
      <c r="R588" s="60">
        <v>0</v>
      </c>
      <c r="S588" s="60">
        <v>0</v>
      </c>
      <c r="T588" s="60">
        <v>0</v>
      </c>
      <c r="U588" s="60">
        <v>0</v>
      </c>
      <c r="V588" s="60">
        <v>1</v>
      </c>
      <c r="X588" s="60">
        <v>1</v>
      </c>
      <c r="Z588" s="60">
        <v>0</v>
      </c>
      <c r="AA588" s="60">
        <v>1</v>
      </c>
      <c r="AB588" s="60">
        <v>1</v>
      </c>
      <c r="AC588" s="60">
        <v>0</v>
      </c>
      <c r="AD588" s="60">
        <v>1</v>
      </c>
      <c r="AE588" s="60">
        <v>0</v>
      </c>
      <c r="AI588" s="60">
        <v>0</v>
      </c>
      <c r="AJ588" s="60">
        <v>1</v>
      </c>
      <c r="AL588">
        <v>431</v>
      </c>
      <c r="AM588">
        <v>31</v>
      </c>
      <c r="AN588">
        <v>31</v>
      </c>
      <c r="AO588" s="67">
        <v>1</v>
      </c>
      <c r="AP588" s="67">
        <v>7.1925754060324823E-2</v>
      </c>
      <c r="AQ588">
        <v>7</v>
      </c>
      <c r="AR588">
        <v>7</v>
      </c>
      <c r="AS588" s="67">
        <v>1</v>
      </c>
      <c r="AT588" s="67">
        <v>1.6241299303944315E-2</v>
      </c>
      <c r="AU588">
        <v>38</v>
      </c>
      <c r="AV588">
        <v>38</v>
      </c>
      <c r="AW588" s="67">
        <v>1</v>
      </c>
      <c r="AX588" s="53">
        <f t="shared" si="31"/>
        <v>1</v>
      </c>
      <c r="AY588">
        <v>0</v>
      </c>
      <c r="AZ588">
        <v>0</v>
      </c>
      <c r="BA588">
        <v>1</v>
      </c>
      <c r="BB588">
        <v>1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 s="29">
        <v>1</v>
      </c>
      <c r="BN588" t="e">
        <f>IF(AL588&lt;VLOOKUP(K588,#REF!,6,0),"Low Volume",IF(AL588&gt;VLOOKUP(K588,#REF!,5,0),"High Volume","Average Volume"))</f>
        <v>#REF!</v>
      </c>
    </row>
    <row r="589" spans="1:66" x14ac:dyDescent="0.3">
      <c r="A589" s="32" t="str">
        <f t="shared" si="29"/>
        <v>YES</v>
      </c>
      <c r="B589" s="30" t="str">
        <f t="shared" si="30"/>
        <v>YES</v>
      </c>
      <c r="C589" t="s">
        <v>2538</v>
      </c>
      <c r="D589" t="s">
        <v>2539</v>
      </c>
      <c r="E589">
        <v>94145900</v>
      </c>
      <c r="F589" t="s">
        <v>2540</v>
      </c>
      <c r="G589" t="s">
        <v>2541</v>
      </c>
      <c r="H589" t="s">
        <v>2542</v>
      </c>
      <c r="I589">
        <v>82211</v>
      </c>
      <c r="J589" t="s">
        <v>1472</v>
      </c>
      <c r="K589" t="s">
        <v>742</v>
      </c>
      <c r="M589" t="s">
        <v>52</v>
      </c>
      <c r="N589">
        <v>1</v>
      </c>
      <c r="O589" s="60">
        <v>0</v>
      </c>
      <c r="Q589" s="60">
        <v>0</v>
      </c>
      <c r="R589" s="60">
        <v>0</v>
      </c>
      <c r="S589" s="60">
        <v>0</v>
      </c>
      <c r="T589" s="60">
        <v>0</v>
      </c>
      <c r="U589" s="60">
        <v>0</v>
      </c>
      <c r="V589" s="60">
        <v>0</v>
      </c>
      <c r="X589" s="60">
        <v>0</v>
      </c>
      <c r="Z589" s="60">
        <v>0</v>
      </c>
      <c r="AA589" s="60">
        <v>1</v>
      </c>
      <c r="AB589" s="60">
        <v>0</v>
      </c>
      <c r="AC589" s="60">
        <v>0</v>
      </c>
      <c r="AD589" s="60">
        <v>0</v>
      </c>
      <c r="AE589" s="60">
        <v>0</v>
      </c>
      <c r="AI589" s="60">
        <v>0</v>
      </c>
      <c r="AJ589" s="60">
        <v>0</v>
      </c>
      <c r="AL589">
        <v>250</v>
      </c>
      <c r="AM589">
        <v>22</v>
      </c>
      <c r="AN589">
        <v>0</v>
      </c>
      <c r="AO589" s="67">
        <v>0</v>
      </c>
      <c r="AP589" s="67">
        <v>8.7999999999999995E-2</v>
      </c>
      <c r="AQ589">
        <v>32</v>
      </c>
      <c r="AR589">
        <v>1</v>
      </c>
      <c r="AS589" s="67">
        <v>3.125E-2</v>
      </c>
      <c r="AT589" s="67">
        <v>0.128</v>
      </c>
      <c r="AU589">
        <v>54</v>
      </c>
      <c r="AV589">
        <v>1</v>
      </c>
      <c r="AW589" s="67">
        <v>1.8518518518518517E-2</v>
      </c>
      <c r="AX589" s="53">
        <f t="shared" si="31"/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1</v>
      </c>
      <c r="BE589">
        <v>1</v>
      </c>
      <c r="BF589">
        <v>1</v>
      </c>
      <c r="BG589">
        <v>1</v>
      </c>
      <c r="BH589">
        <v>1</v>
      </c>
      <c r="BI589" s="29">
        <v>1</v>
      </c>
      <c r="BN589" t="e">
        <f>IF(AL589&lt;VLOOKUP(K589,#REF!,6,0),"Low Volume",IF(AL589&gt;VLOOKUP(K589,#REF!,5,0),"High Volume","Average Volume"))</f>
        <v>#REF!</v>
      </c>
    </row>
    <row r="590" spans="1:66" x14ac:dyDescent="0.3">
      <c r="A590" s="32" t="str">
        <f t="shared" si="29"/>
        <v>YES</v>
      </c>
      <c r="B590" s="30" t="str">
        <f t="shared" si="30"/>
        <v>NO</v>
      </c>
      <c r="C590" t="s">
        <v>2543</v>
      </c>
      <c r="D590" t="s">
        <v>2544</v>
      </c>
      <c r="E590">
        <v>9493227</v>
      </c>
      <c r="F590" t="s">
        <v>1588</v>
      </c>
      <c r="G590" t="s">
        <v>2545</v>
      </c>
      <c r="H590" t="s">
        <v>2546</v>
      </c>
      <c r="I590">
        <v>21423</v>
      </c>
      <c r="J590" t="s">
        <v>1084</v>
      </c>
      <c r="K590" t="s">
        <v>742</v>
      </c>
      <c r="M590" t="s">
        <v>52</v>
      </c>
      <c r="N590">
        <v>0</v>
      </c>
      <c r="O590" s="60">
        <v>0</v>
      </c>
      <c r="Q590" s="60">
        <v>0</v>
      </c>
      <c r="R590" s="60">
        <v>0</v>
      </c>
      <c r="S590" s="60">
        <v>0</v>
      </c>
      <c r="T590" s="60">
        <v>0</v>
      </c>
      <c r="U590" s="60">
        <v>0</v>
      </c>
      <c r="V590" s="60">
        <v>0</v>
      </c>
      <c r="X590" s="60">
        <v>0</v>
      </c>
      <c r="Z590" s="60">
        <v>0</v>
      </c>
      <c r="AA590" s="60">
        <v>0</v>
      </c>
      <c r="AB590" s="60">
        <v>0</v>
      </c>
      <c r="AC590" s="60">
        <v>0</v>
      </c>
      <c r="AD590" s="60">
        <v>0</v>
      </c>
      <c r="AE590" s="60">
        <v>0</v>
      </c>
      <c r="AI590" s="60">
        <v>0</v>
      </c>
      <c r="AJ590" s="60">
        <v>0</v>
      </c>
      <c r="AL590">
        <v>0</v>
      </c>
      <c r="AM590">
        <v>18</v>
      </c>
      <c r="AN590">
        <v>18</v>
      </c>
      <c r="AO590" s="67">
        <v>1</v>
      </c>
      <c r="AP590" s="67" t="s">
        <v>90</v>
      </c>
      <c r="AQ590">
        <v>13</v>
      </c>
      <c r="AR590">
        <v>13</v>
      </c>
      <c r="AS590" s="67">
        <v>1</v>
      </c>
      <c r="AT590" s="67" t="s">
        <v>90</v>
      </c>
      <c r="AU590">
        <v>31</v>
      </c>
      <c r="AV590">
        <v>31</v>
      </c>
      <c r="AW590" s="67">
        <v>1</v>
      </c>
      <c r="AX590" s="53">
        <f t="shared" si="31"/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1</v>
      </c>
      <c r="BF590">
        <v>1</v>
      </c>
      <c r="BG590">
        <v>1</v>
      </c>
      <c r="BH590">
        <v>1</v>
      </c>
      <c r="BI590" s="29">
        <v>1</v>
      </c>
      <c r="BN590" t="e">
        <f>IF(AL590&lt;VLOOKUP(K590,#REF!,6,0),"Low Volume",IF(AL590&gt;VLOOKUP(K590,#REF!,5,0),"High Volume","Average Volume"))</f>
        <v>#REF!</v>
      </c>
    </row>
    <row r="591" spans="1:66" x14ac:dyDescent="0.3">
      <c r="A591" s="32" t="str">
        <f t="shared" si="29"/>
        <v>YES</v>
      </c>
      <c r="B591" s="30" t="str">
        <f t="shared" si="30"/>
        <v>YES</v>
      </c>
      <c r="C591" t="s">
        <v>2547</v>
      </c>
      <c r="D591" t="s">
        <v>2548</v>
      </c>
      <c r="E591">
        <v>9493584</v>
      </c>
      <c r="F591" t="s">
        <v>774</v>
      </c>
      <c r="G591" t="s">
        <v>2549</v>
      </c>
      <c r="H591" t="s">
        <v>2342</v>
      </c>
      <c r="I591">
        <v>44309</v>
      </c>
      <c r="J591" t="s">
        <v>1119</v>
      </c>
      <c r="K591" t="s">
        <v>742</v>
      </c>
      <c r="M591" t="s">
        <v>52</v>
      </c>
      <c r="N591">
        <v>8</v>
      </c>
      <c r="O591" s="60">
        <v>0</v>
      </c>
      <c r="Q591" s="60">
        <v>1</v>
      </c>
      <c r="R591" s="60">
        <v>1</v>
      </c>
      <c r="S591" s="60">
        <v>0</v>
      </c>
      <c r="T591" s="60">
        <v>0</v>
      </c>
      <c r="U591" s="60">
        <v>0</v>
      </c>
      <c r="V591" s="60">
        <v>1</v>
      </c>
      <c r="X591" s="60">
        <v>2</v>
      </c>
      <c r="Z591" s="60">
        <v>0</v>
      </c>
      <c r="AA591" s="60">
        <v>0</v>
      </c>
      <c r="AB591" s="60">
        <v>0</v>
      </c>
      <c r="AC591" s="60">
        <v>1</v>
      </c>
      <c r="AD591" s="60">
        <v>0</v>
      </c>
      <c r="AE591" s="60">
        <v>1</v>
      </c>
      <c r="AI591" s="60">
        <v>0</v>
      </c>
      <c r="AJ591" s="60">
        <v>1</v>
      </c>
      <c r="AL591">
        <v>308</v>
      </c>
      <c r="AM591">
        <v>36</v>
      </c>
      <c r="AN591">
        <v>36</v>
      </c>
      <c r="AO591" s="67">
        <v>1</v>
      </c>
      <c r="AP591" s="67">
        <v>0.11688311688311688</v>
      </c>
      <c r="AQ591">
        <v>81</v>
      </c>
      <c r="AR591">
        <v>58</v>
      </c>
      <c r="AS591" s="67">
        <v>0.71604938271604934</v>
      </c>
      <c r="AT591" s="67">
        <v>0.26298701298701299</v>
      </c>
      <c r="AU591">
        <v>117</v>
      </c>
      <c r="AV591">
        <v>94</v>
      </c>
      <c r="AW591" s="67">
        <v>0.80341880341880345</v>
      </c>
      <c r="AX591" s="53">
        <f t="shared" si="31"/>
        <v>2</v>
      </c>
      <c r="AY591">
        <v>0</v>
      </c>
      <c r="AZ591">
        <v>0</v>
      </c>
      <c r="BA591">
        <v>0</v>
      </c>
      <c r="BB591">
        <v>1</v>
      </c>
      <c r="BC591">
        <v>1</v>
      </c>
      <c r="BD591">
        <v>0</v>
      </c>
      <c r="BE591">
        <v>0</v>
      </c>
      <c r="BF591">
        <v>1</v>
      </c>
      <c r="BG591">
        <v>1</v>
      </c>
      <c r="BH591">
        <v>1</v>
      </c>
      <c r="BI591" s="29">
        <v>1</v>
      </c>
      <c r="BN591" t="e">
        <f>IF(AL591&lt;VLOOKUP(K591,#REF!,6,0),"Low Volume",IF(AL591&gt;VLOOKUP(K591,#REF!,5,0),"High Volume","Average Volume"))</f>
        <v>#REF!</v>
      </c>
    </row>
    <row r="592" spans="1:66" x14ac:dyDescent="0.3">
      <c r="A592" s="32" t="str">
        <f t="shared" si="29"/>
        <v>NO</v>
      </c>
      <c r="B592" s="30" t="str">
        <f t="shared" si="30"/>
        <v>YES</v>
      </c>
      <c r="C592" t="s">
        <v>2550</v>
      </c>
      <c r="D592" t="s">
        <v>965</v>
      </c>
      <c r="E592">
        <v>9493064</v>
      </c>
      <c r="F592" t="s">
        <v>2551</v>
      </c>
      <c r="G592" t="s">
        <v>2552</v>
      </c>
      <c r="H592" t="s">
        <v>2553</v>
      </c>
      <c r="I592">
        <v>7548</v>
      </c>
      <c r="J592" t="s">
        <v>1202</v>
      </c>
      <c r="K592" t="s">
        <v>742</v>
      </c>
      <c r="M592" t="s">
        <v>52</v>
      </c>
      <c r="N592">
        <v>10</v>
      </c>
      <c r="O592" s="60">
        <v>0</v>
      </c>
      <c r="Q592" s="60">
        <v>2</v>
      </c>
      <c r="R592" s="60">
        <v>0</v>
      </c>
      <c r="S592" s="60">
        <v>0</v>
      </c>
      <c r="T592" s="60">
        <v>0</v>
      </c>
      <c r="U592" s="60">
        <v>0</v>
      </c>
      <c r="V592" s="60">
        <v>2</v>
      </c>
      <c r="X592" s="60">
        <v>0</v>
      </c>
      <c r="Z592" s="60">
        <v>0</v>
      </c>
      <c r="AA592" s="60">
        <v>2</v>
      </c>
      <c r="AB592" s="60">
        <v>0</v>
      </c>
      <c r="AC592" s="60">
        <v>0</v>
      </c>
      <c r="AD592" s="60">
        <v>4</v>
      </c>
      <c r="AE592" s="60">
        <v>0</v>
      </c>
      <c r="AI592" s="60">
        <v>0</v>
      </c>
      <c r="AJ592" s="60">
        <v>0</v>
      </c>
      <c r="AL592">
        <v>589</v>
      </c>
      <c r="AM592">
        <v>64</v>
      </c>
      <c r="AN592">
        <v>0</v>
      </c>
      <c r="AO592" s="67">
        <v>0</v>
      </c>
      <c r="AP592" s="67">
        <v>0.10865874363327674</v>
      </c>
      <c r="AQ592">
        <v>7</v>
      </c>
      <c r="AR592">
        <v>5</v>
      </c>
      <c r="AS592" s="67">
        <v>0.7142857142857143</v>
      </c>
      <c r="AT592" s="67">
        <v>1.1884550084889643E-2</v>
      </c>
      <c r="AU592">
        <v>71</v>
      </c>
      <c r="AV592">
        <v>5</v>
      </c>
      <c r="AW592" s="67">
        <v>7.0422535211267609E-2</v>
      </c>
      <c r="AX592" s="53" t="str">
        <f t="shared" si="31"/>
        <v/>
      </c>
      <c r="AY592" t="s">
        <v>52</v>
      </c>
      <c r="AZ592" t="s">
        <v>52</v>
      </c>
      <c r="BA592" t="s">
        <v>52</v>
      </c>
      <c r="BB592" t="s">
        <v>52</v>
      </c>
      <c r="BC592" t="s">
        <v>52</v>
      </c>
      <c r="BD592" t="s">
        <v>52</v>
      </c>
      <c r="BE592" t="s">
        <v>52</v>
      </c>
      <c r="BF592" t="s">
        <v>52</v>
      </c>
      <c r="BG592" t="s">
        <v>52</v>
      </c>
      <c r="BH592" t="s">
        <v>52</v>
      </c>
      <c r="BI592" s="29">
        <v>1</v>
      </c>
      <c r="BN592" t="e">
        <f>IF(AL592&lt;VLOOKUP(K592,#REF!,6,0),"Low Volume",IF(AL592&gt;VLOOKUP(K592,#REF!,5,0),"High Volume","Average Volume"))</f>
        <v>#REF!</v>
      </c>
    </row>
    <row r="593" spans="1:66" x14ac:dyDescent="0.3">
      <c r="A593" s="32" t="str">
        <f t="shared" si="29"/>
        <v>YES</v>
      </c>
      <c r="B593" s="30" t="str">
        <f t="shared" si="30"/>
        <v>YES</v>
      </c>
      <c r="C593" t="s">
        <v>2554</v>
      </c>
      <c r="D593" t="s">
        <v>842</v>
      </c>
      <c r="E593">
        <v>9493333</v>
      </c>
      <c r="F593" t="s">
        <v>2555</v>
      </c>
      <c r="G593" t="s">
        <v>2556</v>
      </c>
      <c r="H593" t="s">
        <v>2557</v>
      </c>
      <c r="I593">
        <v>38642</v>
      </c>
      <c r="J593" t="s">
        <v>1084</v>
      </c>
      <c r="K593" t="s">
        <v>742</v>
      </c>
      <c r="M593" t="s">
        <v>52</v>
      </c>
      <c r="N593">
        <v>5</v>
      </c>
      <c r="O593" s="60">
        <v>0</v>
      </c>
      <c r="Q593" s="60">
        <v>0</v>
      </c>
      <c r="R593" s="60">
        <v>1</v>
      </c>
      <c r="S593" s="60">
        <v>0</v>
      </c>
      <c r="T593" s="60">
        <v>0</v>
      </c>
      <c r="U593" s="60">
        <v>0</v>
      </c>
      <c r="V593" s="60">
        <v>0</v>
      </c>
      <c r="X593" s="60">
        <v>1</v>
      </c>
      <c r="Z593" s="60">
        <v>0</v>
      </c>
      <c r="AA593" s="60">
        <v>0</v>
      </c>
      <c r="AB593" s="60">
        <v>0</v>
      </c>
      <c r="AC593" s="60">
        <v>0</v>
      </c>
      <c r="AD593" s="60">
        <v>2</v>
      </c>
      <c r="AE593" s="60">
        <v>0</v>
      </c>
      <c r="AI593" s="60">
        <v>1</v>
      </c>
      <c r="AJ593" s="60">
        <v>0</v>
      </c>
      <c r="AL593">
        <v>291</v>
      </c>
      <c r="AM593">
        <v>25</v>
      </c>
      <c r="AN593">
        <v>17</v>
      </c>
      <c r="AO593" s="67">
        <v>0.68</v>
      </c>
      <c r="AP593" s="67">
        <v>8.5910652920962199E-2</v>
      </c>
      <c r="AQ593">
        <v>8</v>
      </c>
      <c r="AR593">
        <v>8</v>
      </c>
      <c r="AS593" s="67">
        <v>1</v>
      </c>
      <c r="AT593" s="67">
        <v>2.7491408934707903E-2</v>
      </c>
      <c r="AU593">
        <v>33</v>
      </c>
      <c r="AV593">
        <v>25</v>
      </c>
      <c r="AW593" s="67">
        <v>0.75757575757575757</v>
      </c>
      <c r="AX593" s="53">
        <f t="shared" si="31"/>
        <v>1</v>
      </c>
      <c r="AY593">
        <v>0</v>
      </c>
      <c r="AZ593">
        <v>0</v>
      </c>
      <c r="BA593">
        <v>0</v>
      </c>
      <c r="BB593">
        <v>1</v>
      </c>
      <c r="BC593">
        <v>1</v>
      </c>
      <c r="BD593">
        <v>0</v>
      </c>
      <c r="BE593">
        <v>0</v>
      </c>
      <c r="BF593">
        <v>0</v>
      </c>
      <c r="BG593">
        <v>0</v>
      </c>
      <c r="BH593">
        <v>0</v>
      </c>
      <c r="BI593" s="29">
        <v>1</v>
      </c>
      <c r="BN593" t="e">
        <f>IF(AL593&lt;VLOOKUP(K593,#REF!,6,0),"Low Volume",IF(AL593&gt;VLOOKUP(K593,#REF!,5,0),"High Volume","Average Volume"))</f>
        <v>#REF!</v>
      </c>
    </row>
    <row r="594" spans="1:66" x14ac:dyDescent="0.3">
      <c r="A594" s="32" t="str">
        <f t="shared" si="29"/>
        <v>NO</v>
      </c>
      <c r="B594" s="30" t="str">
        <f t="shared" si="30"/>
        <v>NO</v>
      </c>
      <c r="C594" t="s">
        <v>2558</v>
      </c>
      <c r="D594" t="s">
        <v>2559</v>
      </c>
      <c r="F594" t="s">
        <v>52</v>
      </c>
      <c r="G594" t="s">
        <v>52</v>
      </c>
      <c r="H594" t="s">
        <v>1278</v>
      </c>
      <c r="I594" t="s">
        <v>52</v>
      </c>
      <c r="J594" t="s">
        <v>52</v>
      </c>
      <c r="K594" t="s">
        <v>742</v>
      </c>
      <c r="M594" t="s">
        <v>52</v>
      </c>
      <c r="N594">
        <v>0</v>
      </c>
      <c r="O594" s="60" t="s">
        <v>52</v>
      </c>
      <c r="Q594" s="60" t="s">
        <v>52</v>
      </c>
      <c r="R594" s="60" t="s">
        <v>52</v>
      </c>
      <c r="S594" s="60" t="s">
        <v>52</v>
      </c>
      <c r="T594" s="60" t="s">
        <v>52</v>
      </c>
      <c r="U594" s="60" t="s">
        <v>52</v>
      </c>
      <c r="V594" s="60" t="s">
        <v>52</v>
      </c>
      <c r="X594" s="60" t="s">
        <v>52</v>
      </c>
      <c r="Z594" s="60" t="s">
        <v>52</v>
      </c>
      <c r="AA594" s="60" t="s">
        <v>52</v>
      </c>
      <c r="AB594" s="60" t="s">
        <v>52</v>
      </c>
      <c r="AC594" s="60" t="s">
        <v>52</v>
      </c>
      <c r="AD594" s="60" t="s">
        <v>52</v>
      </c>
      <c r="AE594" s="60" t="s">
        <v>52</v>
      </c>
      <c r="AI594" s="60" t="s">
        <v>52</v>
      </c>
      <c r="AJ594" s="60" t="s">
        <v>52</v>
      </c>
      <c r="AL594">
        <v>137</v>
      </c>
      <c r="AM594">
        <v>11</v>
      </c>
      <c r="AN594">
        <v>11</v>
      </c>
      <c r="AO594" s="67">
        <v>1</v>
      </c>
      <c r="AP594" s="67">
        <v>8.0291970802919707E-2</v>
      </c>
      <c r="AQ594">
        <v>2</v>
      </c>
      <c r="AR594">
        <v>0</v>
      </c>
      <c r="AS594" s="67">
        <v>0</v>
      </c>
      <c r="AT594" s="67">
        <v>1.4598540145985401E-2</v>
      </c>
      <c r="AU594">
        <v>13</v>
      </c>
      <c r="AV594">
        <v>11</v>
      </c>
      <c r="AW594" s="67">
        <v>0.84615384615384615</v>
      </c>
      <c r="AX594" s="53" t="str">
        <f t="shared" si="31"/>
        <v/>
      </c>
      <c r="AY594" t="s">
        <v>52</v>
      </c>
      <c r="AZ594" t="s">
        <v>52</v>
      </c>
      <c r="BA594" t="s">
        <v>52</v>
      </c>
      <c r="BB594" t="s">
        <v>52</v>
      </c>
      <c r="BC594" t="s">
        <v>52</v>
      </c>
      <c r="BD594" t="s">
        <v>52</v>
      </c>
      <c r="BE594" t="s">
        <v>52</v>
      </c>
      <c r="BF594" t="s">
        <v>52</v>
      </c>
      <c r="BG594" t="s">
        <v>52</v>
      </c>
      <c r="BH594" t="s">
        <v>52</v>
      </c>
      <c r="BI594" s="29">
        <v>1</v>
      </c>
      <c r="BN594" t="e">
        <f>IF(AL594&lt;VLOOKUP(K594,#REF!,6,0),"Low Volume",IF(AL594&gt;VLOOKUP(K594,#REF!,5,0),"High Volume","Average Volume"))</f>
        <v>#REF!</v>
      </c>
    </row>
    <row r="595" spans="1:66" x14ac:dyDescent="0.3">
      <c r="A595" s="32" t="str">
        <f t="shared" si="29"/>
        <v>YES</v>
      </c>
      <c r="B595" s="30" t="str">
        <f t="shared" si="30"/>
        <v>YES</v>
      </c>
      <c r="C595" t="s">
        <v>2560</v>
      </c>
      <c r="D595" t="s">
        <v>2561</v>
      </c>
      <c r="E595">
        <v>9493542</v>
      </c>
      <c r="F595" t="s">
        <v>1250</v>
      </c>
      <c r="G595" t="s">
        <v>2562</v>
      </c>
      <c r="H595" t="s">
        <v>1711</v>
      </c>
      <c r="I595">
        <v>44623</v>
      </c>
      <c r="J595" t="s">
        <v>1119</v>
      </c>
      <c r="K595" t="s">
        <v>742</v>
      </c>
      <c r="M595" t="s">
        <v>52</v>
      </c>
      <c r="N595">
        <v>4</v>
      </c>
      <c r="O595" s="60">
        <v>0</v>
      </c>
      <c r="Q595" s="60">
        <v>1</v>
      </c>
      <c r="R595" s="60">
        <v>2</v>
      </c>
      <c r="S595" s="60">
        <v>0</v>
      </c>
      <c r="T595" s="60">
        <v>0</v>
      </c>
      <c r="U595" s="60">
        <v>0</v>
      </c>
      <c r="V595" s="60">
        <v>0</v>
      </c>
      <c r="X595" s="60">
        <v>0</v>
      </c>
      <c r="Z595" s="60">
        <v>0</v>
      </c>
      <c r="AA595" s="60">
        <v>0</v>
      </c>
      <c r="AB595" s="60">
        <v>0</v>
      </c>
      <c r="AC595" s="60">
        <v>0</v>
      </c>
      <c r="AD595" s="60">
        <v>0</v>
      </c>
      <c r="AE595" s="60">
        <v>0</v>
      </c>
      <c r="AI595" s="60">
        <v>0</v>
      </c>
      <c r="AJ595" s="60">
        <v>1</v>
      </c>
      <c r="AL595">
        <v>0</v>
      </c>
      <c r="AM595">
        <v>19</v>
      </c>
      <c r="AN595">
        <v>19</v>
      </c>
      <c r="AO595" s="67">
        <v>1</v>
      </c>
      <c r="AP595" s="67" t="s">
        <v>90</v>
      </c>
      <c r="AQ595">
        <v>10</v>
      </c>
      <c r="AR595">
        <v>10</v>
      </c>
      <c r="AS595" s="67">
        <v>1</v>
      </c>
      <c r="AT595" s="67" t="s">
        <v>90</v>
      </c>
      <c r="AU595">
        <v>29</v>
      </c>
      <c r="AV595">
        <v>29</v>
      </c>
      <c r="AW595" s="67">
        <v>1</v>
      </c>
      <c r="AX595" s="53">
        <f t="shared" si="31"/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1</v>
      </c>
      <c r="BE595">
        <v>1</v>
      </c>
      <c r="BF595">
        <v>1</v>
      </c>
      <c r="BG595">
        <v>1</v>
      </c>
      <c r="BH595">
        <v>1</v>
      </c>
      <c r="BI595" s="29">
        <v>1</v>
      </c>
      <c r="BN595" t="e">
        <f>IF(AL595&lt;VLOOKUP(K595,#REF!,6,0),"Low Volume",IF(AL595&gt;VLOOKUP(K595,#REF!,5,0),"High Volume","Average Volume"))</f>
        <v>#REF!</v>
      </c>
    </row>
    <row r="596" spans="1:66" x14ac:dyDescent="0.3">
      <c r="A596" s="32" t="str">
        <f t="shared" si="29"/>
        <v>YES</v>
      </c>
      <c r="B596" s="30" t="str">
        <f t="shared" si="30"/>
        <v>YES</v>
      </c>
      <c r="C596" t="s">
        <v>2563</v>
      </c>
      <c r="D596" t="s">
        <v>2564</v>
      </c>
      <c r="E596">
        <v>9494499</v>
      </c>
      <c r="F596" t="s">
        <v>811</v>
      </c>
      <c r="G596" t="s">
        <v>2565</v>
      </c>
      <c r="H596" t="s">
        <v>2566</v>
      </c>
      <c r="I596">
        <v>92224</v>
      </c>
      <c r="J596" t="s">
        <v>1472</v>
      </c>
      <c r="K596" t="s">
        <v>742</v>
      </c>
      <c r="M596" t="s">
        <v>52</v>
      </c>
      <c r="N596">
        <v>2</v>
      </c>
      <c r="O596" s="60">
        <v>0</v>
      </c>
      <c r="Q596" s="60">
        <v>0</v>
      </c>
      <c r="R596" s="60">
        <v>1</v>
      </c>
      <c r="S596" s="60">
        <v>0</v>
      </c>
      <c r="T596" s="60">
        <v>0</v>
      </c>
      <c r="U596" s="60">
        <v>0</v>
      </c>
      <c r="V596" s="60">
        <v>0</v>
      </c>
      <c r="X596" s="60">
        <v>1</v>
      </c>
      <c r="Z596" s="60">
        <v>0</v>
      </c>
      <c r="AA596" s="60">
        <v>0</v>
      </c>
      <c r="AB596" s="60">
        <v>0</v>
      </c>
      <c r="AC596" s="60">
        <v>0</v>
      </c>
      <c r="AD596" s="60">
        <v>0</v>
      </c>
      <c r="AE596" s="60">
        <v>0</v>
      </c>
      <c r="AI596" s="60">
        <v>0</v>
      </c>
      <c r="AJ596" s="60">
        <v>0</v>
      </c>
      <c r="AL596">
        <v>535</v>
      </c>
      <c r="AM596">
        <v>85</v>
      </c>
      <c r="AN596">
        <v>0</v>
      </c>
      <c r="AO596" s="67">
        <v>0</v>
      </c>
      <c r="AP596" s="67">
        <v>0.15887850467289719</v>
      </c>
      <c r="AQ596">
        <v>22</v>
      </c>
      <c r="AR596">
        <v>22</v>
      </c>
      <c r="AS596" s="67">
        <v>1</v>
      </c>
      <c r="AT596" s="67">
        <v>4.1121495327102804E-2</v>
      </c>
      <c r="AU596">
        <v>107</v>
      </c>
      <c r="AV596">
        <v>22</v>
      </c>
      <c r="AW596" s="67">
        <v>0.20560747663551401</v>
      </c>
      <c r="AX596" s="53">
        <f t="shared" si="31"/>
        <v>1</v>
      </c>
      <c r="AY596">
        <v>0</v>
      </c>
      <c r="AZ596">
        <v>0</v>
      </c>
      <c r="BA596">
        <v>0</v>
      </c>
      <c r="BB596">
        <v>0</v>
      </c>
      <c r="BC596">
        <v>1</v>
      </c>
      <c r="BD596">
        <v>0</v>
      </c>
      <c r="BE596">
        <v>0</v>
      </c>
      <c r="BF596">
        <v>0</v>
      </c>
      <c r="BG596">
        <v>0</v>
      </c>
      <c r="BH596">
        <v>0</v>
      </c>
      <c r="BI596" s="29">
        <v>1</v>
      </c>
      <c r="BN596" t="e">
        <f>IF(AL596&lt;VLOOKUP(K596,#REF!,6,0),"Low Volume",IF(AL596&gt;VLOOKUP(K596,#REF!,5,0),"High Volume","Average Volume"))</f>
        <v>#REF!</v>
      </c>
    </row>
    <row r="597" spans="1:66" x14ac:dyDescent="0.3">
      <c r="A597" s="32" t="str">
        <f t="shared" si="29"/>
        <v>NO</v>
      </c>
      <c r="B597" s="30" t="str">
        <f t="shared" si="30"/>
        <v>YES</v>
      </c>
      <c r="C597" t="s">
        <v>2567</v>
      </c>
      <c r="D597" t="s">
        <v>968</v>
      </c>
      <c r="E597">
        <v>9493026</v>
      </c>
      <c r="F597" t="s">
        <v>2568</v>
      </c>
      <c r="G597" t="s">
        <v>2569</v>
      </c>
      <c r="H597" t="s">
        <v>1278</v>
      </c>
      <c r="I597">
        <v>12351</v>
      </c>
      <c r="J597" t="s">
        <v>1278</v>
      </c>
      <c r="K597" t="s">
        <v>742</v>
      </c>
      <c r="M597" t="s">
        <v>52</v>
      </c>
      <c r="N597">
        <v>4</v>
      </c>
      <c r="O597" s="60">
        <v>0</v>
      </c>
      <c r="Q597" s="60">
        <v>0</v>
      </c>
      <c r="R597" s="60">
        <v>4</v>
      </c>
      <c r="S597" s="60">
        <v>0</v>
      </c>
      <c r="T597" s="60">
        <v>0</v>
      </c>
      <c r="U597" s="60">
        <v>0</v>
      </c>
      <c r="V597" s="60">
        <v>0</v>
      </c>
      <c r="X597" s="60">
        <v>0</v>
      </c>
      <c r="Z597" s="60">
        <v>0</v>
      </c>
      <c r="AA597" s="60">
        <v>0</v>
      </c>
      <c r="AB597" s="60">
        <v>0</v>
      </c>
      <c r="AC597" s="60">
        <v>0</v>
      </c>
      <c r="AD597" s="60">
        <v>0</v>
      </c>
      <c r="AE597" s="60">
        <v>0</v>
      </c>
      <c r="AI597" s="60">
        <v>0</v>
      </c>
      <c r="AJ597" s="60">
        <v>0</v>
      </c>
      <c r="AL597">
        <v>1008</v>
      </c>
      <c r="AM597">
        <v>25</v>
      </c>
      <c r="AN597">
        <v>25</v>
      </c>
      <c r="AO597" s="67">
        <v>1</v>
      </c>
      <c r="AP597" s="67">
        <v>2.48015873015873E-2</v>
      </c>
      <c r="AQ597">
        <v>30</v>
      </c>
      <c r="AR597">
        <v>30</v>
      </c>
      <c r="AS597" s="67">
        <v>1</v>
      </c>
      <c r="AT597" s="67">
        <v>2.976190476190476E-2</v>
      </c>
      <c r="AU597">
        <v>55</v>
      </c>
      <c r="AV597">
        <v>55</v>
      </c>
      <c r="AW597" s="67">
        <v>1</v>
      </c>
      <c r="AX597" s="53" t="str">
        <f t="shared" si="31"/>
        <v/>
      </c>
      <c r="AY597" t="s">
        <v>52</v>
      </c>
      <c r="AZ597" t="s">
        <v>52</v>
      </c>
      <c r="BA597" t="s">
        <v>52</v>
      </c>
      <c r="BB597" t="s">
        <v>52</v>
      </c>
      <c r="BC597" t="s">
        <v>52</v>
      </c>
      <c r="BD597" t="s">
        <v>52</v>
      </c>
      <c r="BE597" t="s">
        <v>52</v>
      </c>
      <c r="BF597" t="s">
        <v>52</v>
      </c>
      <c r="BG597" t="s">
        <v>52</v>
      </c>
      <c r="BH597" t="s">
        <v>52</v>
      </c>
      <c r="BI597" s="29">
        <v>1</v>
      </c>
      <c r="BN597" t="e">
        <f>IF(AL597&lt;VLOOKUP(K597,#REF!,6,0),"Low Volume",IF(AL597&gt;VLOOKUP(K597,#REF!,5,0),"High Volume","Average Volume"))</f>
        <v>#REF!</v>
      </c>
    </row>
    <row r="598" spans="1:66" x14ac:dyDescent="0.3">
      <c r="A598" s="32" t="str">
        <f t="shared" si="29"/>
        <v>YES</v>
      </c>
      <c r="B598" s="30" t="str">
        <f t="shared" si="30"/>
        <v>YES</v>
      </c>
      <c r="C598" t="s">
        <v>2570</v>
      </c>
      <c r="D598" t="s">
        <v>848</v>
      </c>
      <c r="E598">
        <v>94132401</v>
      </c>
      <c r="F598" t="s">
        <v>867</v>
      </c>
      <c r="G598" t="s">
        <v>2571</v>
      </c>
      <c r="H598" t="s">
        <v>2572</v>
      </c>
      <c r="I598">
        <v>38302</v>
      </c>
      <c r="J598" t="s">
        <v>1084</v>
      </c>
      <c r="K598" t="s">
        <v>742</v>
      </c>
      <c r="M598" t="s">
        <v>52</v>
      </c>
      <c r="N598">
        <v>1</v>
      </c>
      <c r="O598" s="60">
        <v>0</v>
      </c>
      <c r="Q598" s="60">
        <v>0</v>
      </c>
      <c r="R598" s="60">
        <v>0</v>
      </c>
      <c r="S598" s="60">
        <v>0</v>
      </c>
      <c r="T598" s="60">
        <v>0</v>
      </c>
      <c r="U598" s="60">
        <v>0</v>
      </c>
      <c r="V598" s="60">
        <v>0</v>
      </c>
      <c r="X598" s="60">
        <v>1</v>
      </c>
      <c r="Z598" s="60">
        <v>0</v>
      </c>
      <c r="AA598" s="60">
        <v>0</v>
      </c>
      <c r="AB598" s="60">
        <v>0</v>
      </c>
      <c r="AC598" s="60">
        <v>0</v>
      </c>
      <c r="AD598" s="60">
        <v>0</v>
      </c>
      <c r="AE598" s="60">
        <v>0</v>
      </c>
      <c r="AI598" s="60">
        <v>0</v>
      </c>
      <c r="AJ598" s="60">
        <v>0</v>
      </c>
      <c r="AL598">
        <v>265</v>
      </c>
      <c r="AM598">
        <v>16</v>
      </c>
      <c r="AN598">
        <v>16</v>
      </c>
      <c r="AO598" s="67">
        <v>1</v>
      </c>
      <c r="AP598" s="67">
        <v>6.0377358490566038E-2</v>
      </c>
      <c r="AQ598">
        <v>4</v>
      </c>
      <c r="AR598">
        <v>4</v>
      </c>
      <c r="AS598" s="67">
        <v>1</v>
      </c>
      <c r="AT598" s="67">
        <v>1.509433962264151E-2</v>
      </c>
      <c r="AU598">
        <v>20</v>
      </c>
      <c r="AV598">
        <v>20</v>
      </c>
      <c r="AW598" s="67">
        <v>1</v>
      </c>
      <c r="AX598" s="53">
        <f t="shared" si="31"/>
        <v>1</v>
      </c>
      <c r="AY598">
        <v>0</v>
      </c>
      <c r="AZ598">
        <v>0</v>
      </c>
      <c r="BA598">
        <v>0</v>
      </c>
      <c r="BB598">
        <v>1</v>
      </c>
      <c r="BC598">
        <v>1</v>
      </c>
      <c r="BD598">
        <v>0</v>
      </c>
      <c r="BE598">
        <v>0</v>
      </c>
      <c r="BF598">
        <v>0</v>
      </c>
      <c r="BG598">
        <v>0</v>
      </c>
      <c r="BH598">
        <v>0</v>
      </c>
      <c r="BI598" s="29">
        <v>1</v>
      </c>
      <c r="BN598" t="e">
        <f>IF(AL598&lt;VLOOKUP(K598,#REF!,6,0),"Low Volume",IF(AL598&gt;VLOOKUP(K598,#REF!,5,0),"High Volume","Average Volume"))</f>
        <v>#REF!</v>
      </c>
    </row>
    <row r="599" spans="1:66" x14ac:dyDescent="0.3">
      <c r="A599" s="32" t="str">
        <f t="shared" si="29"/>
        <v>YES</v>
      </c>
      <c r="B599" s="30" t="str">
        <f t="shared" si="30"/>
        <v>YES</v>
      </c>
      <c r="C599" t="s">
        <v>2573</v>
      </c>
      <c r="D599" t="s">
        <v>2574</v>
      </c>
      <c r="E599">
        <v>9493331</v>
      </c>
      <c r="F599" t="s">
        <v>2575</v>
      </c>
      <c r="G599" t="s">
        <v>2576</v>
      </c>
      <c r="H599" t="s">
        <v>2577</v>
      </c>
      <c r="I599">
        <v>32756</v>
      </c>
      <c r="J599" t="s">
        <v>1119</v>
      </c>
      <c r="K599" t="s">
        <v>742</v>
      </c>
      <c r="M599" t="s">
        <v>52</v>
      </c>
      <c r="N599">
        <v>6</v>
      </c>
      <c r="O599" s="60">
        <v>0</v>
      </c>
      <c r="Q599" s="60">
        <v>0</v>
      </c>
      <c r="R599" s="60">
        <v>0</v>
      </c>
      <c r="S599" s="60">
        <v>0</v>
      </c>
      <c r="T599" s="60">
        <v>0</v>
      </c>
      <c r="U599" s="60">
        <v>1</v>
      </c>
      <c r="V599" s="60">
        <v>0</v>
      </c>
      <c r="X599" s="60">
        <v>2</v>
      </c>
      <c r="Z599" s="60">
        <v>0</v>
      </c>
      <c r="AA599" s="60">
        <v>1</v>
      </c>
      <c r="AB599" s="60">
        <v>0</v>
      </c>
      <c r="AC599" s="60">
        <v>0</v>
      </c>
      <c r="AD599" s="60">
        <v>2</v>
      </c>
      <c r="AE599" s="60">
        <v>0</v>
      </c>
      <c r="AI599" s="60">
        <v>0</v>
      </c>
      <c r="AJ599" s="60">
        <v>0</v>
      </c>
      <c r="AL599">
        <v>605</v>
      </c>
      <c r="AM599">
        <v>10</v>
      </c>
      <c r="AN599">
        <v>10</v>
      </c>
      <c r="AO599" s="67">
        <v>1</v>
      </c>
      <c r="AP599" s="67">
        <v>1.6528925619834711E-2</v>
      </c>
      <c r="AQ599">
        <v>6</v>
      </c>
      <c r="AR599">
        <v>6</v>
      </c>
      <c r="AS599" s="67">
        <v>1</v>
      </c>
      <c r="AT599" s="67">
        <v>9.9173553719008271E-3</v>
      </c>
      <c r="AU599">
        <v>16</v>
      </c>
      <c r="AV599">
        <v>16</v>
      </c>
      <c r="AW599" s="67">
        <v>1</v>
      </c>
      <c r="AX599" s="53">
        <f t="shared" si="31"/>
        <v>2</v>
      </c>
      <c r="AY599">
        <v>0</v>
      </c>
      <c r="AZ599">
        <v>0</v>
      </c>
      <c r="BA599">
        <v>2</v>
      </c>
      <c r="BB599">
        <v>2</v>
      </c>
      <c r="BC599">
        <v>2</v>
      </c>
      <c r="BD599">
        <v>0</v>
      </c>
      <c r="BE599">
        <v>0</v>
      </c>
      <c r="BF599">
        <v>0</v>
      </c>
      <c r="BG599">
        <v>0</v>
      </c>
      <c r="BH599">
        <v>0</v>
      </c>
      <c r="BI599" s="29">
        <v>1</v>
      </c>
      <c r="BN599" t="e">
        <f>IF(AL599&lt;VLOOKUP(K599,#REF!,6,0),"Low Volume",IF(AL599&gt;VLOOKUP(K599,#REF!,5,0),"High Volume","Average Volume"))</f>
        <v>#REF!</v>
      </c>
    </row>
    <row r="600" spans="1:66" x14ac:dyDescent="0.3">
      <c r="A600" s="32" t="str">
        <f t="shared" si="29"/>
        <v>YES</v>
      </c>
      <c r="B600" s="30" t="str">
        <f t="shared" si="30"/>
        <v>YES</v>
      </c>
      <c r="C600" t="s">
        <v>2578</v>
      </c>
      <c r="D600" t="s">
        <v>2579</v>
      </c>
      <c r="E600">
        <v>9493182</v>
      </c>
      <c r="F600" t="s">
        <v>2580</v>
      </c>
      <c r="G600" t="s">
        <v>2581</v>
      </c>
      <c r="H600" t="s">
        <v>2582</v>
      </c>
      <c r="I600">
        <v>49808</v>
      </c>
      <c r="J600" t="s">
        <v>1084</v>
      </c>
      <c r="K600" t="s">
        <v>742</v>
      </c>
      <c r="M600" t="s">
        <v>52</v>
      </c>
      <c r="N600">
        <v>8</v>
      </c>
      <c r="O600" s="60">
        <v>0</v>
      </c>
      <c r="Q600" s="60">
        <v>1</v>
      </c>
      <c r="R600" s="60">
        <v>4</v>
      </c>
      <c r="S600" s="60">
        <v>0</v>
      </c>
      <c r="T600" s="60">
        <v>0</v>
      </c>
      <c r="U600" s="60">
        <v>0</v>
      </c>
      <c r="V600" s="60">
        <v>0</v>
      </c>
      <c r="X600" s="60">
        <v>0</v>
      </c>
      <c r="Z600" s="60">
        <v>0</v>
      </c>
      <c r="AA600" s="60">
        <v>0</v>
      </c>
      <c r="AB600" s="60">
        <v>0</v>
      </c>
      <c r="AC600" s="60">
        <v>0</v>
      </c>
      <c r="AD600" s="60">
        <v>1</v>
      </c>
      <c r="AE600" s="60">
        <v>0</v>
      </c>
      <c r="AI600" s="60">
        <v>1</v>
      </c>
      <c r="AJ600" s="60">
        <v>1</v>
      </c>
      <c r="AL600">
        <v>531</v>
      </c>
      <c r="AM600">
        <v>23</v>
      </c>
      <c r="AN600">
        <v>0</v>
      </c>
      <c r="AO600" s="67">
        <v>0</v>
      </c>
      <c r="AP600" s="67">
        <v>4.3314500941619587E-2</v>
      </c>
      <c r="AQ600">
        <v>15</v>
      </c>
      <c r="AR600">
        <v>15</v>
      </c>
      <c r="AS600" s="67">
        <v>1</v>
      </c>
      <c r="AT600" s="67">
        <v>2.8248587570621469E-2</v>
      </c>
      <c r="AU600">
        <v>38</v>
      </c>
      <c r="AV600">
        <v>15</v>
      </c>
      <c r="AW600" s="67">
        <v>0.39473684210526316</v>
      </c>
      <c r="AX600" s="53">
        <f t="shared" si="31"/>
        <v>1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 s="29">
        <v>1</v>
      </c>
      <c r="BN600" t="e">
        <f>IF(AL600&lt;VLOOKUP(K600,#REF!,6,0),"Low Volume",IF(AL600&gt;VLOOKUP(K600,#REF!,5,0),"High Volume","Average Volume"))</f>
        <v>#REF!</v>
      </c>
    </row>
    <row r="601" spans="1:66" x14ac:dyDescent="0.3">
      <c r="A601" s="32" t="str">
        <f t="shared" si="29"/>
        <v>YES</v>
      </c>
      <c r="B601" s="30" t="str">
        <f t="shared" si="30"/>
        <v>NO</v>
      </c>
      <c r="C601" t="s">
        <v>2583</v>
      </c>
      <c r="D601" t="s">
        <v>2584</v>
      </c>
      <c r="F601" t="s">
        <v>52</v>
      </c>
      <c r="G601" t="s">
        <v>52</v>
      </c>
      <c r="H601" t="s">
        <v>1134</v>
      </c>
      <c r="I601" t="s">
        <v>52</v>
      </c>
      <c r="J601" t="s">
        <v>52</v>
      </c>
      <c r="K601" t="s">
        <v>742</v>
      </c>
      <c r="M601" t="s">
        <v>52</v>
      </c>
      <c r="N601">
        <v>0</v>
      </c>
      <c r="O601" s="60" t="s">
        <v>52</v>
      </c>
      <c r="Q601" s="60" t="s">
        <v>52</v>
      </c>
      <c r="R601" s="60" t="s">
        <v>52</v>
      </c>
      <c r="S601" s="60" t="s">
        <v>52</v>
      </c>
      <c r="T601" s="60" t="s">
        <v>52</v>
      </c>
      <c r="U601" s="60" t="s">
        <v>52</v>
      </c>
      <c r="V601" s="60" t="s">
        <v>52</v>
      </c>
      <c r="X601" s="60" t="s">
        <v>52</v>
      </c>
      <c r="Z601" s="60" t="s">
        <v>52</v>
      </c>
      <c r="AA601" s="60" t="s">
        <v>52</v>
      </c>
      <c r="AB601" s="60" t="s">
        <v>52</v>
      </c>
      <c r="AC601" s="60" t="s">
        <v>52</v>
      </c>
      <c r="AD601" s="60" t="s">
        <v>52</v>
      </c>
      <c r="AE601" s="60" t="s">
        <v>52</v>
      </c>
      <c r="AI601" s="60" t="s">
        <v>52</v>
      </c>
      <c r="AJ601" s="60" t="s">
        <v>52</v>
      </c>
      <c r="AL601">
        <v>354</v>
      </c>
      <c r="AM601">
        <v>82</v>
      </c>
      <c r="AN601">
        <v>5</v>
      </c>
      <c r="AO601" s="67">
        <v>6.097560975609756E-2</v>
      </c>
      <c r="AP601" s="67">
        <v>0.23163841807909605</v>
      </c>
      <c r="AQ601">
        <v>16</v>
      </c>
      <c r="AR601">
        <v>0</v>
      </c>
      <c r="AS601" s="67">
        <v>0</v>
      </c>
      <c r="AT601" s="67">
        <v>4.519774011299435E-2</v>
      </c>
      <c r="AU601">
        <v>98</v>
      </c>
      <c r="AV601">
        <v>5</v>
      </c>
      <c r="AW601" s="67">
        <v>5.1020408163265307E-2</v>
      </c>
      <c r="AX601" s="53">
        <f t="shared" si="31"/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1</v>
      </c>
      <c r="BE601">
        <v>1</v>
      </c>
      <c r="BF601">
        <v>1</v>
      </c>
      <c r="BG601">
        <v>1</v>
      </c>
      <c r="BH601">
        <v>1</v>
      </c>
      <c r="BI601" s="29">
        <v>1</v>
      </c>
      <c r="BN601" t="e">
        <f>IF(AL601&lt;VLOOKUP(K601,#REF!,6,0),"Low Volume",IF(AL601&gt;VLOOKUP(K601,#REF!,5,0),"High Volume","Average Volume"))</f>
        <v>#REF!</v>
      </c>
    </row>
    <row r="602" spans="1:66" x14ac:dyDescent="0.3">
      <c r="A602" s="32" t="str">
        <f t="shared" si="29"/>
        <v>NO</v>
      </c>
      <c r="B602" s="30" t="str">
        <f t="shared" si="30"/>
        <v>NO</v>
      </c>
      <c r="C602" t="s">
        <v>2585</v>
      </c>
      <c r="D602" t="s">
        <v>2586</v>
      </c>
      <c r="F602" t="s">
        <v>52</v>
      </c>
      <c r="G602" t="s">
        <v>52</v>
      </c>
      <c r="H602" t="s">
        <v>1134</v>
      </c>
      <c r="I602" t="s">
        <v>52</v>
      </c>
      <c r="J602" t="s">
        <v>52</v>
      </c>
      <c r="K602" t="s">
        <v>742</v>
      </c>
      <c r="M602" t="s">
        <v>52</v>
      </c>
      <c r="N602">
        <v>0</v>
      </c>
      <c r="O602" s="60" t="s">
        <v>52</v>
      </c>
      <c r="Q602" s="60" t="s">
        <v>52</v>
      </c>
      <c r="R602" s="60" t="s">
        <v>52</v>
      </c>
      <c r="S602" s="60" t="s">
        <v>52</v>
      </c>
      <c r="T602" s="60" t="s">
        <v>52</v>
      </c>
      <c r="U602" s="60" t="s">
        <v>52</v>
      </c>
      <c r="V602" s="60" t="s">
        <v>52</v>
      </c>
      <c r="X602" s="60" t="s">
        <v>52</v>
      </c>
      <c r="Z602" s="60" t="s">
        <v>52</v>
      </c>
      <c r="AA602" s="60" t="s">
        <v>52</v>
      </c>
      <c r="AB602" s="60" t="s">
        <v>52</v>
      </c>
      <c r="AC602" s="60" t="s">
        <v>52</v>
      </c>
      <c r="AD602" s="60" t="s">
        <v>52</v>
      </c>
      <c r="AE602" s="60" t="s">
        <v>52</v>
      </c>
      <c r="AI602" s="60" t="s">
        <v>52</v>
      </c>
      <c r="AJ602" s="60" t="s">
        <v>52</v>
      </c>
      <c r="AL602">
        <v>0</v>
      </c>
      <c r="AM602">
        <v>4</v>
      </c>
      <c r="AN602">
        <v>0</v>
      </c>
      <c r="AO602" s="67">
        <v>0</v>
      </c>
      <c r="AP602" s="67" t="s">
        <v>90</v>
      </c>
      <c r="AQ602">
        <v>3</v>
      </c>
      <c r="AR602">
        <v>3</v>
      </c>
      <c r="AS602" s="67">
        <v>1</v>
      </c>
      <c r="AT602" s="67" t="s">
        <v>90</v>
      </c>
      <c r="AU602">
        <v>7</v>
      </c>
      <c r="AV602">
        <v>3</v>
      </c>
      <c r="AW602" s="67">
        <v>0.42857142857142855</v>
      </c>
      <c r="AX602" s="53" t="str">
        <f t="shared" si="31"/>
        <v/>
      </c>
      <c r="AY602" t="s">
        <v>52</v>
      </c>
      <c r="AZ602" t="s">
        <v>52</v>
      </c>
      <c r="BA602" t="s">
        <v>52</v>
      </c>
      <c r="BB602" t="s">
        <v>52</v>
      </c>
      <c r="BC602" t="s">
        <v>52</v>
      </c>
      <c r="BD602" t="s">
        <v>52</v>
      </c>
      <c r="BE602" t="s">
        <v>52</v>
      </c>
      <c r="BF602" t="s">
        <v>52</v>
      </c>
      <c r="BG602" t="s">
        <v>52</v>
      </c>
      <c r="BH602" t="s">
        <v>52</v>
      </c>
      <c r="BI602" s="29">
        <v>1</v>
      </c>
      <c r="BN602" t="e">
        <f>IF(AL602&lt;VLOOKUP(K602,#REF!,6,0),"Low Volume",IF(AL602&gt;VLOOKUP(K602,#REF!,5,0),"High Volume","Average Volume"))</f>
        <v>#REF!</v>
      </c>
    </row>
    <row r="603" spans="1:66" x14ac:dyDescent="0.3">
      <c r="A603" s="32" t="str">
        <f t="shared" si="29"/>
        <v>YES</v>
      </c>
      <c r="B603" s="30" t="str">
        <f t="shared" si="30"/>
        <v>YES</v>
      </c>
      <c r="C603" t="s">
        <v>2587</v>
      </c>
      <c r="D603" t="s">
        <v>2588</v>
      </c>
      <c r="E603">
        <v>9493433</v>
      </c>
      <c r="F603" t="s">
        <v>2589</v>
      </c>
      <c r="G603" t="s">
        <v>2590</v>
      </c>
      <c r="H603" t="s">
        <v>1289</v>
      </c>
      <c r="I603">
        <v>47259</v>
      </c>
      <c r="J603" t="s">
        <v>1119</v>
      </c>
      <c r="K603" t="s">
        <v>742</v>
      </c>
      <c r="L603" t="s">
        <v>853</v>
      </c>
      <c r="M603" t="s">
        <v>853</v>
      </c>
      <c r="N603">
        <v>2</v>
      </c>
      <c r="O603" s="60">
        <v>0</v>
      </c>
      <c r="Q603" s="60">
        <v>0</v>
      </c>
      <c r="R603" s="60">
        <v>0</v>
      </c>
      <c r="S603" s="60">
        <v>0</v>
      </c>
      <c r="T603" s="60">
        <v>0</v>
      </c>
      <c r="U603" s="60">
        <v>0</v>
      </c>
      <c r="V603" s="60">
        <v>0</v>
      </c>
      <c r="X603" s="60">
        <v>0</v>
      </c>
      <c r="Z603" s="60">
        <v>0</v>
      </c>
      <c r="AA603" s="60">
        <v>0</v>
      </c>
      <c r="AB603" s="60">
        <v>0</v>
      </c>
      <c r="AC603" s="60">
        <v>0</v>
      </c>
      <c r="AD603" s="60">
        <v>0</v>
      </c>
      <c r="AE603" s="60">
        <v>1</v>
      </c>
      <c r="AI603" s="60">
        <v>0</v>
      </c>
      <c r="AJ603" s="60">
        <v>1</v>
      </c>
      <c r="AL603">
        <v>215</v>
      </c>
      <c r="AM603">
        <v>14</v>
      </c>
      <c r="AN603">
        <v>14</v>
      </c>
      <c r="AO603" s="67">
        <v>1</v>
      </c>
      <c r="AP603" s="67">
        <v>6.5116279069767441E-2</v>
      </c>
      <c r="AQ603">
        <v>0</v>
      </c>
      <c r="AR603">
        <v>0</v>
      </c>
      <c r="AS603" s="67" t="s">
        <v>90</v>
      </c>
      <c r="AT603" s="67">
        <v>0</v>
      </c>
      <c r="AU603">
        <v>14</v>
      </c>
      <c r="AV603">
        <v>14</v>
      </c>
      <c r="AW603" s="67">
        <v>1</v>
      </c>
      <c r="AX603" s="53">
        <f t="shared" si="31"/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1</v>
      </c>
      <c r="BH603">
        <v>1</v>
      </c>
      <c r="BI603" s="29">
        <v>1</v>
      </c>
      <c r="BJ603">
        <v>25</v>
      </c>
      <c r="BK603">
        <v>2</v>
      </c>
      <c r="BL603">
        <v>6</v>
      </c>
      <c r="BM603">
        <v>0</v>
      </c>
      <c r="BN603" t="e">
        <f>IF(AL603&lt;VLOOKUP(K603,#REF!,6,0),"Low Volume",IF(AL603&gt;VLOOKUP(K603,#REF!,5,0),"High Volume","Average Volume"))</f>
        <v>#REF!</v>
      </c>
    </row>
    <row r="604" spans="1:66" x14ac:dyDescent="0.3">
      <c r="A604" s="32" t="str">
        <f t="shared" si="29"/>
        <v>NO</v>
      </c>
      <c r="B604" s="30" t="str">
        <f t="shared" si="30"/>
        <v>NO</v>
      </c>
      <c r="C604" t="s">
        <v>2591</v>
      </c>
      <c r="D604" t="s">
        <v>2592</v>
      </c>
      <c r="F604" t="s">
        <v>52</v>
      </c>
      <c r="G604" t="s">
        <v>52</v>
      </c>
      <c r="H604" t="s">
        <v>2333</v>
      </c>
      <c r="I604" t="s">
        <v>52</v>
      </c>
      <c r="J604" t="s">
        <v>52</v>
      </c>
      <c r="K604" t="s">
        <v>742</v>
      </c>
      <c r="M604" t="s">
        <v>52</v>
      </c>
      <c r="N604">
        <v>0</v>
      </c>
      <c r="O604" s="60" t="s">
        <v>52</v>
      </c>
      <c r="Q604" s="60" t="s">
        <v>52</v>
      </c>
      <c r="R604" s="60" t="s">
        <v>52</v>
      </c>
      <c r="S604" s="60" t="s">
        <v>52</v>
      </c>
      <c r="T604" s="60" t="s">
        <v>52</v>
      </c>
      <c r="U604" s="60" t="s">
        <v>52</v>
      </c>
      <c r="V604" s="60" t="s">
        <v>52</v>
      </c>
      <c r="X604" s="60" t="s">
        <v>52</v>
      </c>
      <c r="Z604" s="60" t="s">
        <v>52</v>
      </c>
      <c r="AA604" s="60" t="s">
        <v>52</v>
      </c>
      <c r="AB604" s="60" t="s">
        <v>52</v>
      </c>
      <c r="AC604" s="60" t="s">
        <v>52</v>
      </c>
      <c r="AD604" s="60" t="s">
        <v>52</v>
      </c>
      <c r="AE604" s="60" t="s">
        <v>52</v>
      </c>
      <c r="AI604" s="60" t="s">
        <v>52</v>
      </c>
      <c r="AJ604" s="60" t="s">
        <v>52</v>
      </c>
      <c r="AL604">
        <v>0</v>
      </c>
      <c r="AM604">
        <v>15</v>
      </c>
      <c r="AN604">
        <v>15</v>
      </c>
      <c r="AO604" s="67">
        <v>1</v>
      </c>
      <c r="AP604" s="67" t="s">
        <v>90</v>
      </c>
      <c r="AQ604">
        <v>11</v>
      </c>
      <c r="AR604">
        <v>11</v>
      </c>
      <c r="AS604" s="67">
        <v>1</v>
      </c>
      <c r="AT604" s="67" t="s">
        <v>90</v>
      </c>
      <c r="AU604">
        <v>26</v>
      </c>
      <c r="AV604">
        <v>26</v>
      </c>
      <c r="AW604" s="67">
        <v>1</v>
      </c>
      <c r="AX604" s="53" t="str">
        <f t="shared" si="31"/>
        <v/>
      </c>
      <c r="AY604" t="s">
        <v>52</v>
      </c>
      <c r="AZ604" t="s">
        <v>52</v>
      </c>
      <c r="BA604" t="s">
        <v>52</v>
      </c>
      <c r="BB604" t="s">
        <v>52</v>
      </c>
      <c r="BC604" t="s">
        <v>52</v>
      </c>
      <c r="BD604" t="s">
        <v>52</v>
      </c>
      <c r="BE604" t="s">
        <v>52</v>
      </c>
      <c r="BF604" t="s">
        <v>52</v>
      </c>
      <c r="BG604" t="s">
        <v>52</v>
      </c>
      <c r="BH604" t="s">
        <v>52</v>
      </c>
      <c r="BI604" s="29">
        <v>1</v>
      </c>
      <c r="BN604" t="e">
        <f>IF(AL604&lt;VLOOKUP(K604,#REF!,6,0),"Low Volume",IF(AL604&gt;VLOOKUP(K604,#REF!,5,0),"High Volume","Average Volume"))</f>
        <v>#REF!</v>
      </c>
    </row>
    <row r="605" spans="1:66" x14ac:dyDescent="0.3">
      <c r="A605" s="32" t="str">
        <f t="shared" si="29"/>
        <v>YES</v>
      </c>
      <c r="B605" s="30" t="str">
        <f t="shared" si="30"/>
        <v>YES</v>
      </c>
      <c r="C605" t="s">
        <v>2593</v>
      </c>
      <c r="D605" t="s">
        <v>2594</v>
      </c>
      <c r="E605">
        <v>9493418</v>
      </c>
      <c r="F605" t="s">
        <v>1368</v>
      </c>
      <c r="G605" t="s">
        <v>1369</v>
      </c>
      <c r="H605" t="s">
        <v>1289</v>
      </c>
      <c r="I605">
        <v>47055</v>
      </c>
      <c r="J605" t="s">
        <v>1119</v>
      </c>
      <c r="K605" t="s">
        <v>742</v>
      </c>
      <c r="M605" t="s">
        <v>52</v>
      </c>
      <c r="N605">
        <v>1</v>
      </c>
      <c r="O605" s="60">
        <v>0</v>
      </c>
      <c r="Q605" s="60">
        <v>0</v>
      </c>
      <c r="R605" s="60">
        <v>0</v>
      </c>
      <c r="S605" s="60">
        <v>0</v>
      </c>
      <c r="T605" s="60">
        <v>0</v>
      </c>
      <c r="U605" s="60">
        <v>0</v>
      </c>
      <c r="V605" s="60">
        <v>0</v>
      </c>
      <c r="X605" s="60">
        <v>1</v>
      </c>
      <c r="Z605" s="60">
        <v>0</v>
      </c>
      <c r="AA605" s="60">
        <v>0</v>
      </c>
      <c r="AB605" s="60">
        <v>0</v>
      </c>
      <c r="AC605" s="60">
        <v>0</v>
      </c>
      <c r="AD605" s="60">
        <v>0</v>
      </c>
      <c r="AE605" s="60">
        <v>0</v>
      </c>
      <c r="AI605" s="60">
        <v>0</v>
      </c>
      <c r="AJ605" s="60">
        <v>0</v>
      </c>
      <c r="AL605">
        <v>0</v>
      </c>
      <c r="AM605">
        <v>5</v>
      </c>
      <c r="AN605">
        <v>5</v>
      </c>
      <c r="AO605" s="67">
        <v>1</v>
      </c>
      <c r="AP605" s="67" t="s">
        <v>90</v>
      </c>
      <c r="AQ605">
        <v>5</v>
      </c>
      <c r="AR605">
        <v>5</v>
      </c>
      <c r="AS605" s="67">
        <v>1</v>
      </c>
      <c r="AT605" s="67" t="s">
        <v>90</v>
      </c>
      <c r="AU605">
        <v>10</v>
      </c>
      <c r="AV605">
        <v>10</v>
      </c>
      <c r="AW605" s="67">
        <v>1</v>
      </c>
      <c r="AX605" s="53">
        <f t="shared" si="31"/>
        <v>1</v>
      </c>
      <c r="AY605">
        <v>0</v>
      </c>
      <c r="AZ605">
        <v>0</v>
      </c>
      <c r="BA605">
        <v>0</v>
      </c>
      <c r="BB605">
        <v>0</v>
      </c>
      <c r="BC605">
        <v>1</v>
      </c>
      <c r="BD605">
        <v>0</v>
      </c>
      <c r="BE605">
        <v>0</v>
      </c>
      <c r="BF605">
        <v>0</v>
      </c>
      <c r="BG605">
        <v>0</v>
      </c>
      <c r="BH605">
        <v>0</v>
      </c>
      <c r="BI605" s="29">
        <v>1</v>
      </c>
      <c r="BN605" t="e">
        <f>IF(AL605&lt;VLOOKUP(K605,#REF!,6,0),"Low Volume",IF(AL605&gt;VLOOKUP(K605,#REF!,5,0),"High Volume","Average Volume"))</f>
        <v>#REF!</v>
      </c>
    </row>
    <row r="606" spans="1:66" x14ac:dyDescent="0.3">
      <c r="A606" s="32" t="str">
        <f t="shared" si="29"/>
        <v>YES</v>
      </c>
      <c r="B606" s="30" t="str">
        <f t="shared" si="30"/>
        <v>YES</v>
      </c>
      <c r="C606" t="s">
        <v>2595</v>
      </c>
      <c r="D606" t="s">
        <v>813</v>
      </c>
      <c r="E606">
        <v>94114667</v>
      </c>
      <c r="F606" t="s">
        <v>2596</v>
      </c>
      <c r="G606" t="s">
        <v>2597</v>
      </c>
      <c r="H606" t="s">
        <v>2598</v>
      </c>
      <c r="I606">
        <v>87719</v>
      </c>
      <c r="J606" t="s">
        <v>1472</v>
      </c>
      <c r="K606" t="s">
        <v>742</v>
      </c>
      <c r="M606" t="s">
        <v>52</v>
      </c>
      <c r="N606">
        <v>3</v>
      </c>
      <c r="O606" s="60">
        <v>0</v>
      </c>
      <c r="Q606" s="60">
        <v>0</v>
      </c>
      <c r="R606" s="60">
        <v>0</v>
      </c>
      <c r="S606" s="60">
        <v>0</v>
      </c>
      <c r="T606" s="60">
        <v>0</v>
      </c>
      <c r="U606" s="60">
        <v>0</v>
      </c>
      <c r="V606" s="60">
        <v>1</v>
      </c>
      <c r="X606" s="60">
        <v>1</v>
      </c>
      <c r="Z606" s="60">
        <v>0</v>
      </c>
      <c r="AA606" s="60">
        <v>0</v>
      </c>
      <c r="AB606" s="60">
        <v>0</v>
      </c>
      <c r="AC606" s="60">
        <v>0</v>
      </c>
      <c r="AD606" s="60">
        <v>0</v>
      </c>
      <c r="AE606" s="60">
        <v>0</v>
      </c>
      <c r="AI606" s="60">
        <v>0</v>
      </c>
      <c r="AJ606" s="60">
        <v>1</v>
      </c>
      <c r="AL606">
        <v>214</v>
      </c>
      <c r="AM606">
        <v>5</v>
      </c>
      <c r="AN606">
        <v>5</v>
      </c>
      <c r="AO606" s="67">
        <v>1</v>
      </c>
      <c r="AP606" s="67">
        <v>2.336448598130841E-2</v>
      </c>
      <c r="AQ606">
        <v>35</v>
      </c>
      <c r="AR606">
        <v>35</v>
      </c>
      <c r="AS606" s="67">
        <v>1</v>
      </c>
      <c r="AT606" s="67">
        <v>0.16355140186915887</v>
      </c>
      <c r="AU606">
        <v>40</v>
      </c>
      <c r="AV606">
        <v>40</v>
      </c>
      <c r="AW606" s="67">
        <v>1</v>
      </c>
      <c r="AX606" s="53">
        <f t="shared" si="31"/>
        <v>1</v>
      </c>
      <c r="AY606">
        <v>0</v>
      </c>
      <c r="AZ606">
        <v>0</v>
      </c>
      <c r="BA606">
        <v>0</v>
      </c>
      <c r="BB606">
        <v>1</v>
      </c>
      <c r="BC606">
        <v>1</v>
      </c>
      <c r="BD606">
        <v>0</v>
      </c>
      <c r="BE606">
        <v>0</v>
      </c>
      <c r="BF606">
        <v>0</v>
      </c>
      <c r="BG606">
        <v>0</v>
      </c>
      <c r="BH606">
        <v>0</v>
      </c>
      <c r="BI606" s="29">
        <v>1</v>
      </c>
      <c r="BN606" t="e">
        <f>IF(AL606&lt;VLOOKUP(K606,#REF!,6,0),"Low Volume",IF(AL606&gt;VLOOKUP(K606,#REF!,5,0),"High Volume","Average Volume"))</f>
        <v>#REF!</v>
      </c>
    </row>
    <row r="607" spans="1:66" x14ac:dyDescent="0.3">
      <c r="A607" s="32" t="str">
        <f t="shared" si="29"/>
        <v>YES</v>
      </c>
      <c r="B607" s="30" t="str">
        <f t="shared" si="30"/>
        <v>NO</v>
      </c>
      <c r="C607" t="s">
        <v>2599</v>
      </c>
      <c r="D607" t="s">
        <v>908</v>
      </c>
      <c r="F607" t="s">
        <v>52</v>
      </c>
      <c r="G607" t="s">
        <v>52</v>
      </c>
      <c r="H607" t="s">
        <v>2600</v>
      </c>
      <c r="I607" t="s">
        <v>52</v>
      </c>
      <c r="J607" t="s">
        <v>52</v>
      </c>
      <c r="K607" t="s">
        <v>742</v>
      </c>
      <c r="M607" t="s">
        <v>52</v>
      </c>
      <c r="N607">
        <v>0</v>
      </c>
      <c r="O607" s="60" t="s">
        <v>52</v>
      </c>
      <c r="Q607" s="60" t="s">
        <v>52</v>
      </c>
      <c r="R607" s="60" t="s">
        <v>52</v>
      </c>
      <c r="S607" s="60" t="s">
        <v>52</v>
      </c>
      <c r="T607" s="60" t="s">
        <v>52</v>
      </c>
      <c r="U607" s="60" t="s">
        <v>52</v>
      </c>
      <c r="V607" s="60" t="s">
        <v>52</v>
      </c>
      <c r="X607" s="60" t="s">
        <v>52</v>
      </c>
      <c r="Z607" s="60" t="s">
        <v>52</v>
      </c>
      <c r="AA607" s="60" t="s">
        <v>52</v>
      </c>
      <c r="AB607" s="60" t="s">
        <v>52</v>
      </c>
      <c r="AC607" s="60" t="s">
        <v>52</v>
      </c>
      <c r="AD607" s="60" t="s">
        <v>52</v>
      </c>
      <c r="AE607" s="60" t="s">
        <v>52</v>
      </c>
      <c r="AI607" s="60" t="s">
        <v>52</v>
      </c>
      <c r="AJ607" s="60" t="s">
        <v>52</v>
      </c>
      <c r="AL607">
        <v>187</v>
      </c>
      <c r="AM607">
        <v>22</v>
      </c>
      <c r="AN607">
        <v>4</v>
      </c>
      <c r="AO607" s="67">
        <v>0.18181818181818182</v>
      </c>
      <c r="AP607" s="67">
        <v>0.11764705882352941</v>
      </c>
      <c r="AQ607">
        <v>0</v>
      </c>
      <c r="AR607">
        <v>0</v>
      </c>
      <c r="AS607" s="67" t="s">
        <v>90</v>
      </c>
      <c r="AT607" s="67">
        <v>0</v>
      </c>
      <c r="AU607">
        <v>22</v>
      </c>
      <c r="AV607">
        <v>4</v>
      </c>
      <c r="AW607" s="67">
        <v>0.18181818181818182</v>
      </c>
      <c r="AX607" s="53">
        <f t="shared" si="31"/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1</v>
      </c>
      <c r="BI607" s="29">
        <v>1</v>
      </c>
      <c r="BN607" t="e">
        <f>IF(AL607&lt;VLOOKUP(K607,#REF!,6,0),"Low Volume",IF(AL607&gt;VLOOKUP(K607,#REF!,5,0),"High Volume","Average Volume"))</f>
        <v>#REF!</v>
      </c>
    </row>
    <row r="608" spans="1:66" x14ac:dyDescent="0.3">
      <c r="A608" s="32" t="str">
        <f t="shared" si="29"/>
        <v>YES</v>
      </c>
      <c r="B608" s="30" t="str">
        <f t="shared" si="30"/>
        <v>NO</v>
      </c>
      <c r="C608" t="s">
        <v>2601</v>
      </c>
      <c r="D608" t="s">
        <v>2602</v>
      </c>
      <c r="F608" t="s">
        <v>52</v>
      </c>
      <c r="G608" t="s">
        <v>52</v>
      </c>
      <c r="H608" t="s">
        <v>2603</v>
      </c>
      <c r="I608" t="s">
        <v>52</v>
      </c>
      <c r="J608" t="s">
        <v>52</v>
      </c>
      <c r="K608" t="s">
        <v>742</v>
      </c>
      <c r="M608" t="s">
        <v>52</v>
      </c>
      <c r="N608">
        <v>0</v>
      </c>
      <c r="O608" s="60" t="s">
        <v>52</v>
      </c>
      <c r="Q608" s="60" t="s">
        <v>52</v>
      </c>
      <c r="R608" s="60" t="s">
        <v>52</v>
      </c>
      <c r="S608" s="60" t="s">
        <v>52</v>
      </c>
      <c r="T608" s="60" t="s">
        <v>52</v>
      </c>
      <c r="U608" s="60" t="s">
        <v>52</v>
      </c>
      <c r="V608" s="60" t="s">
        <v>52</v>
      </c>
      <c r="X608" s="60" t="s">
        <v>52</v>
      </c>
      <c r="Z608" s="60" t="s">
        <v>52</v>
      </c>
      <c r="AA608" s="60" t="s">
        <v>52</v>
      </c>
      <c r="AB608" s="60" t="s">
        <v>52</v>
      </c>
      <c r="AC608" s="60" t="s">
        <v>52</v>
      </c>
      <c r="AD608" s="60" t="s">
        <v>52</v>
      </c>
      <c r="AE608" s="60" t="s">
        <v>52</v>
      </c>
      <c r="AI608" s="60" t="s">
        <v>52</v>
      </c>
      <c r="AJ608" s="60" t="s">
        <v>52</v>
      </c>
      <c r="AL608">
        <v>322</v>
      </c>
      <c r="AM608">
        <v>31</v>
      </c>
      <c r="AN608">
        <v>0</v>
      </c>
      <c r="AO608" s="67">
        <v>0</v>
      </c>
      <c r="AP608" s="67">
        <v>9.627329192546584E-2</v>
      </c>
      <c r="AQ608">
        <v>2</v>
      </c>
      <c r="AR608">
        <v>1</v>
      </c>
      <c r="AS608" s="67">
        <v>0.5</v>
      </c>
      <c r="AT608" s="67">
        <v>6.2111801242236021E-3</v>
      </c>
      <c r="AU608">
        <v>33</v>
      </c>
      <c r="AV608">
        <v>1</v>
      </c>
      <c r="AW608" s="67">
        <v>3.0303030303030304E-2</v>
      </c>
      <c r="AX608" s="53">
        <f t="shared" si="31"/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1</v>
      </c>
      <c r="BE608">
        <v>1</v>
      </c>
      <c r="BF608">
        <v>1</v>
      </c>
      <c r="BG608">
        <v>1</v>
      </c>
      <c r="BH608">
        <v>1</v>
      </c>
      <c r="BI608" s="29">
        <v>1</v>
      </c>
      <c r="BN608" t="e">
        <f>IF(AL608&lt;VLOOKUP(K608,#REF!,6,0),"Low Volume",IF(AL608&gt;VLOOKUP(K608,#REF!,5,0),"High Volume","Average Volume"))</f>
        <v>#REF!</v>
      </c>
    </row>
    <row r="609" spans="1:66" x14ac:dyDescent="0.3">
      <c r="A609" s="32" t="str">
        <f t="shared" si="29"/>
        <v>NO</v>
      </c>
      <c r="B609" s="30" t="str">
        <f t="shared" si="30"/>
        <v>YES</v>
      </c>
      <c r="C609" t="s">
        <v>2604</v>
      </c>
      <c r="D609" t="s">
        <v>2605</v>
      </c>
      <c r="E609">
        <v>9493645</v>
      </c>
      <c r="F609" t="s">
        <v>2606</v>
      </c>
      <c r="G609" t="s">
        <v>2607</v>
      </c>
      <c r="H609" t="s">
        <v>1751</v>
      </c>
      <c r="I609">
        <v>48145</v>
      </c>
      <c r="J609" t="s">
        <v>1119</v>
      </c>
      <c r="K609" t="s">
        <v>742</v>
      </c>
      <c r="M609" t="s">
        <v>52</v>
      </c>
      <c r="N609">
        <v>6</v>
      </c>
      <c r="O609" s="60">
        <v>0</v>
      </c>
      <c r="Q609" s="60">
        <v>0</v>
      </c>
      <c r="R609" s="60">
        <v>2</v>
      </c>
      <c r="S609" s="60">
        <v>0</v>
      </c>
      <c r="T609" s="60">
        <v>0</v>
      </c>
      <c r="U609" s="60">
        <v>0</v>
      </c>
      <c r="V609" s="60">
        <v>2</v>
      </c>
      <c r="X609" s="60">
        <v>0</v>
      </c>
      <c r="Z609" s="60">
        <v>0</v>
      </c>
      <c r="AA609" s="60">
        <v>1</v>
      </c>
      <c r="AB609" s="60">
        <v>0</v>
      </c>
      <c r="AC609" s="60">
        <v>0</v>
      </c>
      <c r="AD609" s="60">
        <v>0</v>
      </c>
      <c r="AE609" s="60">
        <v>0</v>
      </c>
      <c r="AI609" s="60">
        <v>0</v>
      </c>
      <c r="AJ609" s="60">
        <v>1</v>
      </c>
      <c r="AL609">
        <v>555</v>
      </c>
      <c r="AM609">
        <v>35</v>
      </c>
      <c r="AN609">
        <v>3</v>
      </c>
      <c r="AO609" s="67">
        <v>8.5714285714285715E-2</v>
      </c>
      <c r="AP609" s="67">
        <v>6.3063063063063057E-2</v>
      </c>
      <c r="AQ609">
        <v>0</v>
      </c>
      <c r="AR609">
        <v>0</v>
      </c>
      <c r="AS609" s="67" t="s">
        <v>90</v>
      </c>
      <c r="AT609" s="67">
        <v>0</v>
      </c>
      <c r="AU609">
        <v>35</v>
      </c>
      <c r="AV609">
        <v>3</v>
      </c>
      <c r="AW609" s="67">
        <v>8.5714285714285715E-2</v>
      </c>
      <c r="AX609" s="53" t="str">
        <f t="shared" si="31"/>
        <v/>
      </c>
      <c r="AY609" t="s">
        <v>52</v>
      </c>
      <c r="AZ609" t="s">
        <v>52</v>
      </c>
      <c r="BA609" t="s">
        <v>52</v>
      </c>
      <c r="BB609" t="s">
        <v>52</v>
      </c>
      <c r="BC609" t="s">
        <v>52</v>
      </c>
      <c r="BD609" t="s">
        <v>52</v>
      </c>
      <c r="BE609" t="s">
        <v>52</v>
      </c>
      <c r="BF609" t="s">
        <v>52</v>
      </c>
      <c r="BG609" t="s">
        <v>52</v>
      </c>
      <c r="BH609" t="s">
        <v>52</v>
      </c>
      <c r="BI609" s="29">
        <v>1</v>
      </c>
      <c r="BN609" t="e">
        <f>IF(AL609&lt;VLOOKUP(K609,#REF!,6,0),"Low Volume",IF(AL609&gt;VLOOKUP(K609,#REF!,5,0),"High Volume","Average Volume"))</f>
        <v>#REF!</v>
      </c>
    </row>
    <row r="610" spans="1:66" x14ac:dyDescent="0.3">
      <c r="A610" s="32" t="str">
        <f t="shared" si="29"/>
        <v>NO</v>
      </c>
      <c r="B610" s="30" t="str">
        <f t="shared" si="30"/>
        <v>YES</v>
      </c>
      <c r="C610" t="s">
        <v>2608</v>
      </c>
      <c r="D610" t="s">
        <v>972</v>
      </c>
      <c r="E610">
        <v>9492683</v>
      </c>
      <c r="F610" t="s">
        <v>1882</v>
      </c>
      <c r="G610" t="s">
        <v>2609</v>
      </c>
      <c r="H610" t="s">
        <v>1278</v>
      </c>
      <c r="I610">
        <v>13585</v>
      </c>
      <c r="J610" t="s">
        <v>1278</v>
      </c>
      <c r="K610" t="s">
        <v>742</v>
      </c>
      <c r="M610" t="s">
        <v>52</v>
      </c>
      <c r="N610">
        <v>4</v>
      </c>
      <c r="O610" s="60">
        <v>0</v>
      </c>
      <c r="Q610" s="60">
        <v>0</v>
      </c>
      <c r="R610" s="60">
        <v>3</v>
      </c>
      <c r="S610" s="60">
        <v>0</v>
      </c>
      <c r="T610" s="60">
        <v>0</v>
      </c>
      <c r="U610" s="60">
        <v>0</v>
      </c>
      <c r="V610" s="60">
        <v>0</v>
      </c>
      <c r="X610" s="60">
        <v>0</v>
      </c>
      <c r="Z610" s="60">
        <v>0</v>
      </c>
      <c r="AA610" s="60">
        <v>1</v>
      </c>
      <c r="AB610" s="60">
        <v>0</v>
      </c>
      <c r="AC610" s="60">
        <v>0</v>
      </c>
      <c r="AD610" s="60">
        <v>0</v>
      </c>
      <c r="AE610" s="60">
        <v>0</v>
      </c>
      <c r="AI610" s="60">
        <v>0</v>
      </c>
      <c r="AJ610" s="60">
        <v>0</v>
      </c>
      <c r="AL610">
        <v>618</v>
      </c>
      <c r="AM610">
        <v>151</v>
      </c>
      <c r="AN610">
        <v>151</v>
      </c>
      <c r="AO610" s="67">
        <v>1</v>
      </c>
      <c r="AP610" s="67">
        <v>0.24433656957928804</v>
      </c>
      <c r="AQ610">
        <v>51</v>
      </c>
      <c r="AR610">
        <v>51</v>
      </c>
      <c r="AS610" s="67">
        <v>1</v>
      </c>
      <c r="AT610" s="67">
        <v>8.2524271844660199E-2</v>
      </c>
      <c r="AU610">
        <v>202</v>
      </c>
      <c r="AV610">
        <v>202</v>
      </c>
      <c r="AW610" s="67">
        <v>1</v>
      </c>
      <c r="AX610" s="53" t="str">
        <f t="shared" si="31"/>
        <v/>
      </c>
      <c r="AY610" t="s">
        <v>52</v>
      </c>
      <c r="AZ610" t="s">
        <v>52</v>
      </c>
      <c r="BA610" t="s">
        <v>52</v>
      </c>
      <c r="BB610" t="s">
        <v>52</v>
      </c>
      <c r="BC610" t="s">
        <v>52</v>
      </c>
      <c r="BD610" t="s">
        <v>52</v>
      </c>
      <c r="BE610" t="s">
        <v>52</v>
      </c>
      <c r="BF610" t="s">
        <v>52</v>
      </c>
      <c r="BG610" t="s">
        <v>52</v>
      </c>
      <c r="BH610" t="s">
        <v>52</v>
      </c>
      <c r="BI610" s="29">
        <v>1</v>
      </c>
      <c r="BN610" t="e">
        <f>IF(AL610&lt;VLOOKUP(K610,#REF!,6,0),"Low Volume",IF(AL610&gt;VLOOKUP(K610,#REF!,5,0),"High Volume","Average Volume"))</f>
        <v>#REF!</v>
      </c>
    </row>
    <row r="611" spans="1:66" x14ac:dyDescent="0.3">
      <c r="A611" s="32" t="str">
        <f t="shared" si="29"/>
        <v>NO</v>
      </c>
      <c r="B611" s="30" t="str">
        <f t="shared" si="30"/>
        <v>YES</v>
      </c>
      <c r="C611" t="s">
        <v>2610</v>
      </c>
      <c r="D611" t="s">
        <v>2611</v>
      </c>
      <c r="E611">
        <v>94175138</v>
      </c>
      <c r="F611" t="s">
        <v>2612</v>
      </c>
      <c r="G611" t="s">
        <v>2613</v>
      </c>
      <c r="H611" t="s">
        <v>1928</v>
      </c>
      <c r="I611">
        <v>90480</v>
      </c>
      <c r="J611" t="s">
        <v>1472</v>
      </c>
      <c r="K611" t="s">
        <v>742</v>
      </c>
      <c r="L611" t="s">
        <v>761</v>
      </c>
      <c r="M611" t="s">
        <v>761</v>
      </c>
      <c r="N611">
        <v>1</v>
      </c>
      <c r="O611" s="60">
        <v>1</v>
      </c>
      <c r="Q611" s="60">
        <v>0</v>
      </c>
      <c r="R611" s="60">
        <v>0</v>
      </c>
      <c r="S611" s="60">
        <v>0</v>
      </c>
      <c r="T611" s="60">
        <v>0</v>
      </c>
      <c r="U611" s="60">
        <v>0</v>
      </c>
      <c r="V611" s="60">
        <v>0</v>
      </c>
      <c r="X611" s="60">
        <v>0</v>
      </c>
      <c r="Z611" s="60">
        <v>0</v>
      </c>
      <c r="AA611" s="60">
        <v>0</v>
      </c>
      <c r="AB611" s="60">
        <v>0</v>
      </c>
      <c r="AC611" s="60">
        <v>0</v>
      </c>
      <c r="AD611" s="60">
        <v>0</v>
      </c>
      <c r="AE611" s="60">
        <v>0</v>
      </c>
      <c r="AI611" s="60">
        <v>0</v>
      </c>
      <c r="AJ611" s="60">
        <v>0</v>
      </c>
      <c r="AL611">
        <v>0</v>
      </c>
      <c r="AM611">
        <v>12</v>
      </c>
      <c r="AN611">
        <v>2</v>
      </c>
      <c r="AO611" s="67">
        <v>0.16666666666666666</v>
      </c>
      <c r="AP611" s="67" t="s">
        <v>90</v>
      </c>
      <c r="AQ611">
        <v>0</v>
      </c>
      <c r="AR611">
        <v>0</v>
      </c>
      <c r="AS611" s="67" t="s">
        <v>90</v>
      </c>
      <c r="AT611" s="67" t="s">
        <v>90</v>
      </c>
      <c r="AU611">
        <v>12</v>
      </c>
      <c r="AV611">
        <v>2</v>
      </c>
      <c r="AW611" s="67">
        <v>0.16666666666666666</v>
      </c>
      <c r="AX611" s="53" t="str">
        <f t="shared" si="31"/>
        <v/>
      </c>
      <c r="AY611" t="s">
        <v>52</v>
      </c>
      <c r="AZ611" t="s">
        <v>52</v>
      </c>
      <c r="BA611" t="s">
        <v>52</v>
      </c>
      <c r="BB611" t="s">
        <v>52</v>
      </c>
      <c r="BC611" t="s">
        <v>52</v>
      </c>
      <c r="BD611" t="s">
        <v>52</v>
      </c>
      <c r="BE611" t="s">
        <v>52</v>
      </c>
      <c r="BF611" t="s">
        <v>52</v>
      </c>
      <c r="BG611" t="s">
        <v>52</v>
      </c>
      <c r="BH611" t="s">
        <v>52</v>
      </c>
      <c r="BI611" s="29">
        <v>1</v>
      </c>
      <c r="BJ611">
        <v>46</v>
      </c>
      <c r="BK611">
        <v>37</v>
      </c>
      <c r="BL611">
        <v>39</v>
      </c>
      <c r="BM611">
        <v>5</v>
      </c>
      <c r="BN611" t="e">
        <f>IF(AL611&lt;VLOOKUP(K611,#REF!,6,0),"Low Volume",IF(AL611&gt;VLOOKUP(K611,#REF!,5,0),"High Volume","Average Volume"))</f>
        <v>#REF!</v>
      </c>
    </row>
    <row r="612" spans="1:66" x14ac:dyDescent="0.3">
      <c r="A612" s="32" t="str">
        <f t="shared" si="29"/>
        <v>YES</v>
      </c>
      <c r="B612" s="30" t="str">
        <f t="shared" si="30"/>
        <v>YES</v>
      </c>
      <c r="C612" t="s">
        <v>2614</v>
      </c>
      <c r="D612" t="s">
        <v>2615</v>
      </c>
      <c r="E612">
        <v>94169528</v>
      </c>
      <c r="F612" t="s">
        <v>2616</v>
      </c>
      <c r="G612" t="s">
        <v>2617</v>
      </c>
      <c r="H612" t="s">
        <v>1273</v>
      </c>
      <c r="I612">
        <v>51109</v>
      </c>
      <c r="J612" t="s">
        <v>1119</v>
      </c>
      <c r="K612" t="s">
        <v>742</v>
      </c>
      <c r="M612" t="s">
        <v>52</v>
      </c>
      <c r="N612">
        <v>5</v>
      </c>
      <c r="O612" s="60">
        <v>0</v>
      </c>
      <c r="Q612" s="60">
        <v>0</v>
      </c>
      <c r="R612" s="60">
        <v>1</v>
      </c>
      <c r="S612" s="60">
        <v>0</v>
      </c>
      <c r="T612" s="60">
        <v>0</v>
      </c>
      <c r="U612" s="60">
        <v>2</v>
      </c>
      <c r="V612" s="60">
        <v>0</v>
      </c>
      <c r="X612" s="60">
        <v>0</v>
      </c>
      <c r="Z612" s="60">
        <v>0</v>
      </c>
      <c r="AA612" s="60">
        <v>0</v>
      </c>
      <c r="AB612" s="60">
        <v>0</v>
      </c>
      <c r="AC612" s="60">
        <v>0</v>
      </c>
      <c r="AD612" s="60">
        <v>0</v>
      </c>
      <c r="AE612" s="60">
        <v>1</v>
      </c>
      <c r="AI612" s="60">
        <v>1</v>
      </c>
      <c r="AJ612" s="60">
        <v>0</v>
      </c>
      <c r="AL612">
        <v>953</v>
      </c>
      <c r="AM612">
        <v>102</v>
      </c>
      <c r="AN612">
        <v>0</v>
      </c>
      <c r="AO612" s="67">
        <v>0</v>
      </c>
      <c r="AP612" s="67">
        <v>0.10703043022035677</v>
      </c>
      <c r="AQ612">
        <v>0</v>
      </c>
      <c r="AR612">
        <v>0</v>
      </c>
      <c r="AS612" s="67" t="s">
        <v>90</v>
      </c>
      <c r="AT612" s="67">
        <v>0</v>
      </c>
      <c r="AU612">
        <v>102</v>
      </c>
      <c r="AV612">
        <v>0</v>
      </c>
      <c r="AW612" s="67">
        <v>0</v>
      </c>
      <c r="AX612" s="53">
        <f t="shared" si="31"/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1</v>
      </c>
      <c r="BH612">
        <v>1</v>
      </c>
      <c r="BI612" s="29">
        <v>1</v>
      </c>
      <c r="BN612" t="e">
        <f>IF(AL612&lt;VLOOKUP(K612,#REF!,6,0),"Low Volume",IF(AL612&gt;VLOOKUP(K612,#REF!,5,0),"High Volume","Average Volume"))</f>
        <v>#REF!</v>
      </c>
    </row>
    <row r="613" spans="1:66" x14ac:dyDescent="0.3">
      <c r="A613" s="32" t="str">
        <f t="shared" si="29"/>
        <v>YES</v>
      </c>
      <c r="B613" s="30" t="str">
        <f t="shared" si="30"/>
        <v>YES</v>
      </c>
      <c r="C613" t="s">
        <v>2618</v>
      </c>
      <c r="D613" t="s">
        <v>2619</v>
      </c>
      <c r="E613">
        <v>9493087</v>
      </c>
      <c r="F613" t="s">
        <v>2620</v>
      </c>
      <c r="G613" t="s">
        <v>2621</v>
      </c>
      <c r="H613" t="s">
        <v>2622</v>
      </c>
      <c r="I613">
        <v>8060</v>
      </c>
      <c r="J613" t="s">
        <v>1243</v>
      </c>
      <c r="K613" t="s">
        <v>742</v>
      </c>
      <c r="M613" t="s">
        <v>52</v>
      </c>
      <c r="N613">
        <v>6</v>
      </c>
      <c r="O613" s="60">
        <v>0</v>
      </c>
      <c r="Q613" s="60">
        <v>1</v>
      </c>
      <c r="R613" s="60">
        <v>0</v>
      </c>
      <c r="S613" s="60">
        <v>0</v>
      </c>
      <c r="T613" s="60">
        <v>0</v>
      </c>
      <c r="U613" s="60">
        <v>2</v>
      </c>
      <c r="V613" s="60">
        <v>1</v>
      </c>
      <c r="X613" s="60">
        <v>2</v>
      </c>
      <c r="Z613" s="60">
        <v>0</v>
      </c>
      <c r="AA613" s="60">
        <v>0</v>
      </c>
      <c r="AB613" s="60">
        <v>0</v>
      </c>
      <c r="AC613" s="60">
        <v>0</v>
      </c>
      <c r="AD613" s="60">
        <v>0</v>
      </c>
      <c r="AE613" s="60">
        <v>0</v>
      </c>
      <c r="AI613" s="60">
        <v>0</v>
      </c>
      <c r="AJ613" s="60">
        <v>0</v>
      </c>
      <c r="AL613">
        <v>903</v>
      </c>
      <c r="AM613">
        <v>134</v>
      </c>
      <c r="AN613">
        <v>0</v>
      </c>
      <c r="AO613" s="67">
        <v>0</v>
      </c>
      <c r="AP613" s="67">
        <v>0.14839424141749724</v>
      </c>
      <c r="AQ613">
        <v>5</v>
      </c>
      <c r="AR613">
        <v>0</v>
      </c>
      <c r="AS613" s="67">
        <v>0</v>
      </c>
      <c r="AT613" s="67">
        <v>5.5370985603543747E-3</v>
      </c>
      <c r="AU613">
        <v>139</v>
      </c>
      <c r="AV613">
        <v>0</v>
      </c>
      <c r="AW613" s="67">
        <v>0</v>
      </c>
      <c r="AX613" s="53">
        <f t="shared" si="31"/>
        <v>2</v>
      </c>
      <c r="AY613">
        <v>0</v>
      </c>
      <c r="AZ613">
        <v>0</v>
      </c>
      <c r="BA613">
        <v>0</v>
      </c>
      <c r="BB613">
        <v>2</v>
      </c>
      <c r="BC613">
        <v>2</v>
      </c>
      <c r="BD613">
        <v>0</v>
      </c>
      <c r="BE613">
        <v>0</v>
      </c>
      <c r="BF613">
        <v>0</v>
      </c>
      <c r="BG613">
        <v>0</v>
      </c>
      <c r="BH613">
        <v>0</v>
      </c>
      <c r="BI613" s="29">
        <v>1</v>
      </c>
      <c r="BN613" t="e">
        <f>IF(AL613&lt;VLOOKUP(K613,#REF!,6,0),"Low Volume",IF(AL613&gt;VLOOKUP(K613,#REF!,5,0),"High Volume","Average Volume"))</f>
        <v>#REF!</v>
      </c>
    </row>
    <row r="614" spans="1:66" x14ac:dyDescent="0.3">
      <c r="A614" s="32" t="str">
        <f t="shared" si="29"/>
        <v>NO</v>
      </c>
      <c r="B614" s="30" t="str">
        <f t="shared" si="30"/>
        <v>YES</v>
      </c>
      <c r="C614" t="s">
        <v>2623</v>
      </c>
      <c r="D614" t="s">
        <v>2624</v>
      </c>
      <c r="E614">
        <v>9493603</v>
      </c>
      <c r="F614" t="s">
        <v>2625</v>
      </c>
      <c r="G614" t="s">
        <v>2626</v>
      </c>
      <c r="H614" t="s">
        <v>1815</v>
      </c>
      <c r="I614">
        <v>59063</v>
      </c>
      <c r="J614" t="s">
        <v>1119</v>
      </c>
      <c r="K614" t="s">
        <v>742</v>
      </c>
      <c r="M614" t="s">
        <v>52</v>
      </c>
      <c r="N614">
        <v>4</v>
      </c>
      <c r="O614" s="60">
        <v>0</v>
      </c>
      <c r="Q614" s="60">
        <v>0</v>
      </c>
      <c r="R614" s="60">
        <v>1</v>
      </c>
      <c r="S614" s="60">
        <v>0</v>
      </c>
      <c r="T614" s="60">
        <v>0</v>
      </c>
      <c r="U614" s="60">
        <v>0</v>
      </c>
      <c r="V614" s="60">
        <v>1</v>
      </c>
      <c r="X614" s="60">
        <v>0</v>
      </c>
      <c r="Z614" s="60">
        <v>0</v>
      </c>
      <c r="AA614" s="60">
        <v>0</v>
      </c>
      <c r="AB614" s="60">
        <v>0</v>
      </c>
      <c r="AC614" s="60">
        <v>2</v>
      </c>
      <c r="AD614" s="60">
        <v>0</v>
      </c>
      <c r="AE614" s="60">
        <v>0</v>
      </c>
      <c r="AI614" s="60">
        <v>0</v>
      </c>
      <c r="AJ614" s="60">
        <v>0</v>
      </c>
      <c r="AL614">
        <v>471</v>
      </c>
      <c r="AM614">
        <v>28</v>
      </c>
      <c r="AN614">
        <v>0</v>
      </c>
      <c r="AO614" s="67">
        <v>0</v>
      </c>
      <c r="AP614" s="67">
        <v>5.9447983014861996E-2</v>
      </c>
      <c r="AQ614">
        <v>0</v>
      </c>
      <c r="AR614">
        <v>0</v>
      </c>
      <c r="AS614" s="67" t="s">
        <v>90</v>
      </c>
      <c r="AT614" s="67">
        <v>0</v>
      </c>
      <c r="AU614">
        <v>28</v>
      </c>
      <c r="AV614">
        <v>0</v>
      </c>
      <c r="AW614" s="67">
        <v>0</v>
      </c>
      <c r="AX614" s="53" t="str">
        <f t="shared" si="31"/>
        <v/>
      </c>
      <c r="AY614" t="s">
        <v>52</v>
      </c>
      <c r="AZ614" t="s">
        <v>52</v>
      </c>
      <c r="BA614" t="s">
        <v>52</v>
      </c>
      <c r="BB614" t="s">
        <v>52</v>
      </c>
      <c r="BC614" t="s">
        <v>52</v>
      </c>
      <c r="BD614" t="s">
        <v>52</v>
      </c>
      <c r="BE614" t="s">
        <v>52</v>
      </c>
      <c r="BF614" t="s">
        <v>52</v>
      </c>
      <c r="BG614" t="s">
        <v>52</v>
      </c>
      <c r="BH614" t="s">
        <v>52</v>
      </c>
      <c r="BI614" s="29">
        <v>1</v>
      </c>
      <c r="BN614" t="e">
        <f>IF(AL614&lt;VLOOKUP(K614,#REF!,6,0),"Low Volume",IF(AL614&gt;VLOOKUP(K614,#REF!,5,0),"High Volume","Average Volume"))</f>
        <v>#REF!</v>
      </c>
    </row>
    <row r="615" spans="1:66" x14ac:dyDescent="0.3">
      <c r="A615" s="32" t="str">
        <f t="shared" si="29"/>
        <v>NO</v>
      </c>
      <c r="B615" s="30" t="str">
        <f t="shared" si="30"/>
        <v>NO</v>
      </c>
      <c r="C615" t="s">
        <v>2627</v>
      </c>
      <c r="D615" t="s">
        <v>2628</v>
      </c>
      <c r="F615" t="s">
        <v>52</v>
      </c>
      <c r="G615" t="s">
        <v>52</v>
      </c>
      <c r="H615" t="s">
        <v>2629</v>
      </c>
      <c r="I615" t="s">
        <v>52</v>
      </c>
      <c r="J615" t="s">
        <v>52</v>
      </c>
      <c r="K615" t="s">
        <v>742</v>
      </c>
      <c r="M615" t="s">
        <v>52</v>
      </c>
      <c r="N615">
        <v>0</v>
      </c>
      <c r="O615" s="60" t="s">
        <v>52</v>
      </c>
      <c r="Q615" s="60" t="s">
        <v>52</v>
      </c>
      <c r="R615" s="60" t="s">
        <v>52</v>
      </c>
      <c r="S615" s="60" t="s">
        <v>52</v>
      </c>
      <c r="T615" s="60" t="s">
        <v>52</v>
      </c>
      <c r="U615" s="60" t="s">
        <v>52</v>
      </c>
      <c r="V615" s="60" t="s">
        <v>52</v>
      </c>
      <c r="X615" s="60" t="s">
        <v>52</v>
      </c>
      <c r="Z615" s="60" t="s">
        <v>52</v>
      </c>
      <c r="AA615" s="60" t="s">
        <v>52</v>
      </c>
      <c r="AB615" s="60" t="s">
        <v>52</v>
      </c>
      <c r="AC615" s="60" t="s">
        <v>52</v>
      </c>
      <c r="AD615" s="60" t="s">
        <v>52</v>
      </c>
      <c r="AE615" s="60" t="s">
        <v>52</v>
      </c>
      <c r="AI615" s="60" t="s">
        <v>52</v>
      </c>
      <c r="AJ615" s="60" t="s">
        <v>52</v>
      </c>
      <c r="AL615">
        <v>364</v>
      </c>
      <c r="AM615">
        <v>20</v>
      </c>
      <c r="AN615">
        <v>0</v>
      </c>
      <c r="AO615" s="67">
        <v>0</v>
      </c>
      <c r="AP615" s="67">
        <v>5.4945054945054944E-2</v>
      </c>
      <c r="AQ615">
        <v>0</v>
      </c>
      <c r="AR615">
        <v>0</v>
      </c>
      <c r="AS615" s="67" t="s">
        <v>90</v>
      </c>
      <c r="AT615" s="67">
        <v>0</v>
      </c>
      <c r="AU615">
        <v>20</v>
      </c>
      <c r="AV615">
        <v>0</v>
      </c>
      <c r="AW615" s="67">
        <v>0</v>
      </c>
      <c r="AX615" s="53" t="str">
        <f t="shared" si="31"/>
        <v/>
      </c>
      <c r="AY615" t="s">
        <v>52</v>
      </c>
      <c r="AZ615" t="s">
        <v>52</v>
      </c>
      <c r="BA615" t="s">
        <v>52</v>
      </c>
      <c r="BB615" t="s">
        <v>52</v>
      </c>
      <c r="BC615" t="s">
        <v>52</v>
      </c>
      <c r="BD615" t="s">
        <v>52</v>
      </c>
      <c r="BE615" t="s">
        <v>52</v>
      </c>
      <c r="BF615" t="s">
        <v>52</v>
      </c>
      <c r="BG615" t="s">
        <v>52</v>
      </c>
      <c r="BH615" t="s">
        <v>52</v>
      </c>
      <c r="BI615" s="29">
        <v>1</v>
      </c>
      <c r="BN615" t="e">
        <f>IF(AL615&lt;VLOOKUP(K615,#REF!,6,0),"Low Volume",IF(AL615&gt;VLOOKUP(K615,#REF!,5,0),"High Volume","Average Volume"))</f>
        <v>#REF!</v>
      </c>
    </row>
    <row r="616" spans="1:66" x14ac:dyDescent="0.3">
      <c r="A616" s="32" t="str">
        <f t="shared" si="29"/>
        <v>NO</v>
      </c>
      <c r="B616" s="30" t="str">
        <f t="shared" si="30"/>
        <v>NO</v>
      </c>
      <c r="C616" t="s">
        <v>2630</v>
      </c>
      <c r="D616" t="s">
        <v>2631</v>
      </c>
      <c r="F616" t="s">
        <v>52</v>
      </c>
      <c r="G616" t="s">
        <v>52</v>
      </c>
      <c r="H616" t="s">
        <v>2184</v>
      </c>
      <c r="I616" t="s">
        <v>52</v>
      </c>
      <c r="J616" t="s">
        <v>52</v>
      </c>
      <c r="K616" t="s">
        <v>742</v>
      </c>
      <c r="M616" t="s">
        <v>52</v>
      </c>
      <c r="N616">
        <v>0</v>
      </c>
      <c r="O616" s="60" t="s">
        <v>52</v>
      </c>
      <c r="Q616" s="60" t="s">
        <v>52</v>
      </c>
      <c r="R616" s="60" t="s">
        <v>52</v>
      </c>
      <c r="S616" s="60" t="s">
        <v>52</v>
      </c>
      <c r="T616" s="60" t="s">
        <v>52</v>
      </c>
      <c r="U616" s="60" t="s">
        <v>52</v>
      </c>
      <c r="V616" s="60" t="s">
        <v>52</v>
      </c>
      <c r="X616" s="60" t="s">
        <v>52</v>
      </c>
      <c r="Z616" s="60" t="s">
        <v>52</v>
      </c>
      <c r="AA616" s="60" t="s">
        <v>52</v>
      </c>
      <c r="AB616" s="60" t="s">
        <v>52</v>
      </c>
      <c r="AC616" s="60" t="s">
        <v>52</v>
      </c>
      <c r="AD616" s="60" t="s">
        <v>52</v>
      </c>
      <c r="AE616" s="60" t="s">
        <v>52</v>
      </c>
      <c r="AI616" s="60" t="s">
        <v>52</v>
      </c>
      <c r="AJ616" s="60" t="s">
        <v>52</v>
      </c>
      <c r="AL616">
        <v>386</v>
      </c>
      <c r="AM616">
        <v>27</v>
      </c>
      <c r="AN616">
        <v>0</v>
      </c>
      <c r="AO616" s="67">
        <v>0</v>
      </c>
      <c r="AP616" s="67">
        <v>6.9948186528497408E-2</v>
      </c>
      <c r="AQ616">
        <v>2</v>
      </c>
      <c r="AR616">
        <v>0</v>
      </c>
      <c r="AS616" s="67">
        <v>0</v>
      </c>
      <c r="AT616" s="67">
        <v>5.1813471502590676E-3</v>
      </c>
      <c r="AU616">
        <v>29</v>
      </c>
      <c r="AV616">
        <v>0</v>
      </c>
      <c r="AW616" s="67">
        <v>0</v>
      </c>
      <c r="AX616" s="53" t="str">
        <f t="shared" si="31"/>
        <v/>
      </c>
      <c r="AY616" t="s">
        <v>52</v>
      </c>
      <c r="AZ616" t="s">
        <v>52</v>
      </c>
      <c r="BA616" t="s">
        <v>52</v>
      </c>
      <c r="BB616" t="s">
        <v>52</v>
      </c>
      <c r="BC616" t="s">
        <v>52</v>
      </c>
      <c r="BD616" t="s">
        <v>52</v>
      </c>
      <c r="BE616" t="s">
        <v>52</v>
      </c>
      <c r="BF616" t="s">
        <v>52</v>
      </c>
      <c r="BG616" t="s">
        <v>52</v>
      </c>
      <c r="BH616" t="s">
        <v>52</v>
      </c>
      <c r="BI616" s="29">
        <v>1</v>
      </c>
      <c r="BN616" t="e">
        <f>IF(AL616&lt;VLOOKUP(K616,#REF!,6,0),"Low Volume",IF(AL616&gt;VLOOKUP(K616,#REF!,5,0),"High Volume","Average Volume"))</f>
        <v>#REF!</v>
      </c>
    </row>
    <row r="617" spans="1:66" x14ac:dyDescent="0.3">
      <c r="A617" s="32" t="str">
        <f t="shared" si="29"/>
        <v>NO</v>
      </c>
      <c r="B617" s="30" t="str">
        <f t="shared" si="30"/>
        <v>YES</v>
      </c>
      <c r="C617" t="s">
        <v>2632</v>
      </c>
      <c r="D617" t="s">
        <v>2633</v>
      </c>
      <c r="E617">
        <v>9494362</v>
      </c>
      <c r="F617" t="s">
        <v>2634</v>
      </c>
      <c r="G617" t="s">
        <v>2635</v>
      </c>
      <c r="H617" t="s">
        <v>2636</v>
      </c>
      <c r="I617">
        <v>83435</v>
      </c>
      <c r="J617" t="s">
        <v>1472</v>
      </c>
      <c r="K617" t="s">
        <v>742</v>
      </c>
      <c r="L617" t="s">
        <v>794</v>
      </c>
      <c r="M617" t="s">
        <v>794</v>
      </c>
      <c r="N617">
        <v>4</v>
      </c>
      <c r="O617" s="60">
        <v>0</v>
      </c>
      <c r="Q617" s="60">
        <v>2</v>
      </c>
      <c r="R617" s="60">
        <v>1</v>
      </c>
      <c r="S617" s="60">
        <v>0</v>
      </c>
      <c r="T617" s="60">
        <v>0</v>
      </c>
      <c r="U617" s="60">
        <v>0</v>
      </c>
      <c r="V617" s="60">
        <v>0</v>
      </c>
      <c r="X617" s="60">
        <v>0</v>
      </c>
      <c r="Z617" s="60">
        <v>0</v>
      </c>
      <c r="AA617" s="60">
        <v>0</v>
      </c>
      <c r="AB617" s="60">
        <v>1</v>
      </c>
      <c r="AC617" s="60">
        <v>0</v>
      </c>
      <c r="AD617" s="60">
        <v>0</v>
      </c>
      <c r="AE617" s="60">
        <v>0</v>
      </c>
      <c r="AI617" s="60">
        <v>0</v>
      </c>
      <c r="AJ617" s="60">
        <v>0</v>
      </c>
      <c r="AL617">
        <v>234</v>
      </c>
      <c r="AM617">
        <v>52</v>
      </c>
      <c r="AN617">
        <v>0</v>
      </c>
      <c r="AO617" s="67">
        <v>0</v>
      </c>
      <c r="AP617" s="67">
        <v>0.22222222222222221</v>
      </c>
      <c r="AQ617">
        <v>0</v>
      </c>
      <c r="AR617">
        <v>0</v>
      </c>
      <c r="AS617" s="67" t="s">
        <v>90</v>
      </c>
      <c r="AT617" s="67">
        <v>0</v>
      </c>
      <c r="AU617">
        <v>52</v>
      </c>
      <c r="AV617">
        <v>0</v>
      </c>
      <c r="AW617" s="67">
        <v>0</v>
      </c>
      <c r="AX617" s="53" t="str">
        <f t="shared" si="31"/>
        <v/>
      </c>
      <c r="AY617" t="s">
        <v>52</v>
      </c>
      <c r="AZ617" t="s">
        <v>52</v>
      </c>
      <c r="BA617" t="s">
        <v>52</v>
      </c>
      <c r="BB617" t="s">
        <v>52</v>
      </c>
      <c r="BC617" t="s">
        <v>52</v>
      </c>
      <c r="BD617" t="s">
        <v>52</v>
      </c>
      <c r="BE617" t="s">
        <v>52</v>
      </c>
      <c r="BF617" t="s">
        <v>52</v>
      </c>
      <c r="BG617" t="s">
        <v>52</v>
      </c>
      <c r="BH617" t="s">
        <v>52</v>
      </c>
      <c r="BI617" s="29">
        <v>1</v>
      </c>
      <c r="BJ617">
        <v>220</v>
      </c>
      <c r="BK617">
        <v>211</v>
      </c>
      <c r="BL617">
        <v>147</v>
      </c>
      <c r="BM617">
        <v>20</v>
      </c>
      <c r="BN617" t="e">
        <f>IF(AL617&lt;VLOOKUP(K617,#REF!,6,0),"Low Volume",IF(AL617&gt;VLOOKUP(K617,#REF!,5,0),"High Volume","Average Volume"))</f>
        <v>#REF!</v>
      </c>
    </row>
    <row r="618" spans="1:66" x14ac:dyDescent="0.3">
      <c r="A618" s="32" t="str">
        <f t="shared" si="29"/>
        <v>NO</v>
      </c>
      <c r="B618" s="30" t="str">
        <f t="shared" si="30"/>
        <v>NO</v>
      </c>
      <c r="C618" t="s">
        <v>2637</v>
      </c>
      <c r="D618" t="s">
        <v>2638</v>
      </c>
      <c r="F618" t="s">
        <v>52</v>
      </c>
      <c r="G618" t="s">
        <v>52</v>
      </c>
      <c r="H618" t="s">
        <v>2639</v>
      </c>
      <c r="I618" t="s">
        <v>52</v>
      </c>
      <c r="J618" t="s">
        <v>52</v>
      </c>
      <c r="K618" t="s">
        <v>742</v>
      </c>
      <c r="M618" t="s">
        <v>52</v>
      </c>
      <c r="N618">
        <v>0</v>
      </c>
      <c r="O618" s="60" t="s">
        <v>52</v>
      </c>
      <c r="Q618" s="60" t="s">
        <v>52</v>
      </c>
      <c r="R618" s="60" t="s">
        <v>52</v>
      </c>
      <c r="S618" s="60" t="s">
        <v>52</v>
      </c>
      <c r="T618" s="60" t="s">
        <v>52</v>
      </c>
      <c r="U618" s="60" t="s">
        <v>52</v>
      </c>
      <c r="V618" s="60" t="s">
        <v>52</v>
      </c>
      <c r="X618" s="60" t="s">
        <v>52</v>
      </c>
      <c r="Z618" s="60" t="s">
        <v>52</v>
      </c>
      <c r="AA618" s="60" t="s">
        <v>52</v>
      </c>
      <c r="AB618" s="60" t="s">
        <v>52</v>
      </c>
      <c r="AC618" s="60" t="s">
        <v>52</v>
      </c>
      <c r="AD618" s="60" t="s">
        <v>52</v>
      </c>
      <c r="AE618" s="60" t="s">
        <v>52</v>
      </c>
      <c r="AI618" s="60" t="s">
        <v>52</v>
      </c>
      <c r="AJ618" s="60" t="s">
        <v>52</v>
      </c>
      <c r="AL618">
        <v>122</v>
      </c>
      <c r="AM618">
        <v>19</v>
      </c>
      <c r="AN618">
        <v>0</v>
      </c>
      <c r="AO618" s="67">
        <v>0</v>
      </c>
      <c r="AP618" s="67">
        <v>0.15573770491803279</v>
      </c>
      <c r="AQ618">
        <v>0</v>
      </c>
      <c r="AR618">
        <v>0</v>
      </c>
      <c r="AS618" s="67" t="s">
        <v>90</v>
      </c>
      <c r="AT618" s="67">
        <v>0</v>
      </c>
      <c r="AU618">
        <v>19</v>
      </c>
      <c r="AV618">
        <v>0</v>
      </c>
      <c r="AW618" s="67">
        <v>0</v>
      </c>
      <c r="AX618" s="53" t="str">
        <f t="shared" si="31"/>
        <v/>
      </c>
      <c r="AY618" t="s">
        <v>52</v>
      </c>
      <c r="AZ618" t="s">
        <v>52</v>
      </c>
      <c r="BA618" t="s">
        <v>52</v>
      </c>
      <c r="BB618" t="s">
        <v>52</v>
      </c>
      <c r="BC618" t="s">
        <v>52</v>
      </c>
      <c r="BD618" t="s">
        <v>52</v>
      </c>
      <c r="BE618" t="s">
        <v>52</v>
      </c>
      <c r="BF618" t="s">
        <v>52</v>
      </c>
      <c r="BG618" t="s">
        <v>52</v>
      </c>
      <c r="BH618" t="s">
        <v>52</v>
      </c>
      <c r="BI618" s="29">
        <v>1</v>
      </c>
      <c r="BN618" t="e">
        <f>IF(AL618&lt;VLOOKUP(K618,#REF!,6,0),"Low Volume",IF(AL618&gt;VLOOKUP(K618,#REF!,5,0),"High Volume","Average Volume"))</f>
        <v>#REF!</v>
      </c>
    </row>
    <row r="619" spans="1:66" x14ac:dyDescent="0.3">
      <c r="A619" s="32" t="str">
        <f t="shared" si="29"/>
        <v>NO</v>
      </c>
      <c r="B619" s="30" t="str">
        <f t="shared" si="30"/>
        <v>NO</v>
      </c>
      <c r="C619" t="s">
        <v>2640</v>
      </c>
      <c r="D619" t="s">
        <v>2641</v>
      </c>
      <c r="F619" t="s">
        <v>52</v>
      </c>
      <c r="G619" t="s">
        <v>52</v>
      </c>
      <c r="H619" t="s">
        <v>2642</v>
      </c>
      <c r="I619" t="s">
        <v>52</v>
      </c>
      <c r="J619" t="s">
        <v>52</v>
      </c>
      <c r="K619" t="s">
        <v>742</v>
      </c>
      <c r="M619" t="s">
        <v>52</v>
      </c>
      <c r="N619">
        <v>0</v>
      </c>
      <c r="O619" s="60" t="s">
        <v>52</v>
      </c>
      <c r="Q619" s="60" t="s">
        <v>52</v>
      </c>
      <c r="R619" s="60" t="s">
        <v>52</v>
      </c>
      <c r="S619" s="60" t="s">
        <v>52</v>
      </c>
      <c r="T619" s="60" t="s">
        <v>52</v>
      </c>
      <c r="U619" s="60" t="s">
        <v>52</v>
      </c>
      <c r="V619" s="60" t="s">
        <v>52</v>
      </c>
      <c r="X619" s="60" t="s">
        <v>52</v>
      </c>
      <c r="Z619" s="60" t="s">
        <v>52</v>
      </c>
      <c r="AA619" s="60" t="s">
        <v>52</v>
      </c>
      <c r="AB619" s="60" t="s">
        <v>52</v>
      </c>
      <c r="AC619" s="60" t="s">
        <v>52</v>
      </c>
      <c r="AD619" s="60" t="s">
        <v>52</v>
      </c>
      <c r="AE619" s="60" t="s">
        <v>52</v>
      </c>
      <c r="AI619" s="60" t="s">
        <v>52</v>
      </c>
      <c r="AJ619" s="60" t="s">
        <v>52</v>
      </c>
      <c r="AL619">
        <v>293</v>
      </c>
      <c r="AM619">
        <v>14</v>
      </c>
      <c r="AN619">
        <v>0</v>
      </c>
      <c r="AO619" s="67">
        <v>0</v>
      </c>
      <c r="AP619" s="67">
        <v>4.778156996587031E-2</v>
      </c>
      <c r="AQ619">
        <v>0</v>
      </c>
      <c r="AR619">
        <v>0</v>
      </c>
      <c r="AS619" s="67" t="s">
        <v>90</v>
      </c>
      <c r="AT619" s="67">
        <v>0</v>
      </c>
      <c r="AU619">
        <v>14</v>
      </c>
      <c r="AV619">
        <v>0</v>
      </c>
      <c r="AW619" s="67">
        <v>0</v>
      </c>
      <c r="AX619" s="53" t="str">
        <f t="shared" si="31"/>
        <v/>
      </c>
      <c r="AY619" t="s">
        <v>52</v>
      </c>
      <c r="AZ619" t="s">
        <v>52</v>
      </c>
      <c r="BA619" t="s">
        <v>52</v>
      </c>
      <c r="BB619" t="s">
        <v>52</v>
      </c>
      <c r="BC619" t="s">
        <v>52</v>
      </c>
      <c r="BD619" t="s">
        <v>52</v>
      </c>
      <c r="BE619" t="s">
        <v>52</v>
      </c>
      <c r="BF619" t="s">
        <v>52</v>
      </c>
      <c r="BG619" t="s">
        <v>52</v>
      </c>
      <c r="BH619" t="s">
        <v>52</v>
      </c>
      <c r="BI619" s="29">
        <v>1</v>
      </c>
      <c r="BN619" t="e">
        <f>IF(AL619&lt;VLOOKUP(K619,#REF!,6,0),"Low Volume",IF(AL619&gt;VLOOKUP(K619,#REF!,5,0),"High Volume","Average Volume"))</f>
        <v>#REF!</v>
      </c>
    </row>
    <row r="620" spans="1:66" x14ac:dyDescent="0.3">
      <c r="A620" s="32" t="str">
        <f t="shared" si="29"/>
        <v>NO</v>
      </c>
      <c r="B620" s="30" t="str">
        <f t="shared" si="30"/>
        <v>NO</v>
      </c>
      <c r="C620" t="s">
        <v>2643</v>
      </c>
      <c r="D620" t="s">
        <v>2644</v>
      </c>
      <c r="F620" t="s">
        <v>52</v>
      </c>
      <c r="G620" t="s">
        <v>52</v>
      </c>
      <c r="H620" t="s">
        <v>2645</v>
      </c>
      <c r="I620" t="s">
        <v>52</v>
      </c>
      <c r="J620" t="s">
        <v>52</v>
      </c>
      <c r="K620" t="s">
        <v>742</v>
      </c>
      <c r="L620" t="s">
        <v>1023</v>
      </c>
      <c r="M620" t="s">
        <v>52</v>
      </c>
      <c r="N620">
        <v>0</v>
      </c>
      <c r="O620" s="60" t="s">
        <v>52</v>
      </c>
      <c r="Q620" s="60" t="s">
        <v>52</v>
      </c>
      <c r="R620" s="60" t="s">
        <v>52</v>
      </c>
      <c r="S620" s="60" t="s">
        <v>52</v>
      </c>
      <c r="T620" s="60" t="s">
        <v>52</v>
      </c>
      <c r="U620" s="60" t="s">
        <v>52</v>
      </c>
      <c r="V620" s="60" t="s">
        <v>52</v>
      </c>
      <c r="X620" s="60" t="s">
        <v>52</v>
      </c>
      <c r="Z620" s="60" t="s">
        <v>52</v>
      </c>
      <c r="AA620" s="60" t="s">
        <v>52</v>
      </c>
      <c r="AB620" s="60" t="s">
        <v>52</v>
      </c>
      <c r="AC620" s="60" t="s">
        <v>52</v>
      </c>
      <c r="AD620" s="60" t="s">
        <v>52</v>
      </c>
      <c r="AE620" s="60" t="s">
        <v>52</v>
      </c>
      <c r="AI620" s="60" t="s">
        <v>52</v>
      </c>
      <c r="AJ620" s="60" t="s">
        <v>52</v>
      </c>
      <c r="AL620">
        <v>0</v>
      </c>
      <c r="AM620">
        <v>8</v>
      </c>
      <c r="AN620">
        <v>0</v>
      </c>
      <c r="AO620" s="67">
        <v>0</v>
      </c>
      <c r="AP620" s="67" t="s">
        <v>90</v>
      </c>
      <c r="AQ620">
        <v>0</v>
      </c>
      <c r="AR620">
        <v>0</v>
      </c>
      <c r="AS620" s="67" t="s">
        <v>90</v>
      </c>
      <c r="AT620" s="67" t="s">
        <v>90</v>
      </c>
      <c r="AU620">
        <v>8</v>
      </c>
      <c r="AV620">
        <v>0</v>
      </c>
      <c r="AW620" s="67">
        <v>0</v>
      </c>
      <c r="AX620" s="53" t="str">
        <f t="shared" si="31"/>
        <v/>
      </c>
      <c r="AY620" t="s">
        <v>52</v>
      </c>
      <c r="AZ620" t="s">
        <v>52</v>
      </c>
      <c r="BA620" t="s">
        <v>52</v>
      </c>
      <c r="BB620" t="s">
        <v>52</v>
      </c>
      <c r="BC620" t="s">
        <v>52</v>
      </c>
      <c r="BD620" t="s">
        <v>52</v>
      </c>
      <c r="BE620" t="s">
        <v>52</v>
      </c>
      <c r="BF620" t="s">
        <v>52</v>
      </c>
      <c r="BG620" t="s">
        <v>52</v>
      </c>
      <c r="BH620" t="s">
        <v>52</v>
      </c>
      <c r="BI620" s="29">
        <v>1</v>
      </c>
      <c r="BJ620">
        <v>52</v>
      </c>
      <c r="BK620">
        <v>0</v>
      </c>
      <c r="BL620">
        <v>2</v>
      </c>
      <c r="BM620">
        <v>0</v>
      </c>
      <c r="BN620" t="e">
        <f>IF(AL620&lt;VLOOKUP(K620,#REF!,6,0),"Low Volume",IF(AL620&gt;VLOOKUP(K620,#REF!,5,0),"High Volume","Average Volume"))</f>
        <v>#REF!</v>
      </c>
    </row>
    <row r="621" spans="1:66" x14ac:dyDescent="0.3">
      <c r="A621" s="32" t="str">
        <f t="shared" si="29"/>
        <v>NO</v>
      </c>
      <c r="B621" s="30" t="str">
        <f t="shared" si="30"/>
        <v>YES</v>
      </c>
      <c r="C621" t="s">
        <v>2646</v>
      </c>
      <c r="D621" t="s">
        <v>2647</v>
      </c>
      <c r="E621">
        <v>9494375</v>
      </c>
      <c r="F621" t="s">
        <v>2648</v>
      </c>
      <c r="G621" t="s">
        <v>2649</v>
      </c>
      <c r="H621" t="s">
        <v>2650</v>
      </c>
      <c r="I621">
        <v>94469</v>
      </c>
      <c r="J621" t="s">
        <v>1472</v>
      </c>
      <c r="K621" t="s">
        <v>742</v>
      </c>
      <c r="M621" t="s">
        <v>52</v>
      </c>
      <c r="N621">
        <v>4</v>
      </c>
      <c r="O621" s="60">
        <v>0</v>
      </c>
      <c r="Q621" s="60">
        <v>1</v>
      </c>
      <c r="R621" s="60">
        <v>1</v>
      </c>
      <c r="S621" s="60">
        <v>0</v>
      </c>
      <c r="T621" s="60">
        <v>0</v>
      </c>
      <c r="U621" s="60">
        <v>0</v>
      </c>
      <c r="V621" s="60">
        <v>0</v>
      </c>
      <c r="X621" s="60">
        <v>0</v>
      </c>
      <c r="Z621" s="60">
        <v>0</v>
      </c>
      <c r="AA621" s="60">
        <v>0</v>
      </c>
      <c r="AB621" s="60">
        <v>0</v>
      </c>
      <c r="AC621" s="60">
        <v>0</v>
      </c>
      <c r="AD621" s="60">
        <v>0</v>
      </c>
      <c r="AE621" s="60">
        <v>1</v>
      </c>
      <c r="AI621" s="60">
        <v>0</v>
      </c>
      <c r="AJ621" s="60">
        <v>1</v>
      </c>
      <c r="AL621">
        <v>528</v>
      </c>
      <c r="AM621">
        <v>35</v>
      </c>
      <c r="AN621">
        <v>0</v>
      </c>
      <c r="AO621" s="67">
        <v>0</v>
      </c>
      <c r="AP621" s="67">
        <v>6.6287878787878785E-2</v>
      </c>
      <c r="AQ621">
        <v>0</v>
      </c>
      <c r="AR621">
        <v>0</v>
      </c>
      <c r="AS621" s="67" t="s">
        <v>90</v>
      </c>
      <c r="AT621" s="67">
        <v>0</v>
      </c>
      <c r="AU621">
        <v>35</v>
      </c>
      <c r="AV621">
        <v>0</v>
      </c>
      <c r="AW621" s="67">
        <v>0</v>
      </c>
      <c r="AX621" s="53" t="str">
        <f t="shared" si="31"/>
        <v/>
      </c>
      <c r="AY621" t="s">
        <v>52</v>
      </c>
      <c r="AZ621" t="s">
        <v>52</v>
      </c>
      <c r="BA621" t="s">
        <v>52</v>
      </c>
      <c r="BB621" t="s">
        <v>52</v>
      </c>
      <c r="BC621" t="s">
        <v>52</v>
      </c>
      <c r="BD621" t="s">
        <v>52</v>
      </c>
      <c r="BE621" t="s">
        <v>52</v>
      </c>
      <c r="BF621" t="s">
        <v>52</v>
      </c>
      <c r="BG621" t="s">
        <v>52</v>
      </c>
      <c r="BH621" t="s">
        <v>52</v>
      </c>
      <c r="BI621" s="29">
        <v>1</v>
      </c>
      <c r="BN621" t="e">
        <f>IF(AL621&lt;VLOOKUP(K621,#REF!,6,0),"Low Volume",IF(AL621&gt;VLOOKUP(K621,#REF!,5,0),"High Volume","Average Volume"))</f>
        <v>#REF!</v>
      </c>
    </row>
    <row r="622" spans="1:66" x14ac:dyDescent="0.3">
      <c r="A622" s="32" t="str">
        <f t="shared" si="29"/>
        <v>NO</v>
      </c>
      <c r="B622" s="30" t="str">
        <f t="shared" si="30"/>
        <v>NO</v>
      </c>
      <c r="C622" t="s">
        <v>2651</v>
      </c>
      <c r="D622" t="s">
        <v>2652</v>
      </c>
      <c r="E622">
        <v>9494369</v>
      </c>
      <c r="F622" t="s">
        <v>2653</v>
      </c>
      <c r="G622" t="s">
        <v>2654</v>
      </c>
      <c r="H622" t="s">
        <v>2655</v>
      </c>
      <c r="I622">
        <v>84307</v>
      </c>
      <c r="J622" t="s">
        <v>1472</v>
      </c>
      <c r="K622" t="s">
        <v>742</v>
      </c>
      <c r="M622" t="s">
        <v>52</v>
      </c>
      <c r="N622">
        <v>0</v>
      </c>
      <c r="O622" s="60">
        <v>0</v>
      </c>
      <c r="Q622" s="60">
        <v>0</v>
      </c>
      <c r="R622" s="60">
        <v>0</v>
      </c>
      <c r="S622" s="60">
        <v>0</v>
      </c>
      <c r="T622" s="60">
        <v>0</v>
      </c>
      <c r="U622" s="60">
        <v>0</v>
      </c>
      <c r="V622" s="60">
        <v>0</v>
      </c>
      <c r="X622" s="60">
        <v>0</v>
      </c>
      <c r="Z622" s="60">
        <v>0</v>
      </c>
      <c r="AA622" s="60">
        <v>0</v>
      </c>
      <c r="AB622" s="60">
        <v>0</v>
      </c>
      <c r="AC622" s="60">
        <v>0</v>
      </c>
      <c r="AD622" s="60">
        <v>0</v>
      </c>
      <c r="AE622" s="60">
        <v>0</v>
      </c>
      <c r="AI622" s="60">
        <v>0</v>
      </c>
      <c r="AJ622" s="60">
        <v>0</v>
      </c>
      <c r="AL622">
        <v>399</v>
      </c>
      <c r="AM622">
        <v>35</v>
      </c>
      <c r="AN622">
        <v>0</v>
      </c>
      <c r="AO622" s="67">
        <v>0</v>
      </c>
      <c r="AP622" s="67">
        <v>8.771929824561403E-2</v>
      </c>
      <c r="AQ622">
        <v>0</v>
      </c>
      <c r="AR622">
        <v>0</v>
      </c>
      <c r="AS622" s="67" t="s">
        <v>90</v>
      </c>
      <c r="AT622" s="67">
        <v>0</v>
      </c>
      <c r="AU622">
        <v>35</v>
      </c>
      <c r="AV622">
        <v>0</v>
      </c>
      <c r="AW622" s="67">
        <v>0</v>
      </c>
      <c r="AX622" s="53" t="str">
        <f t="shared" si="31"/>
        <v/>
      </c>
      <c r="AY622" t="s">
        <v>52</v>
      </c>
      <c r="AZ622" t="s">
        <v>52</v>
      </c>
      <c r="BA622" t="s">
        <v>52</v>
      </c>
      <c r="BB622" t="s">
        <v>52</v>
      </c>
      <c r="BC622" t="s">
        <v>52</v>
      </c>
      <c r="BD622" t="s">
        <v>52</v>
      </c>
      <c r="BE622" t="s">
        <v>52</v>
      </c>
      <c r="BF622" t="s">
        <v>52</v>
      </c>
      <c r="BG622" t="s">
        <v>52</v>
      </c>
      <c r="BH622" t="s">
        <v>52</v>
      </c>
      <c r="BI622" s="29">
        <v>1</v>
      </c>
      <c r="BN622" t="e">
        <f>IF(AL622&lt;VLOOKUP(K622,#REF!,6,0),"Low Volume",IF(AL622&gt;VLOOKUP(K622,#REF!,5,0),"High Volume","Average Volume"))</f>
        <v>#REF!</v>
      </c>
    </row>
    <row r="623" spans="1:66" x14ac:dyDescent="0.3">
      <c r="A623" s="32" t="str">
        <f t="shared" si="29"/>
        <v>NO</v>
      </c>
      <c r="B623" s="30" t="str">
        <f t="shared" si="30"/>
        <v>YES</v>
      </c>
      <c r="C623" t="s">
        <v>2656</v>
      </c>
      <c r="D623" t="s">
        <v>2657</v>
      </c>
      <c r="E623">
        <v>94157957</v>
      </c>
      <c r="F623" t="s">
        <v>2658</v>
      </c>
      <c r="G623" t="s">
        <v>2659</v>
      </c>
      <c r="H623" t="s">
        <v>2660</v>
      </c>
      <c r="I623">
        <v>89312</v>
      </c>
      <c r="J623" t="s">
        <v>1472</v>
      </c>
      <c r="K623" t="s">
        <v>742</v>
      </c>
      <c r="M623" t="s">
        <v>52</v>
      </c>
      <c r="N623">
        <v>1</v>
      </c>
      <c r="O623" s="60">
        <v>0</v>
      </c>
      <c r="Q623" s="60">
        <v>0</v>
      </c>
      <c r="R623" s="60">
        <v>0</v>
      </c>
      <c r="S623" s="60">
        <v>0</v>
      </c>
      <c r="T623" s="60">
        <v>0</v>
      </c>
      <c r="U623" s="60">
        <v>0</v>
      </c>
      <c r="V623" s="60">
        <v>1</v>
      </c>
      <c r="X623" s="60">
        <v>0</v>
      </c>
      <c r="Z623" s="60">
        <v>0</v>
      </c>
      <c r="AA623" s="60">
        <v>0</v>
      </c>
      <c r="AB623" s="60">
        <v>0</v>
      </c>
      <c r="AC623" s="60">
        <v>0</v>
      </c>
      <c r="AD623" s="60">
        <v>0</v>
      </c>
      <c r="AE623" s="60">
        <v>0</v>
      </c>
      <c r="AI623" s="60">
        <v>0</v>
      </c>
      <c r="AJ623" s="60">
        <v>0</v>
      </c>
      <c r="AL623">
        <v>270</v>
      </c>
      <c r="AM623">
        <v>2</v>
      </c>
      <c r="AN623">
        <v>0</v>
      </c>
      <c r="AO623" s="67">
        <v>0</v>
      </c>
      <c r="AP623" s="67">
        <v>7.4074074074074077E-3</v>
      </c>
      <c r="AQ623">
        <v>2</v>
      </c>
      <c r="AR623">
        <v>0</v>
      </c>
      <c r="AS623" s="67">
        <v>0</v>
      </c>
      <c r="AT623" s="67">
        <v>7.4074074074074077E-3</v>
      </c>
      <c r="AU623">
        <v>4</v>
      </c>
      <c r="AV623">
        <v>0</v>
      </c>
      <c r="AW623" s="67">
        <v>0</v>
      </c>
      <c r="AX623" s="53" t="str">
        <f t="shared" si="31"/>
        <v/>
      </c>
      <c r="AY623" t="s">
        <v>52</v>
      </c>
      <c r="AZ623" t="s">
        <v>52</v>
      </c>
      <c r="BA623" t="s">
        <v>52</v>
      </c>
      <c r="BB623" t="s">
        <v>52</v>
      </c>
      <c r="BC623" t="s">
        <v>52</v>
      </c>
      <c r="BD623" t="s">
        <v>52</v>
      </c>
      <c r="BE623" t="s">
        <v>52</v>
      </c>
      <c r="BF623" t="s">
        <v>52</v>
      </c>
      <c r="BG623" t="s">
        <v>52</v>
      </c>
      <c r="BH623" t="s">
        <v>52</v>
      </c>
      <c r="BI623" s="29">
        <v>1</v>
      </c>
      <c r="BN623" t="e">
        <f>IF(AL623&lt;VLOOKUP(K623,#REF!,6,0),"Low Volume",IF(AL623&gt;VLOOKUP(K623,#REF!,5,0),"High Volume","Average Volume"))</f>
        <v>#REF!</v>
      </c>
    </row>
    <row r="624" spans="1:66" x14ac:dyDescent="0.3">
      <c r="A624" s="32" t="str">
        <f t="shared" si="29"/>
        <v>NO</v>
      </c>
      <c r="B624" s="30" t="str">
        <f t="shared" si="30"/>
        <v>YES</v>
      </c>
      <c r="C624" t="s">
        <v>2661</v>
      </c>
      <c r="D624" t="s">
        <v>2662</v>
      </c>
      <c r="E624">
        <v>9494296</v>
      </c>
      <c r="F624" t="s">
        <v>2663</v>
      </c>
      <c r="G624" t="s">
        <v>2664</v>
      </c>
      <c r="H624" t="s">
        <v>2665</v>
      </c>
      <c r="I624">
        <v>87439</v>
      </c>
      <c r="J624" t="s">
        <v>1472</v>
      </c>
      <c r="K624" t="s">
        <v>742</v>
      </c>
      <c r="M624" t="s">
        <v>52</v>
      </c>
      <c r="N624">
        <v>2</v>
      </c>
      <c r="O624" s="60">
        <v>0</v>
      </c>
      <c r="Q624" s="60">
        <v>0</v>
      </c>
      <c r="R624" s="60">
        <v>0</v>
      </c>
      <c r="S624" s="60">
        <v>0</v>
      </c>
      <c r="T624" s="60">
        <v>0</v>
      </c>
      <c r="U624" s="60">
        <v>0</v>
      </c>
      <c r="V624" s="60">
        <v>2</v>
      </c>
      <c r="X624" s="60">
        <v>0</v>
      </c>
      <c r="Z624" s="60">
        <v>0</v>
      </c>
      <c r="AA624" s="60">
        <v>0</v>
      </c>
      <c r="AB624" s="60">
        <v>0</v>
      </c>
      <c r="AC624" s="60">
        <v>0</v>
      </c>
      <c r="AD624" s="60">
        <v>0</v>
      </c>
      <c r="AE624" s="60">
        <v>0</v>
      </c>
      <c r="AI624" s="60">
        <v>0</v>
      </c>
      <c r="AJ624" s="60">
        <v>0</v>
      </c>
      <c r="AL624">
        <v>305</v>
      </c>
      <c r="AM624">
        <v>17</v>
      </c>
      <c r="AN624">
        <v>0</v>
      </c>
      <c r="AO624" s="67">
        <v>0</v>
      </c>
      <c r="AP624" s="67">
        <v>5.5737704918032788E-2</v>
      </c>
      <c r="AQ624">
        <v>0</v>
      </c>
      <c r="AR624">
        <v>0</v>
      </c>
      <c r="AS624" s="67" t="s">
        <v>90</v>
      </c>
      <c r="AT624" s="67">
        <v>0</v>
      </c>
      <c r="AU624">
        <v>17</v>
      </c>
      <c r="AV624">
        <v>0</v>
      </c>
      <c r="AW624" s="67">
        <v>0</v>
      </c>
      <c r="AX624" s="53" t="str">
        <f t="shared" si="31"/>
        <v/>
      </c>
      <c r="AY624" t="s">
        <v>52</v>
      </c>
      <c r="AZ624" t="s">
        <v>52</v>
      </c>
      <c r="BA624" t="s">
        <v>52</v>
      </c>
      <c r="BB624" t="s">
        <v>52</v>
      </c>
      <c r="BC624" t="s">
        <v>52</v>
      </c>
      <c r="BD624" t="s">
        <v>52</v>
      </c>
      <c r="BE624" t="s">
        <v>52</v>
      </c>
      <c r="BF624" t="s">
        <v>52</v>
      </c>
      <c r="BG624" t="s">
        <v>52</v>
      </c>
      <c r="BH624" t="s">
        <v>52</v>
      </c>
      <c r="BI624" s="29">
        <v>1</v>
      </c>
      <c r="BN624" t="e">
        <f>IF(AL624&lt;VLOOKUP(K624,#REF!,6,0),"Low Volume",IF(AL624&gt;VLOOKUP(K624,#REF!,5,0),"High Volume","Average Volume"))</f>
        <v>#REF!</v>
      </c>
    </row>
    <row r="625" spans="1:66" x14ac:dyDescent="0.3">
      <c r="A625" s="32" t="str">
        <f t="shared" si="29"/>
        <v>NO</v>
      </c>
      <c r="B625" s="30" t="str">
        <f t="shared" si="30"/>
        <v>YES</v>
      </c>
      <c r="C625" t="s">
        <v>2666</v>
      </c>
      <c r="D625" t="s">
        <v>2667</v>
      </c>
      <c r="E625">
        <v>9494515</v>
      </c>
      <c r="F625" t="s">
        <v>2286</v>
      </c>
      <c r="G625" t="s">
        <v>2668</v>
      </c>
      <c r="H625" t="s">
        <v>2669</v>
      </c>
      <c r="I625">
        <v>85092</v>
      </c>
      <c r="J625" t="s">
        <v>1472</v>
      </c>
      <c r="K625" t="s">
        <v>742</v>
      </c>
      <c r="M625" t="s">
        <v>52</v>
      </c>
      <c r="N625">
        <v>1</v>
      </c>
      <c r="O625" s="60">
        <v>0</v>
      </c>
      <c r="Q625" s="60">
        <v>0</v>
      </c>
      <c r="R625" s="60">
        <v>0</v>
      </c>
      <c r="S625" s="60">
        <v>0</v>
      </c>
      <c r="T625" s="60">
        <v>1</v>
      </c>
      <c r="U625" s="60">
        <v>0</v>
      </c>
      <c r="V625" s="60">
        <v>0</v>
      </c>
      <c r="X625" s="60">
        <v>0</v>
      </c>
      <c r="Z625" s="60">
        <v>0</v>
      </c>
      <c r="AA625" s="60">
        <v>0</v>
      </c>
      <c r="AB625" s="60">
        <v>0</v>
      </c>
      <c r="AC625" s="60">
        <v>0</v>
      </c>
      <c r="AD625" s="60">
        <v>0</v>
      </c>
      <c r="AE625" s="60">
        <v>0</v>
      </c>
      <c r="AI625" s="60">
        <v>0</v>
      </c>
      <c r="AJ625" s="60">
        <v>0</v>
      </c>
      <c r="AL625">
        <v>0</v>
      </c>
      <c r="AM625">
        <v>4</v>
      </c>
      <c r="AN625">
        <v>0</v>
      </c>
      <c r="AO625" s="67">
        <v>0</v>
      </c>
      <c r="AP625" s="67" t="s">
        <v>90</v>
      </c>
      <c r="AQ625">
        <v>2</v>
      </c>
      <c r="AR625">
        <v>0</v>
      </c>
      <c r="AS625" s="67">
        <v>0</v>
      </c>
      <c r="AT625" s="67" t="s">
        <v>90</v>
      </c>
      <c r="AU625">
        <v>6</v>
      </c>
      <c r="AV625">
        <v>0</v>
      </c>
      <c r="AW625" s="67">
        <v>0</v>
      </c>
      <c r="AX625" s="53" t="str">
        <f t="shared" si="31"/>
        <v/>
      </c>
      <c r="AY625" t="s">
        <v>52</v>
      </c>
      <c r="AZ625" t="s">
        <v>52</v>
      </c>
      <c r="BA625" t="s">
        <v>52</v>
      </c>
      <c r="BB625" t="s">
        <v>52</v>
      </c>
      <c r="BC625" t="s">
        <v>52</v>
      </c>
      <c r="BD625" t="s">
        <v>52</v>
      </c>
      <c r="BE625" t="s">
        <v>52</v>
      </c>
      <c r="BF625" t="s">
        <v>52</v>
      </c>
      <c r="BG625" t="s">
        <v>52</v>
      </c>
      <c r="BH625" t="s">
        <v>52</v>
      </c>
      <c r="BI625" s="29">
        <v>1</v>
      </c>
      <c r="BN625" t="e">
        <f>IF(AL625&lt;VLOOKUP(K625,#REF!,6,0),"Low Volume",IF(AL625&gt;VLOOKUP(K625,#REF!,5,0),"High Volume","Average Volume"))</f>
        <v>#REF!</v>
      </c>
    </row>
    <row r="626" spans="1:66" x14ac:dyDescent="0.3">
      <c r="A626" s="32" t="str">
        <f t="shared" si="29"/>
        <v>NO</v>
      </c>
      <c r="B626" s="30" t="str">
        <f t="shared" si="30"/>
        <v>YES</v>
      </c>
      <c r="C626" t="s">
        <v>2670</v>
      </c>
      <c r="D626" t="s">
        <v>2671</v>
      </c>
      <c r="E626">
        <v>9494444</v>
      </c>
      <c r="F626" t="s">
        <v>2672</v>
      </c>
      <c r="G626" t="s">
        <v>2200</v>
      </c>
      <c r="H626" t="s">
        <v>2673</v>
      </c>
      <c r="I626">
        <v>84034</v>
      </c>
      <c r="J626" t="s">
        <v>1472</v>
      </c>
      <c r="K626" t="s">
        <v>742</v>
      </c>
      <c r="M626" t="s">
        <v>52</v>
      </c>
      <c r="N626">
        <v>3</v>
      </c>
      <c r="O626" s="60">
        <v>0</v>
      </c>
      <c r="Q626" s="60">
        <v>0</v>
      </c>
      <c r="R626" s="60">
        <v>2</v>
      </c>
      <c r="S626" s="60">
        <v>0</v>
      </c>
      <c r="T626" s="60">
        <v>0</v>
      </c>
      <c r="U626" s="60">
        <v>0</v>
      </c>
      <c r="V626" s="60">
        <v>1</v>
      </c>
      <c r="X626" s="60">
        <v>0</v>
      </c>
      <c r="Z626" s="60">
        <v>0</v>
      </c>
      <c r="AA626" s="60">
        <v>0</v>
      </c>
      <c r="AB626" s="60">
        <v>0</v>
      </c>
      <c r="AC626" s="60">
        <v>0</v>
      </c>
      <c r="AD626" s="60">
        <v>0</v>
      </c>
      <c r="AE626" s="60">
        <v>0</v>
      </c>
      <c r="AI626" s="60">
        <v>0</v>
      </c>
      <c r="AJ626" s="60">
        <v>0</v>
      </c>
      <c r="AL626">
        <v>444</v>
      </c>
      <c r="AM626">
        <v>28</v>
      </c>
      <c r="AN626">
        <v>0</v>
      </c>
      <c r="AO626" s="67">
        <v>0</v>
      </c>
      <c r="AP626" s="67">
        <v>6.3063063063063057E-2</v>
      </c>
      <c r="AQ626">
        <v>7</v>
      </c>
      <c r="AR626">
        <v>0</v>
      </c>
      <c r="AS626" s="67">
        <v>0</v>
      </c>
      <c r="AT626" s="67">
        <v>1.5765765765765764E-2</v>
      </c>
      <c r="AU626">
        <v>35</v>
      </c>
      <c r="AV626">
        <v>0</v>
      </c>
      <c r="AW626" s="67">
        <v>0</v>
      </c>
      <c r="AX626" s="53" t="str">
        <f t="shared" si="31"/>
        <v/>
      </c>
      <c r="AY626" t="s">
        <v>52</v>
      </c>
      <c r="AZ626" t="s">
        <v>52</v>
      </c>
      <c r="BA626" t="s">
        <v>52</v>
      </c>
      <c r="BB626" t="s">
        <v>52</v>
      </c>
      <c r="BC626" t="s">
        <v>52</v>
      </c>
      <c r="BD626" t="s">
        <v>52</v>
      </c>
      <c r="BE626" t="s">
        <v>52</v>
      </c>
      <c r="BF626" t="s">
        <v>52</v>
      </c>
      <c r="BG626" t="s">
        <v>52</v>
      </c>
      <c r="BH626" t="s">
        <v>52</v>
      </c>
      <c r="BI626" s="29">
        <v>1</v>
      </c>
      <c r="BN626" t="e">
        <f>IF(AL626&lt;VLOOKUP(K626,#REF!,6,0),"Low Volume",IF(AL626&gt;VLOOKUP(K626,#REF!,5,0),"High Volume","Average Volume"))</f>
        <v>#REF!</v>
      </c>
    </row>
    <row r="627" spans="1:66" x14ac:dyDescent="0.3">
      <c r="A627" s="32" t="str">
        <f t="shared" si="29"/>
        <v>NO</v>
      </c>
      <c r="B627" s="30" t="str">
        <f t="shared" si="30"/>
        <v>NO</v>
      </c>
      <c r="C627" t="s">
        <v>2674</v>
      </c>
      <c r="D627" t="s">
        <v>2675</v>
      </c>
      <c r="F627" t="s">
        <v>52</v>
      </c>
      <c r="G627" t="s">
        <v>52</v>
      </c>
      <c r="H627" t="s">
        <v>2081</v>
      </c>
      <c r="I627" t="s">
        <v>52</v>
      </c>
      <c r="J627" t="s">
        <v>52</v>
      </c>
      <c r="K627" t="s">
        <v>742</v>
      </c>
      <c r="M627" t="s">
        <v>52</v>
      </c>
      <c r="N627">
        <v>0</v>
      </c>
      <c r="O627" s="60" t="s">
        <v>52</v>
      </c>
      <c r="Q627" s="60" t="s">
        <v>52</v>
      </c>
      <c r="R627" s="60" t="s">
        <v>52</v>
      </c>
      <c r="S627" s="60" t="s">
        <v>52</v>
      </c>
      <c r="T627" s="60" t="s">
        <v>52</v>
      </c>
      <c r="U627" s="60" t="s">
        <v>52</v>
      </c>
      <c r="V627" s="60" t="s">
        <v>52</v>
      </c>
      <c r="X627" s="60" t="s">
        <v>52</v>
      </c>
      <c r="Z627" s="60" t="s">
        <v>52</v>
      </c>
      <c r="AA627" s="60" t="s">
        <v>52</v>
      </c>
      <c r="AB627" s="60" t="s">
        <v>52</v>
      </c>
      <c r="AC627" s="60" t="s">
        <v>52</v>
      </c>
      <c r="AD627" s="60" t="s">
        <v>52</v>
      </c>
      <c r="AE627" s="60" t="s">
        <v>52</v>
      </c>
      <c r="AI627" s="60" t="s">
        <v>52</v>
      </c>
      <c r="AJ627" s="60" t="s">
        <v>52</v>
      </c>
      <c r="AL627">
        <v>257</v>
      </c>
      <c r="AM627">
        <v>47</v>
      </c>
      <c r="AN627">
        <v>0</v>
      </c>
      <c r="AO627" s="67">
        <v>0</v>
      </c>
      <c r="AP627" s="67">
        <v>0.1828793774319066</v>
      </c>
      <c r="AQ627">
        <v>0</v>
      </c>
      <c r="AR627">
        <v>0</v>
      </c>
      <c r="AS627" s="67" t="s">
        <v>90</v>
      </c>
      <c r="AT627" s="67">
        <v>0</v>
      </c>
      <c r="AU627">
        <v>47</v>
      </c>
      <c r="AV627">
        <v>0</v>
      </c>
      <c r="AW627" s="67">
        <v>0</v>
      </c>
      <c r="AX627" s="53" t="str">
        <f t="shared" si="31"/>
        <v/>
      </c>
      <c r="AY627" t="s">
        <v>52</v>
      </c>
      <c r="AZ627" t="s">
        <v>52</v>
      </c>
      <c r="BA627" t="s">
        <v>52</v>
      </c>
      <c r="BB627" t="s">
        <v>52</v>
      </c>
      <c r="BC627" t="s">
        <v>52</v>
      </c>
      <c r="BD627" t="s">
        <v>52</v>
      </c>
      <c r="BE627" t="s">
        <v>52</v>
      </c>
      <c r="BF627" t="s">
        <v>52</v>
      </c>
      <c r="BG627" t="s">
        <v>52</v>
      </c>
      <c r="BH627" t="s">
        <v>52</v>
      </c>
      <c r="BI627" s="29">
        <v>1</v>
      </c>
      <c r="BN627" t="e">
        <f>IF(AL627&lt;VLOOKUP(K627,#REF!,6,0),"Low Volume",IF(AL627&gt;VLOOKUP(K627,#REF!,5,0),"High Volume","Average Volume"))</f>
        <v>#REF!</v>
      </c>
    </row>
    <row r="628" spans="1:66" x14ac:dyDescent="0.3">
      <c r="A628" s="32" t="str">
        <f t="shared" si="29"/>
        <v>NO</v>
      </c>
      <c r="B628" s="30" t="str">
        <f t="shared" si="30"/>
        <v>NO</v>
      </c>
      <c r="C628" t="s">
        <v>2676</v>
      </c>
      <c r="D628" t="s">
        <v>2677</v>
      </c>
      <c r="F628" t="s">
        <v>52</v>
      </c>
      <c r="G628" t="s">
        <v>52</v>
      </c>
      <c r="H628" t="s">
        <v>2678</v>
      </c>
      <c r="I628" t="s">
        <v>52</v>
      </c>
      <c r="J628" t="s">
        <v>52</v>
      </c>
      <c r="K628" t="s">
        <v>742</v>
      </c>
      <c r="M628" t="s">
        <v>52</v>
      </c>
      <c r="N628">
        <v>0</v>
      </c>
      <c r="O628" s="60" t="s">
        <v>52</v>
      </c>
      <c r="Q628" s="60" t="s">
        <v>52</v>
      </c>
      <c r="R628" s="60" t="s">
        <v>52</v>
      </c>
      <c r="S628" s="60" t="s">
        <v>52</v>
      </c>
      <c r="T628" s="60" t="s">
        <v>52</v>
      </c>
      <c r="U628" s="60" t="s">
        <v>52</v>
      </c>
      <c r="V628" s="60" t="s">
        <v>52</v>
      </c>
      <c r="X628" s="60" t="s">
        <v>52</v>
      </c>
      <c r="Z628" s="60" t="s">
        <v>52</v>
      </c>
      <c r="AA628" s="60" t="s">
        <v>52</v>
      </c>
      <c r="AB628" s="60" t="s">
        <v>52</v>
      </c>
      <c r="AC628" s="60" t="s">
        <v>52</v>
      </c>
      <c r="AD628" s="60" t="s">
        <v>52</v>
      </c>
      <c r="AE628" s="60" t="s">
        <v>52</v>
      </c>
      <c r="AI628" s="60" t="s">
        <v>52</v>
      </c>
      <c r="AJ628" s="60" t="s">
        <v>52</v>
      </c>
      <c r="AL628">
        <v>0</v>
      </c>
      <c r="AM628">
        <v>2</v>
      </c>
      <c r="AN628">
        <v>0</v>
      </c>
      <c r="AO628" s="67">
        <v>0</v>
      </c>
      <c r="AP628" s="67" t="s">
        <v>90</v>
      </c>
      <c r="AQ628">
        <v>0</v>
      </c>
      <c r="AR628">
        <v>0</v>
      </c>
      <c r="AS628" s="67" t="s">
        <v>90</v>
      </c>
      <c r="AT628" s="67" t="s">
        <v>90</v>
      </c>
      <c r="AU628">
        <v>2</v>
      </c>
      <c r="AV628">
        <v>0</v>
      </c>
      <c r="AW628" s="67">
        <v>0</v>
      </c>
      <c r="AX628" s="53" t="str">
        <f t="shared" si="31"/>
        <v/>
      </c>
      <c r="AY628" t="s">
        <v>52</v>
      </c>
      <c r="AZ628" t="s">
        <v>52</v>
      </c>
      <c r="BA628" t="s">
        <v>52</v>
      </c>
      <c r="BB628" t="s">
        <v>52</v>
      </c>
      <c r="BC628" t="s">
        <v>52</v>
      </c>
      <c r="BD628" t="s">
        <v>52</v>
      </c>
      <c r="BE628" t="s">
        <v>52</v>
      </c>
      <c r="BF628" t="s">
        <v>52</v>
      </c>
      <c r="BG628" t="s">
        <v>52</v>
      </c>
      <c r="BH628" t="s">
        <v>52</v>
      </c>
      <c r="BI628" s="29">
        <v>1</v>
      </c>
      <c r="BN628" t="e">
        <f>IF(AL628&lt;VLOOKUP(K628,#REF!,6,0),"Low Volume",IF(AL628&gt;VLOOKUP(K628,#REF!,5,0),"High Volume","Average Volume"))</f>
        <v>#REF!</v>
      </c>
    </row>
    <row r="629" spans="1:66" x14ac:dyDescent="0.3">
      <c r="A629" s="32" t="str">
        <f t="shared" si="29"/>
        <v>NO</v>
      </c>
      <c r="B629" s="30" t="str">
        <f t="shared" si="30"/>
        <v>YES</v>
      </c>
      <c r="C629" t="s">
        <v>2679</v>
      </c>
      <c r="D629" t="s">
        <v>2680</v>
      </c>
      <c r="E629">
        <v>9494528</v>
      </c>
      <c r="F629" t="s">
        <v>2681</v>
      </c>
      <c r="G629" t="s">
        <v>2682</v>
      </c>
      <c r="H629" t="s">
        <v>2683</v>
      </c>
      <c r="I629">
        <v>92318</v>
      </c>
      <c r="J629" t="s">
        <v>1472</v>
      </c>
      <c r="K629" t="s">
        <v>742</v>
      </c>
      <c r="M629" t="s">
        <v>52</v>
      </c>
      <c r="N629">
        <v>2</v>
      </c>
      <c r="O629" s="60">
        <v>0</v>
      </c>
      <c r="Q629" s="60">
        <v>0</v>
      </c>
      <c r="R629" s="60">
        <v>0</v>
      </c>
      <c r="S629" s="60">
        <v>0</v>
      </c>
      <c r="T629" s="60">
        <v>0</v>
      </c>
      <c r="U629" s="60">
        <v>0</v>
      </c>
      <c r="V629" s="60">
        <v>2</v>
      </c>
      <c r="X629" s="60">
        <v>0</v>
      </c>
      <c r="Z629" s="60">
        <v>0</v>
      </c>
      <c r="AA629" s="60">
        <v>0</v>
      </c>
      <c r="AB629" s="60">
        <v>0</v>
      </c>
      <c r="AC629" s="60">
        <v>0</v>
      </c>
      <c r="AD629" s="60">
        <v>0</v>
      </c>
      <c r="AE629" s="60">
        <v>0</v>
      </c>
      <c r="AI629" s="60">
        <v>0</v>
      </c>
      <c r="AJ629" s="60">
        <v>0</v>
      </c>
      <c r="AL629">
        <v>598</v>
      </c>
      <c r="AM629">
        <v>87</v>
      </c>
      <c r="AN629">
        <v>0</v>
      </c>
      <c r="AO629" s="67">
        <v>0</v>
      </c>
      <c r="AP629" s="67">
        <v>0.14548494983277591</v>
      </c>
      <c r="AQ629">
        <v>0</v>
      </c>
      <c r="AR629">
        <v>0</v>
      </c>
      <c r="AS629" s="67" t="s">
        <v>90</v>
      </c>
      <c r="AT629" s="67">
        <v>0</v>
      </c>
      <c r="AU629">
        <v>87</v>
      </c>
      <c r="AV629">
        <v>0</v>
      </c>
      <c r="AW629" s="67">
        <v>0</v>
      </c>
      <c r="AX629" s="53" t="str">
        <f t="shared" si="31"/>
        <v/>
      </c>
      <c r="AY629" t="s">
        <v>52</v>
      </c>
      <c r="AZ629" t="s">
        <v>52</v>
      </c>
      <c r="BA629" t="s">
        <v>52</v>
      </c>
      <c r="BB629" t="s">
        <v>52</v>
      </c>
      <c r="BC629" t="s">
        <v>52</v>
      </c>
      <c r="BD629" t="s">
        <v>52</v>
      </c>
      <c r="BE629" t="s">
        <v>52</v>
      </c>
      <c r="BF629" t="s">
        <v>52</v>
      </c>
      <c r="BG629" t="s">
        <v>52</v>
      </c>
      <c r="BH629" t="s">
        <v>52</v>
      </c>
      <c r="BI629" s="29">
        <v>1</v>
      </c>
      <c r="BN629" t="e">
        <f>IF(AL629&lt;VLOOKUP(K629,#REF!,6,0),"Low Volume",IF(AL629&gt;VLOOKUP(K629,#REF!,5,0),"High Volume","Average Volume"))</f>
        <v>#REF!</v>
      </c>
    </row>
    <row r="630" spans="1:66" x14ac:dyDescent="0.3">
      <c r="A630" s="32" t="str">
        <f t="shared" si="29"/>
        <v>NO</v>
      </c>
      <c r="B630" s="30" t="str">
        <f t="shared" si="30"/>
        <v>NO</v>
      </c>
      <c r="C630" t="s">
        <v>2684</v>
      </c>
      <c r="D630" t="s">
        <v>2685</v>
      </c>
      <c r="F630" t="s">
        <v>52</v>
      </c>
      <c r="G630" t="s">
        <v>52</v>
      </c>
      <c r="H630" t="s">
        <v>2686</v>
      </c>
      <c r="I630" t="s">
        <v>52</v>
      </c>
      <c r="J630" t="s">
        <v>52</v>
      </c>
      <c r="K630" t="s">
        <v>742</v>
      </c>
      <c r="M630" t="s">
        <v>52</v>
      </c>
      <c r="N630">
        <v>0</v>
      </c>
      <c r="O630" s="60" t="s">
        <v>52</v>
      </c>
      <c r="Q630" s="60" t="s">
        <v>52</v>
      </c>
      <c r="R630" s="60" t="s">
        <v>52</v>
      </c>
      <c r="S630" s="60" t="s">
        <v>52</v>
      </c>
      <c r="T630" s="60" t="s">
        <v>52</v>
      </c>
      <c r="U630" s="60" t="s">
        <v>52</v>
      </c>
      <c r="V630" s="60" t="s">
        <v>52</v>
      </c>
      <c r="X630" s="60" t="s">
        <v>52</v>
      </c>
      <c r="Z630" s="60" t="s">
        <v>52</v>
      </c>
      <c r="AA630" s="60" t="s">
        <v>52</v>
      </c>
      <c r="AB630" s="60" t="s">
        <v>52</v>
      </c>
      <c r="AC630" s="60" t="s">
        <v>52</v>
      </c>
      <c r="AD630" s="60" t="s">
        <v>52</v>
      </c>
      <c r="AE630" s="60" t="s">
        <v>52</v>
      </c>
      <c r="AI630" s="60" t="s">
        <v>52</v>
      </c>
      <c r="AJ630" s="60" t="s">
        <v>52</v>
      </c>
      <c r="AL630">
        <v>333</v>
      </c>
      <c r="AM630">
        <v>55</v>
      </c>
      <c r="AN630">
        <v>0</v>
      </c>
      <c r="AO630" s="67">
        <v>0</v>
      </c>
      <c r="AP630" s="67">
        <v>0.16516516516516516</v>
      </c>
      <c r="AQ630">
        <v>0</v>
      </c>
      <c r="AR630">
        <v>0</v>
      </c>
      <c r="AS630" s="67" t="s">
        <v>90</v>
      </c>
      <c r="AT630" s="67">
        <v>0</v>
      </c>
      <c r="AU630">
        <v>55</v>
      </c>
      <c r="AV630">
        <v>0</v>
      </c>
      <c r="AW630" s="67">
        <v>0</v>
      </c>
      <c r="AX630" s="53" t="str">
        <f t="shared" si="31"/>
        <v/>
      </c>
      <c r="AY630" t="s">
        <v>52</v>
      </c>
      <c r="AZ630" t="s">
        <v>52</v>
      </c>
      <c r="BA630" t="s">
        <v>52</v>
      </c>
      <c r="BB630" t="s">
        <v>52</v>
      </c>
      <c r="BC630" t="s">
        <v>52</v>
      </c>
      <c r="BD630" t="s">
        <v>52</v>
      </c>
      <c r="BE630" t="s">
        <v>52</v>
      </c>
      <c r="BF630" t="s">
        <v>52</v>
      </c>
      <c r="BG630" t="s">
        <v>52</v>
      </c>
      <c r="BH630" t="s">
        <v>52</v>
      </c>
      <c r="BI630" s="29">
        <v>1</v>
      </c>
      <c r="BN630" t="e">
        <f>IF(AL630&lt;VLOOKUP(K630,#REF!,6,0),"Low Volume",IF(AL630&gt;VLOOKUP(K630,#REF!,5,0),"High Volume","Average Volume"))</f>
        <v>#REF!</v>
      </c>
    </row>
    <row r="631" spans="1:66" x14ac:dyDescent="0.3">
      <c r="A631" s="32" t="str">
        <f t="shared" si="29"/>
        <v>NO</v>
      </c>
      <c r="B631" s="30" t="str">
        <f t="shared" si="30"/>
        <v>YES</v>
      </c>
      <c r="C631" t="s">
        <v>2687</v>
      </c>
      <c r="D631" t="s">
        <v>2688</v>
      </c>
      <c r="E631">
        <v>9494451</v>
      </c>
      <c r="F631" t="s">
        <v>2689</v>
      </c>
      <c r="G631" t="s">
        <v>2690</v>
      </c>
      <c r="H631" t="s">
        <v>2691</v>
      </c>
      <c r="I631">
        <v>83022</v>
      </c>
      <c r="J631" t="s">
        <v>1472</v>
      </c>
      <c r="K631" t="s">
        <v>742</v>
      </c>
      <c r="M631" t="s">
        <v>52</v>
      </c>
      <c r="N631">
        <v>2</v>
      </c>
      <c r="O631" s="60">
        <v>0</v>
      </c>
      <c r="Q631" s="60">
        <v>0</v>
      </c>
      <c r="R631" s="60">
        <v>0</v>
      </c>
      <c r="S631" s="60">
        <v>0</v>
      </c>
      <c r="T631" s="60">
        <v>0</v>
      </c>
      <c r="U631" s="60">
        <v>0</v>
      </c>
      <c r="V631" s="60">
        <v>0</v>
      </c>
      <c r="X631" s="60">
        <v>0</v>
      </c>
      <c r="Z631" s="60">
        <v>0</v>
      </c>
      <c r="AA631" s="60">
        <v>0</v>
      </c>
      <c r="AB631" s="60">
        <v>0</v>
      </c>
      <c r="AC631" s="60">
        <v>2</v>
      </c>
      <c r="AD631" s="60">
        <v>0</v>
      </c>
      <c r="AE631" s="60">
        <v>0</v>
      </c>
      <c r="AI631" s="60">
        <v>0</v>
      </c>
      <c r="AJ631" s="60">
        <v>0</v>
      </c>
      <c r="AL631">
        <v>585</v>
      </c>
      <c r="AM631">
        <v>69</v>
      </c>
      <c r="AN631">
        <v>0</v>
      </c>
      <c r="AO631" s="67">
        <v>0</v>
      </c>
      <c r="AP631" s="67">
        <v>0.11794871794871795</v>
      </c>
      <c r="AQ631">
        <v>10</v>
      </c>
      <c r="AR631">
        <v>0</v>
      </c>
      <c r="AS631" s="67">
        <v>0</v>
      </c>
      <c r="AT631" s="67">
        <v>1.7094017094017096E-2</v>
      </c>
      <c r="AU631">
        <v>79</v>
      </c>
      <c r="AV631">
        <v>0</v>
      </c>
      <c r="AW631" s="67">
        <v>0</v>
      </c>
      <c r="AX631" s="53" t="str">
        <f t="shared" si="31"/>
        <v/>
      </c>
      <c r="AY631" t="s">
        <v>52</v>
      </c>
      <c r="AZ631" t="s">
        <v>52</v>
      </c>
      <c r="BA631" t="s">
        <v>52</v>
      </c>
      <c r="BB631" t="s">
        <v>52</v>
      </c>
      <c r="BC631" t="s">
        <v>52</v>
      </c>
      <c r="BD631" t="s">
        <v>52</v>
      </c>
      <c r="BE631" t="s">
        <v>52</v>
      </c>
      <c r="BF631" t="s">
        <v>52</v>
      </c>
      <c r="BG631" t="s">
        <v>52</v>
      </c>
      <c r="BH631" t="s">
        <v>52</v>
      </c>
      <c r="BI631" s="29">
        <v>1</v>
      </c>
      <c r="BN631" t="e">
        <f>IF(AL631&lt;VLOOKUP(K631,#REF!,6,0),"Low Volume",IF(AL631&gt;VLOOKUP(K631,#REF!,5,0),"High Volume","Average Volume"))</f>
        <v>#REF!</v>
      </c>
    </row>
    <row r="632" spans="1:66" x14ac:dyDescent="0.3">
      <c r="A632" s="32" t="str">
        <f t="shared" si="29"/>
        <v>NO</v>
      </c>
      <c r="B632" s="30" t="str">
        <f t="shared" si="30"/>
        <v>NO</v>
      </c>
      <c r="C632" t="s">
        <v>2692</v>
      </c>
      <c r="D632" t="s">
        <v>2693</v>
      </c>
      <c r="F632" t="s">
        <v>52</v>
      </c>
      <c r="G632" t="s">
        <v>52</v>
      </c>
      <c r="H632" t="s">
        <v>2694</v>
      </c>
      <c r="I632" t="s">
        <v>52</v>
      </c>
      <c r="J632" t="s">
        <v>52</v>
      </c>
      <c r="K632" t="s">
        <v>742</v>
      </c>
      <c r="M632" t="s">
        <v>52</v>
      </c>
      <c r="N632">
        <v>0</v>
      </c>
      <c r="O632" s="60" t="s">
        <v>52</v>
      </c>
      <c r="Q632" s="60" t="s">
        <v>52</v>
      </c>
      <c r="R632" s="60" t="s">
        <v>52</v>
      </c>
      <c r="S632" s="60" t="s">
        <v>52</v>
      </c>
      <c r="T632" s="60" t="s">
        <v>52</v>
      </c>
      <c r="U632" s="60" t="s">
        <v>52</v>
      </c>
      <c r="V632" s="60" t="s">
        <v>52</v>
      </c>
      <c r="X632" s="60" t="s">
        <v>52</v>
      </c>
      <c r="Z632" s="60" t="s">
        <v>52</v>
      </c>
      <c r="AA632" s="60" t="s">
        <v>52</v>
      </c>
      <c r="AB632" s="60" t="s">
        <v>52</v>
      </c>
      <c r="AC632" s="60" t="s">
        <v>52</v>
      </c>
      <c r="AD632" s="60" t="s">
        <v>52</v>
      </c>
      <c r="AE632" s="60" t="s">
        <v>52</v>
      </c>
      <c r="AI632" s="60" t="s">
        <v>52</v>
      </c>
      <c r="AJ632" s="60" t="s">
        <v>52</v>
      </c>
      <c r="AL632">
        <v>161</v>
      </c>
      <c r="AM632">
        <v>31</v>
      </c>
      <c r="AN632">
        <v>0</v>
      </c>
      <c r="AO632" s="67">
        <v>0</v>
      </c>
      <c r="AP632" s="67">
        <v>0.19254658385093168</v>
      </c>
      <c r="AQ632">
        <v>0</v>
      </c>
      <c r="AR632">
        <v>0</v>
      </c>
      <c r="AS632" s="67" t="s">
        <v>90</v>
      </c>
      <c r="AT632" s="67">
        <v>0</v>
      </c>
      <c r="AU632">
        <v>31</v>
      </c>
      <c r="AV632">
        <v>0</v>
      </c>
      <c r="AW632" s="67">
        <v>0</v>
      </c>
      <c r="AX632" s="53" t="str">
        <f t="shared" si="31"/>
        <v/>
      </c>
      <c r="AY632" t="s">
        <v>52</v>
      </c>
      <c r="AZ632" t="s">
        <v>52</v>
      </c>
      <c r="BA632" t="s">
        <v>52</v>
      </c>
      <c r="BB632" t="s">
        <v>52</v>
      </c>
      <c r="BC632" t="s">
        <v>52</v>
      </c>
      <c r="BD632" t="s">
        <v>52</v>
      </c>
      <c r="BE632" t="s">
        <v>52</v>
      </c>
      <c r="BF632" t="s">
        <v>52</v>
      </c>
      <c r="BG632" t="s">
        <v>52</v>
      </c>
      <c r="BH632" t="s">
        <v>52</v>
      </c>
      <c r="BI632" s="29">
        <v>1</v>
      </c>
      <c r="BN632" t="e">
        <f>IF(AL632&lt;VLOOKUP(K632,#REF!,6,0),"Low Volume",IF(AL632&gt;VLOOKUP(K632,#REF!,5,0),"High Volume","Average Volume"))</f>
        <v>#REF!</v>
      </c>
    </row>
    <row r="633" spans="1:66" x14ac:dyDescent="0.3">
      <c r="A633" s="32" t="str">
        <f t="shared" ref="A633:A696" si="32">IF(OR(AX633="",AX633=0),"NO","YES")</f>
        <v>NO</v>
      </c>
      <c r="B633" s="30" t="str">
        <f t="shared" ref="B633:B696" si="33">IF(N633&gt;0,"YES","NO")</f>
        <v>YES</v>
      </c>
      <c r="C633" t="s">
        <v>2695</v>
      </c>
      <c r="D633" t="s">
        <v>2696</v>
      </c>
      <c r="E633">
        <v>9494409</v>
      </c>
      <c r="F633" t="s">
        <v>2697</v>
      </c>
      <c r="G633" t="s">
        <v>2698</v>
      </c>
      <c r="H633" t="s">
        <v>2699</v>
      </c>
      <c r="I633">
        <v>94094</v>
      </c>
      <c r="J633" t="s">
        <v>1472</v>
      </c>
      <c r="K633" t="s">
        <v>742</v>
      </c>
      <c r="M633" t="s">
        <v>52</v>
      </c>
      <c r="N633">
        <v>5</v>
      </c>
      <c r="O633" s="60">
        <v>0</v>
      </c>
      <c r="Q633" s="60">
        <v>0</v>
      </c>
      <c r="R633" s="60">
        <v>1</v>
      </c>
      <c r="S633" s="60">
        <v>0</v>
      </c>
      <c r="T633" s="60">
        <v>0</v>
      </c>
      <c r="U633" s="60">
        <v>0</v>
      </c>
      <c r="V633" s="60">
        <v>2</v>
      </c>
      <c r="X633" s="60">
        <v>0</v>
      </c>
      <c r="Z633" s="60">
        <v>0</v>
      </c>
      <c r="AA633" s="60">
        <v>2</v>
      </c>
      <c r="AB633" s="60">
        <v>0</v>
      </c>
      <c r="AC633" s="60">
        <v>0</v>
      </c>
      <c r="AD633" s="60">
        <v>0</v>
      </c>
      <c r="AE633" s="60">
        <v>0</v>
      </c>
      <c r="AI633" s="60">
        <v>0</v>
      </c>
      <c r="AJ633" s="60">
        <v>0</v>
      </c>
      <c r="AL633">
        <v>510</v>
      </c>
      <c r="AM633">
        <v>304</v>
      </c>
      <c r="AN633">
        <v>0</v>
      </c>
      <c r="AO633" s="67">
        <v>0</v>
      </c>
      <c r="AP633" s="67">
        <v>0.59607843137254901</v>
      </c>
      <c r="AQ633">
        <v>0</v>
      </c>
      <c r="AR633">
        <v>0</v>
      </c>
      <c r="AS633" s="67" t="s">
        <v>90</v>
      </c>
      <c r="AT633" s="67">
        <v>0</v>
      </c>
      <c r="AU633">
        <v>304</v>
      </c>
      <c r="AV633">
        <v>0</v>
      </c>
      <c r="AW633" s="67">
        <v>0</v>
      </c>
      <c r="AX633" s="53" t="str">
        <f t="shared" si="31"/>
        <v/>
      </c>
      <c r="AY633" t="s">
        <v>52</v>
      </c>
      <c r="AZ633" t="s">
        <v>52</v>
      </c>
      <c r="BA633" t="s">
        <v>52</v>
      </c>
      <c r="BB633" t="s">
        <v>52</v>
      </c>
      <c r="BC633" t="s">
        <v>52</v>
      </c>
      <c r="BD633" t="s">
        <v>52</v>
      </c>
      <c r="BE633" t="s">
        <v>52</v>
      </c>
      <c r="BF633" t="s">
        <v>52</v>
      </c>
      <c r="BG633" t="s">
        <v>52</v>
      </c>
      <c r="BH633" t="s">
        <v>52</v>
      </c>
      <c r="BI633" s="29">
        <v>1</v>
      </c>
      <c r="BN633" t="e">
        <f>IF(AL633&lt;VLOOKUP(K633,#REF!,6,0),"Low Volume",IF(AL633&gt;VLOOKUP(K633,#REF!,5,0),"High Volume","Average Volume"))</f>
        <v>#REF!</v>
      </c>
    </row>
    <row r="634" spans="1:66" x14ac:dyDescent="0.3">
      <c r="A634" s="32" t="str">
        <f t="shared" si="32"/>
        <v>NO</v>
      </c>
      <c r="B634" s="30" t="str">
        <f t="shared" si="33"/>
        <v>YES</v>
      </c>
      <c r="C634" t="s">
        <v>2700</v>
      </c>
      <c r="D634" t="s">
        <v>2701</v>
      </c>
      <c r="E634">
        <v>9494398</v>
      </c>
      <c r="F634" t="s">
        <v>2702</v>
      </c>
      <c r="G634" t="s">
        <v>2703</v>
      </c>
      <c r="H634" t="s">
        <v>2704</v>
      </c>
      <c r="I634">
        <v>94315</v>
      </c>
      <c r="J634" t="s">
        <v>1472</v>
      </c>
      <c r="K634" t="s">
        <v>742</v>
      </c>
      <c r="M634" t="s">
        <v>52</v>
      </c>
      <c r="N634">
        <v>3</v>
      </c>
      <c r="O634" s="60">
        <v>0</v>
      </c>
      <c r="Q634" s="60">
        <v>0</v>
      </c>
      <c r="R634" s="60">
        <v>0</v>
      </c>
      <c r="S634" s="60">
        <v>0</v>
      </c>
      <c r="T634" s="60">
        <v>0</v>
      </c>
      <c r="U634" s="60">
        <v>0</v>
      </c>
      <c r="V634" s="60">
        <v>1</v>
      </c>
      <c r="X634" s="60">
        <v>0</v>
      </c>
      <c r="Z634" s="60">
        <v>0</v>
      </c>
      <c r="AA634" s="60">
        <v>2</v>
      </c>
      <c r="AB634" s="60">
        <v>0</v>
      </c>
      <c r="AC634" s="60">
        <v>0</v>
      </c>
      <c r="AD634" s="60">
        <v>0</v>
      </c>
      <c r="AE634" s="60">
        <v>0</v>
      </c>
      <c r="AI634" s="60">
        <v>0</v>
      </c>
      <c r="AJ634" s="60">
        <v>0</v>
      </c>
      <c r="AL634">
        <v>966</v>
      </c>
      <c r="AM634">
        <v>12</v>
      </c>
      <c r="AN634">
        <v>0</v>
      </c>
      <c r="AO634" s="67">
        <v>0</v>
      </c>
      <c r="AP634" s="67">
        <v>1.2422360248447204E-2</v>
      </c>
      <c r="AQ634">
        <v>0</v>
      </c>
      <c r="AR634">
        <v>0</v>
      </c>
      <c r="AS634" s="67" t="s">
        <v>90</v>
      </c>
      <c r="AT634" s="67">
        <v>0</v>
      </c>
      <c r="AU634">
        <v>12</v>
      </c>
      <c r="AV634">
        <v>0</v>
      </c>
      <c r="AW634" s="67">
        <v>0</v>
      </c>
      <c r="AX634" s="53" t="str">
        <f t="shared" si="31"/>
        <v/>
      </c>
      <c r="AY634" t="s">
        <v>52</v>
      </c>
      <c r="AZ634" t="s">
        <v>52</v>
      </c>
      <c r="BA634" t="s">
        <v>52</v>
      </c>
      <c r="BB634" t="s">
        <v>52</v>
      </c>
      <c r="BC634" t="s">
        <v>52</v>
      </c>
      <c r="BD634" t="s">
        <v>52</v>
      </c>
      <c r="BE634" t="s">
        <v>52</v>
      </c>
      <c r="BF634" t="s">
        <v>52</v>
      </c>
      <c r="BG634" t="s">
        <v>52</v>
      </c>
      <c r="BH634" t="s">
        <v>52</v>
      </c>
      <c r="BI634" s="29">
        <v>1</v>
      </c>
      <c r="BN634" t="e">
        <f>IF(AL634&lt;VLOOKUP(K634,#REF!,6,0),"Low Volume",IF(AL634&gt;VLOOKUP(K634,#REF!,5,0),"High Volume","Average Volume"))</f>
        <v>#REF!</v>
      </c>
    </row>
    <row r="635" spans="1:66" x14ac:dyDescent="0.3">
      <c r="A635" s="32" t="str">
        <f t="shared" si="32"/>
        <v>NO</v>
      </c>
      <c r="B635" s="30" t="str">
        <f t="shared" si="33"/>
        <v>NO</v>
      </c>
      <c r="C635" t="s">
        <v>2705</v>
      </c>
      <c r="D635" t="s">
        <v>2706</v>
      </c>
      <c r="F635" t="s">
        <v>52</v>
      </c>
      <c r="G635" t="s">
        <v>52</v>
      </c>
      <c r="H635" t="s">
        <v>2707</v>
      </c>
      <c r="I635" t="s">
        <v>52</v>
      </c>
      <c r="J635" t="s">
        <v>52</v>
      </c>
      <c r="K635" t="s">
        <v>742</v>
      </c>
      <c r="M635" t="s">
        <v>52</v>
      </c>
      <c r="N635">
        <v>0</v>
      </c>
      <c r="O635" s="60" t="s">
        <v>52</v>
      </c>
      <c r="Q635" s="60" t="s">
        <v>52</v>
      </c>
      <c r="R635" s="60" t="s">
        <v>52</v>
      </c>
      <c r="S635" s="60" t="s">
        <v>52</v>
      </c>
      <c r="T635" s="60" t="s">
        <v>52</v>
      </c>
      <c r="U635" s="60" t="s">
        <v>52</v>
      </c>
      <c r="V635" s="60" t="s">
        <v>52</v>
      </c>
      <c r="X635" s="60" t="s">
        <v>52</v>
      </c>
      <c r="Z635" s="60" t="s">
        <v>52</v>
      </c>
      <c r="AA635" s="60" t="s">
        <v>52</v>
      </c>
      <c r="AB635" s="60" t="s">
        <v>52</v>
      </c>
      <c r="AC635" s="60" t="s">
        <v>52</v>
      </c>
      <c r="AD635" s="60" t="s">
        <v>52</v>
      </c>
      <c r="AE635" s="60" t="s">
        <v>52</v>
      </c>
      <c r="AI635" s="60" t="s">
        <v>52</v>
      </c>
      <c r="AJ635" s="60" t="s">
        <v>52</v>
      </c>
      <c r="AL635">
        <v>838</v>
      </c>
      <c r="AM635">
        <v>109</v>
      </c>
      <c r="AN635">
        <v>0</v>
      </c>
      <c r="AO635" s="67">
        <v>0</v>
      </c>
      <c r="AP635" s="67">
        <v>0.13007159904534607</v>
      </c>
      <c r="AQ635">
        <v>7</v>
      </c>
      <c r="AR635">
        <v>0</v>
      </c>
      <c r="AS635" s="67">
        <v>0</v>
      </c>
      <c r="AT635" s="67">
        <v>8.3532219570405727E-3</v>
      </c>
      <c r="AU635">
        <v>116</v>
      </c>
      <c r="AV635">
        <v>0</v>
      </c>
      <c r="AW635" s="67">
        <v>0</v>
      </c>
      <c r="AX635" s="53" t="str">
        <f t="shared" si="31"/>
        <v/>
      </c>
      <c r="AY635" t="s">
        <v>52</v>
      </c>
      <c r="AZ635" t="s">
        <v>52</v>
      </c>
      <c r="BA635" t="s">
        <v>52</v>
      </c>
      <c r="BB635" t="s">
        <v>52</v>
      </c>
      <c r="BC635" t="s">
        <v>52</v>
      </c>
      <c r="BD635" t="s">
        <v>52</v>
      </c>
      <c r="BE635" t="s">
        <v>52</v>
      </c>
      <c r="BF635" t="s">
        <v>52</v>
      </c>
      <c r="BG635" t="s">
        <v>52</v>
      </c>
      <c r="BH635" t="s">
        <v>52</v>
      </c>
      <c r="BI635" s="29">
        <v>1</v>
      </c>
      <c r="BN635" t="e">
        <f>IF(AL635&lt;VLOOKUP(K635,#REF!,6,0),"Low Volume",IF(AL635&gt;VLOOKUP(K635,#REF!,5,0),"High Volume","Average Volume"))</f>
        <v>#REF!</v>
      </c>
    </row>
    <row r="636" spans="1:66" x14ac:dyDescent="0.3">
      <c r="A636" s="32" t="str">
        <f t="shared" si="32"/>
        <v>NO</v>
      </c>
      <c r="B636" s="30" t="str">
        <f t="shared" si="33"/>
        <v>YES</v>
      </c>
      <c r="C636" t="s">
        <v>2708</v>
      </c>
      <c r="D636" t="s">
        <v>2709</v>
      </c>
      <c r="E636">
        <v>94125372</v>
      </c>
      <c r="F636" t="s">
        <v>2710</v>
      </c>
      <c r="G636" t="s">
        <v>2711</v>
      </c>
      <c r="H636" t="s">
        <v>2712</v>
      </c>
      <c r="I636">
        <v>89264</v>
      </c>
      <c r="J636" t="s">
        <v>1472</v>
      </c>
      <c r="K636" t="s">
        <v>742</v>
      </c>
      <c r="M636" t="s">
        <v>52</v>
      </c>
      <c r="N636">
        <v>1</v>
      </c>
      <c r="O636" s="60">
        <v>0</v>
      </c>
      <c r="Q636" s="60">
        <v>0</v>
      </c>
      <c r="R636" s="60">
        <v>0</v>
      </c>
      <c r="S636" s="60">
        <v>0</v>
      </c>
      <c r="T636" s="60">
        <v>0</v>
      </c>
      <c r="U636" s="60">
        <v>0</v>
      </c>
      <c r="V636" s="60">
        <v>1</v>
      </c>
      <c r="X636" s="60">
        <v>0</v>
      </c>
      <c r="Z636" s="60">
        <v>0</v>
      </c>
      <c r="AA636" s="60">
        <v>0</v>
      </c>
      <c r="AB636" s="60">
        <v>0</v>
      </c>
      <c r="AC636" s="60">
        <v>0</v>
      </c>
      <c r="AD636" s="60">
        <v>0</v>
      </c>
      <c r="AE636" s="60">
        <v>0</v>
      </c>
      <c r="AI636" s="60">
        <v>0</v>
      </c>
      <c r="AJ636" s="60">
        <v>0</v>
      </c>
      <c r="AL636">
        <v>376</v>
      </c>
      <c r="AM636">
        <v>55</v>
      </c>
      <c r="AN636">
        <v>0</v>
      </c>
      <c r="AO636" s="67">
        <v>0</v>
      </c>
      <c r="AP636" s="67">
        <v>0.14627659574468085</v>
      </c>
      <c r="AQ636">
        <v>21</v>
      </c>
      <c r="AR636">
        <v>0</v>
      </c>
      <c r="AS636" s="67">
        <v>0</v>
      </c>
      <c r="AT636" s="67">
        <v>5.5851063829787231E-2</v>
      </c>
      <c r="AU636">
        <v>76</v>
      </c>
      <c r="AV636">
        <v>0</v>
      </c>
      <c r="AW636" s="67">
        <v>0</v>
      </c>
      <c r="AX636" s="53" t="str">
        <f t="shared" si="31"/>
        <v/>
      </c>
      <c r="AY636" t="s">
        <v>52</v>
      </c>
      <c r="AZ636" t="s">
        <v>52</v>
      </c>
      <c r="BA636" t="s">
        <v>52</v>
      </c>
      <c r="BB636" t="s">
        <v>52</v>
      </c>
      <c r="BC636" t="s">
        <v>52</v>
      </c>
      <c r="BD636" t="s">
        <v>52</v>
      </c>
      <c r="BE636" t="s">
        <v>52</v>
      </c>
      <c r="BF636" t="s">
        <v>52</v>
      </c>
      <c r="BG636" t="s">
        <v>52</v>
      </c>
      <c r="BH636" t="s">
        <v>52</v>
      </c>
      <c r="BI636" s="29">
        <v>1</v>
      </c>
      <c r="BN636" t="e">
        <f>IF(AL636&lt;VLOOKUP(K636,#REF!,6,0),"Low Volume",IF(AL636&gt;VLOOKUP(K636,#REF!,5,0),"High Volume","Average Volume"))</f>
        <v>#REF!</v>
      </c>
    </row>
    <row r="637" spans="1:66" x14ac:dyDescent="0.3">
      <c r="A637" s="32" t="str">
        <f t="shared" si="32"/>
        <v>NO</v>
      </c>
      <c r="B637" s="30" t="str">
        <f t="shared" si="33"/>
        <v>NO</v>
      </c>
      <c r="C637" t="s">
        <v>2713</v>
      </c>
      <c r="D637" t="s">
        <v>2714</v>
      </c>
      <c r="F637" t="s">
        <v>52</v>
      </c>
      <c r="G637" t="s">
        <v>52</v>
      </c>
      <c r="H637" t="s">
        <v>2715</v>
      </c>
      <c r="I637" t="s">
        <v>52</v>
      </c>
      <c r="J637" t="s">
        <v>52</v>
      </c>
      <c r="K637" t="s">
        <v>742</v>
      </c>
      <c r="M637" t="s">
        <v>52</v>
      </c>
      <c r="N637">
        <v>0</v>
      </c>
      <c r="O637" s="60" t="s">
        <v>52</v>
      </c>
      <c r="Q637" s="60" t="s">
        <v>52</v>
      </c>
      <c r="R637" s="60" t="s">
        <v>52</v>
      </c>
      <c r="S637" s="60" t="s">
        <v>52</v>
      </c>
      <c r="T637" s="60" t="s">
        <v>52</v>
      </c>
      <c r="U637" s="60" t="s">
        <v>52</v>
      </c>
      <c r="V637" s="60" t="s">
        <v>52</v>
      </c>
      <c r="X637" s="60" t="s">
        <v>52</v>
      </c>
      <c r="Z637" s="60" t="s">
        <v>52</v>
      </c>
      <c r="AA637" s="60" t="s">
        <v>52</v>
      </c>
      <c r="AB637" s="60" t="s">
        <v>52</v>
      </c>
      <c r="AC637" s="60" t="s">
        <v>52</v>
      </c>
      <c r="AD637" s="60" t="s">
        <v>52</v>
      </c>
      <c r="AE637" s="60" t="s">
        <v>52</v>
      </c>
      <c r="AI637" s="60" t="s">
        <v>52</v>
      </c>
      <c r="AJ637" s="60" t="s">
        <v>52</v>
      </c>
      <c r="AL637">
        <v>323</v>
      </c>
      <c r="AM637">
        <v>8</v>
      </c>
      <c r="AN637">
        <v>0</v>
      </c>
      <c r="AO637" s="67">
        <v>0</v>
      </c>
      <c r="AP637" s="67">
        <v>2.4767801857585141E-2</v>
      </c>
      <c r="AQ637">
        <v>0</v>
      </c>
      <c r="AR637">
        <v>0</v>
      </c>
      <c r="AS637" s="67" t="s">
        <v>90</v>
      </c>
      <c r="AT637" s="67">
        <v>0</v>
      </c>
      <c r="AU637">
        <v>8</v>
      </c>
      <c r="AV637">
        <v>0</v>
      </c>
      <c r="AW637" s="67">
        <v>0</v>
      </c>
      <c r="AX637" s="53" t="str">
        <f t="shared" si="31"/>
        <v/>
      </c>
      <c r="AY637" t="s">
        <v>52</v>
      </c>
      <c r="AZ637" t="s">
        <v>52</v>
      </c>
      <c r="BA637" t="s">
        <v>52</v>
      </c>
      <c r="BB637" t="s">
        <v>52</v>
      </c>
      <c r="BC637" t="s">
        <v>52</v>
      </c>
      <c r="BD637" t="s">
        <v>52</v>
      </c>
      <c r="BE637" t="s">
        <v>52</v>
      </c>
      <c r="BF637" t="s">
        <v>52</v>
      </c>
      <c r="BG637" t="s">
        <v>52</v>
      </c>
      <c r="BH637" t="s">
        <v>52</v>
      </c>
      <c r="BI637" s="29">
        <v>1</v>
      </c>
      <c r="BN637" t="e">
        <f>IF(AL637&lt;VLOOKUP(K637,#REF!,6,0),"Low Volume",IF(AL637&gt;VLOOKUP(K637,#REF!,5,0),"High Volume","Average Volume"))</f>
        <v>#REF!</v>
      </c>
    </row>
    <row r="638" spans="1:66" x14ac:dyDescent="0.3">
      <c r="A638" s="32" t="str">
        <f t="shared" si="32"/>
        <v>YES</v>
      </c>
      <c r="B638" s="30" t="str">
        <f t="shared" si="33"/>
        <v>NO</v>
      </c>
      <c r="C638" t="s">
        <v>2716</v>
      </c>
      <c r="D638" t="s">
        <v>2717</v>
      </c>
      <c r="F638" t="s">
        <v>52</v>
      </c>
      <c r="G638" t="s">
        <v>52</v>
      </c>
      <c r="H638" t="s">
        <v>2718</v>
      </c>
      <c r="I638" t="s">
        <v>52</v>
      </c>
      <c r="J638" t="s">
        <v>52</v>
      </c>
      <c r="K638" t="s">
        <v>742</v>
      </c>
      <c r="M638" t="s">
        <v>52</v>
      </c>
      <c r="N638">
        <v>0</v>
      </c>
      <c r="O638" s="60" t="s">
        <v>52</v>
      </c>
      <c r="Q638" s="60" t="s">
        <v>52</v>
      </c>
      <c r="R638" s="60" t="s">
        <v>52</v>
      </c>
      <c r="S638" s="60" t="s">
        <v>52</v>
      </c>
      <c r="T638" s="60" t="s">
        <v>52</v>
      </c>
      <c r="U638" s="60" t="s">
        <v>52</v>
      </c>
      <c r="V638" s="60" t="s">
        <v>52</v>
      </c>
      <c r="X638" s="60" t="s">
        <v>52</v>
      </c>
      <c r="Z638" s="60" t="s">
        <v>52</v>
      </c>
      <c r="AA638" s="60" t="s">
        <v>52</v>
      </c>
      <c r="AB638" s="60" t="s">
        <v>52</v>
      </c>
      <c r="AC638" s="60" t="s">
        <v>52</v>
      </c>
      <c r="AD638" s="60" t="s">
        <v>52</v>
      </c>
      <c r="AE638" s="60" t="s">
        <v>52</v>
      </c>
      <c r="AI638" s="60" t="s">
        <v>52</v>
      </c>
      <c r="AJ638" s="60" t="s">
        <v>52</v>
      </c>
      <c r="AL638">
        <v>572</v>
      </c>
      <c r="AM638">
        <v>89</v>
      </c>
      <c r="AN638">
        <v>0</v>
      </c>
      <c r="AO638" s="67">
        <v>0</v>
      </c>
      <c r="AP638" s="67">
        <v>0.1555944055944056</v>
      </c>
      <c r="AQ638">
        <v>0</v>
      </c>
      <c r="AR638">
        <v>0</v>
      </c>
      <c r="AS638" s="67" t="s">
        <v>90</v>
      </c>
      <c r="AT638" s="67">
        <v>0</v>
      </c>
      <c r="AU638">
        <v>89</v>
      </c>
      <c r="AV638">
        <v>0</v>
      </c>
      <c r="AW638" s="67">
        <v>0</v>
      </c>
      <c r="AX638" s="53">
        <f t="shared" si="31"/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1</v>
      </c>
      <c r="BG638">
        <v>1</v>
      </c>
      <c r="BH638">
        <v>1</v>
      </c>
      <c r="BI638" s="29">
        <v>1</v>
      </c>
      <c r="BN638" t="e">
        <f>IF(AL638&lt;VLOOKUP(K638,#REF!,6,0),"Low Volume",IF(AL638&gt;VLOOKUP(K638,#REF!,5,0),"High Volume","Average Volume"))</f>
        <v>#REF!</v>
      </c>
    </row>
    <row r="639" spans="1:66" x14ac:dyDescent="0.3">
      <c r="A639" s="32" t="str">
        <f t="shared" si="32"/>
        <v>NO</v>
      </c>
      <c r="B639" s="30" t="str">
        <f t="shared" si="33"/>
        <v>YES</v>
      </c>
      <c r="C639" t="s">
        <v>2719</v>
      </c>
      <c r="D639" t="s">
        <v>2720</v>
      </c>
      <c r="E639">
        <v>9493207</v>
      </c>
      <c r="F639" t="s">
        <v>1526</v>
      </c>
      <c r="G639" t="s">
        <v>2721</v>
      </c>
      <c r="H639" t="s">
        <v>2722</v>
      </c>
      <c r="I639">
        <v>25813</v>
      </c>
      <c r="J639" t="s">
        <v>1294</v>
      </c>
      <c r="K639" t="s">
        <v>742</v>
      </c>
      <c r="M639" t="s">
        <v>52</v>
      </c>
      <c r="N639">
        <v>5</v>
      </c>
      <c r="O639" s="60">
        <v>0</v>
      </c>
      <c r="Q639" s="60">
        <v>0</v>
      </c>
      <c r="R639" s="60">
        <v>1</v>
      </c>
      <c r="S639" s="60">
        <v>0</v>
      </c>
      <c r="T639" s="60">
        <v>0</v>
      </c>
      <c r="U639" s="60">
        <v>0</v>
      </c>
      <c r="V639" s="60">
        <v>2</v>
      </c>
      <c r="X639" s="60">
        <v>0</v>
      </c>
      <c r="Z639" s="60">
        <v>0</v>
      </c>
      <c r="AA639" s="60">
        <v>1</v>
      </c>
      <c r="AB639" s="60">
        <v>0</v>
      </c>
      <c r="AC639" s="60">
        <v>0</v>
      </c>
      <c r="AD639" s="60">
        <v>0</v>
      </c>
      <c r="AE639" s="60">
        <v>1</v>
      </c>
      <c r="AI639" s="60">
        <v>0</v>
      </c>
      <c r="AJ639" s="60">
        <v>0</v>
      </c>
      <c r="AL639">
        <v>435</v>
      </c>
      <c r="AM639">
        <v>0</v>
      </c>
      <c r="AN639">
        <v>0</v>
      </c>
      <c r="AO639" s="67" t="s">
        <v>90</v>
      </c>
      <c r="AP639" s="67">
        <v>0</v>
      </c>
      <c r="AQ639">
        <v>11</v>
      </c>
      <c r="AR639">
        <v>0</v>
      </c>
      <c r="AS639" s="67">
        <v>0</v>
      </c>
      <c r="AT639" s="67">
        <v>2.528735632183908E-2</v>
      </c>
      <c r="AU639">
        <v>11</v>
      </c>
      <c r="AV639">
        <v>0</v>
      </c>
      <c r="AW639" s="67">
        <v>0</v>
      </c>
      <c r="AX639" s="53" t="str">
        <f t="shared" si="31"/>
        <v/>
      </c>
      <c r="AY639" t="s">
        <v>52</v>
      </c>
      <c r="AZ639" t="s">
        <v>52</v>
      </c>
      <c r="BA639" t="s">
        <v>52</v>
      </c>
      <c r="BB639" t="s">
        <v>52</v>
      </c>
      <c r="BC639" t="s">
        <v>52</v>
      </c>
      <c r="BD639" t="s">
        <v>52</v>
      </c>
      <c r="BE639" t="s">
        <v>52</v>
      </c>
      <c r="BF639" t="s">
        <v>52</v>
      </c>
      <c r="BG639" t="s">
        <v>52</v>
      </c>
      <c r="BH639" t="s">
        <v>52</v>
      </c>
      <c r="BI639" s="29">
        <v>1</v>
      </c>
      <c r="BN639" t="e">
        <f>IF(AL639&lt;VLOOKUP(K639,#REF!,6,0),"Low Volume",IF(AL639&gt;VLOOKUP(K639,#REF!,5,0),"High Volume","Average Volume"))</f>
        <v>#REF!</v>
      </c>
    </row>
    <row r="640" spans="1:66" x14ac:dyDescent="0.3">
      <c r="A640" s="32" t="str">
        <f t="shared" si="32"/>
        <v>YES</v>
      </c>
      <c r="B640" s="30" t="str">
        <f t="shared" si="33"/>
        <v>NO</v>
      </c>
      <c r="C640" t="s">
        <v>2723</v>
      </c>
      <c r="D640" t="s">
        <v>2724</v>
      </c>
      <c r="F640" t="s">
        <v>52</v>
      </c>
      <c r="G640" t="s">
        <v>52</v>
      </c>
      <c r="H640" t="s">
        <v>1278</v>
      </c>
      <c r="I640" t="s">
        <v>52</v>
      </c>
      <c r="J640" t="s">
        <v>52</v>
      </c>
      <c r="K640" t="s">
        <v>742</v>
      </c>
      <c r="M640" t="s">
        <v>52</v>
      </c>
      <c r="N640">
        <v>0</v>
      </c>
      <c r="O640" s="60" t="s">
        <v>52</v>
      </c>
      <c r="Q640" s="60" t="s">
        <v>52</v>
      </c>
      <c r="R640" s="60" t="s">
        <v>52</v>
      </c>
      <c r="S640" s="60" t="s">
        <v>52</v>
      </c>
      <c r="T640" s="60" t="s">
        <v>52</v>
      </c>
      <c r="U640" s="60" t="s">
        <v>52</v>
      </c>
      <c r="V640" s="60" t="s">
        <v>52</v>
      </c>
      <c r="X640" s="60" t="s">
        <v>52</v>
      </c>
      <c r="Z640" s="60" t="s">
        <v>52</v>
      </c>
      <c r="AA640" s="60" t="s">
        <v>52</v>
      </c>
      <c r="AB640" s="60" t="s">
        <v>52</v>
      </c>
      <c r="AC640" s="60" t="s">
        <v>52</v>
      </c>
      <c r="AD640" s="60" t="s">
        <v>52</v>
      </c>
      <c r="AE640" s="60" t="s">
        <v>52</v>
      </c>
      <c r="AI640" s="60" t="s">
        <v>52</v>
      </c>
      <c r="AJ640" s="60" t="s">
        <v>52</v>
      </c>
      <c r="AL640">
        <v>734</v>
      </c>
      <c r="AM640">
        <v>51</v>
      </c>
      <c r="AN640">
        <v>0</v>
      </c>
      <c r="AO640" s="67">
        <v>0</v>
      </c>
      <c r="AP640" s="67">
        <v>6.9482288828337874E-2</v>
      </c>
      <c r="AQ640">
        <v>28</v>
      </c>
      <c r="AR640">
        <v>0</v>
      </c>
      <c r="AS640" s="67">
        <v>0</v>
      </c>
      <c r="AT640" s="67">
        <v>3.8147138964577658E-2</v>
      </c>
      <c r="AU640">
        <v>79</v>
      </c>
      <c r="AV640">
        <v>0</v>
      </c>
      <c r="AW640" s="67">
        <v>0</v>
      </c>
      <c r="AX640" s="53">
        <f t="shared" si="31"/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1</v>
      </c>
      <c r="BH640">
        <v>1</v>
      </c>
      <c r="BI640" s="29">
        <v>1</v>
      </c>
      <c r="BN640" t="e">
        <f>IF(AL640&lt;VLOOKUP(K640,#REF!,6,0),"Low Volume",IF(AL640&gt;VLOOKUP(K640,#REF!,5,0),"High Volume","Average Volume"))</f>
        <v>#REF!</v>
      </c>
    </row>
    <row r="641" spans="1:66" x14ac:dyDescent="0.3">
      <c r="A641" s="32" t="str">
        <f t="shared" si="32"/>
        <v>YES</v>
      </c>
      <c r="B641" s="30" t="str">
        <f t="shared" si="33"/>
        <v>YES</v>
      </c>
      <c r="C641" t="s">
        <v>2725</v>
      </c>
      <c r="D641" t="s">
        <v>2726</v>
      </c>
      <c r="E641">
        <v>94172717</v>
      </c>
      <c r="F641" t="s">
        <v>2727</v>
      </c>
      <c r="G641" t="s">
        <v>2728</v>
      </c>
      <c r="H641" t="s">
        <v>2729</v>
      </c>
      <c r="I641">
        <v>21614</v>
      </c>
      <c r="J641" t="s">
        <v>1084</v>
      </c>
      <c r="K641" t="s">
        <v>742</v>
      </c>
      <c r="M641" t="s">
        <v>52</v>
      </c>
      <c r="N641">
        <v>1</v>
      </c>
      <c r="O641" s="60">
        <v>0</v>
      </c>
      <c r="Q641" s="60">
        <v>0</v>
      </c>
      <c r="R641" s="60">
        <v>0</v>
      </c>
      <c r="S641" s="60">
        <v>0</v>
      </c>
      <c r="T641" s="60">
        <v>0</v>
      </c>
      <c r="U641" s="60">
        <v>0</v>
      </c>
      <c r="V641" s="60">
        <v>0</v>
      </c>
      <c r="X641" s="60">
        <v>0</v>
      </c>
      <c r="Z641" s="60">
        <v>0</v>
      </c>
      <c r="AA641" s="60">
        <v>1</v>
      </c>
      <c r="AB641" s="60">
        <v>0</v>
      </c>
      <c r="AC641" s="60">
        <v>0</v>
      </c>
      <c r="AD641" s="60">
        <v>0</v>
      </c>
      <c r="AE641" s="60">
        <v>0</v>
      </c>
      <c r="AI641" s="60">
        <v>0</v>
      </c>
      <c r="AJ641" s="60">
        <v>0</v>
      </c>
      <c r="AL641">
        <v>0</v>
      </c>
      <c r="AM641">
        <v>9</v>
      </c>
      <c r="AN641">
        <v>0</v>
      </c>
      <c r="AO641" s="67">
        <v>0</v>
      </c>
      <c r="AP641" s="67" t="s">
        <v>90</v>
      </c>
      <c r="AQ641">
        <v>0</v>
      </c>
      <c r="AR641">
        <v>0</v>
      </c>
      <c r="AS641" s="67" t="s">
        <v>90</v>
      </c>
      <c r="AT641" s="67" t="s">
        <v>90</v>
      </c>
      <c r="AU641">
        <v>9</v>
      </c>
      <c r="AV641">
        <v>0</v>
      </c>
      <c r="AW641" s="67">
        <v>0</v>
      </c>
      <c r="AX641" s="53">
        <f t="shared" si="31"/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1</v>
      </c>
      <c r="BH641">
        <v>1</v>
      </c>
      <c r="BI641" s="29">
        <v>1</v>
      </c>
      <c r="BN641" t="e">
        <f>IF(AL641&lt;VLOOKUP(K641,#REF!,6,0),"Low Volume",IF(AL641&gt;VLOOKUP(K641,#REF!,5,0),"High Volume","Average Volume"))</f>
        <v>#REF!</v>
      </c>
    </row>
    <row r="642" spans="1:66" x14ac:dyDescent="0.3">
      <c r="A642" s="32" t="str">
        <f t="shared" si="32"/>
        <v>YES</v>
      </c>
      <c r="B642" s="30" t="str">
        <f t="shared" si="33"/>
        <v>YES</v>
      </c>
      <c r="C642" t="s">
        <v>2730</v>
      </c>
      <c r="D642" t="s">
        <v>2731</v>
      </c>
      <c r="E642">
        <v>9493625</v>
      </c>
      <c r="F642" t="s">
        <v>2732</v>
      </c>
      <c r="G642" t="s">
        <v>2733</v>
      </c>
      <c r="H642" t="s">
        <v>2734</v>
      </c>
      <c r="I642">
        <v>58452</v>
      </c>
      <c r="J642" t="s">
        <v>1119</v>
      </c>
      <c r="K642" t="s">
        <v>742</v>
      </c>
      <c r="M642" t="s">
        <v>52</v>
      </c>
      <c r="N642">
        <v>1</v>
      </c>
      <c r="O642" s="60">
        <v>0</v>
      </c>
      <c r="Q642" s="60">
        <v>0</v>
      </c>
      <c r="R642" s="60">
        <v>0</v>
      </c>
      <c r="S642" s="60">
        <v>0</v>
      </c>
      <c r="T642" s="60">
        <v>0</v>
      </c>
      <c r="U642" s="60">
        <v>0</v>
      </c>
      <c r="V642" s="60">
        <v>0</v>
      </c>
      <c r="X642" s="60">
        <v>0</v>
      </c>
      <c r="Z642" s="60">
        <v>0</v>
      </c>
      <c r="AA642" s="60">
        <v>1</v>
      </c>
      <c r="AB642" s="60">
        <v>0</v>
      </c>
      <c r="AC642" s="60">
        <v>0</v>
      </c>
      <c r="AD642" s="60">
        <v>0</v>
      </c>
      <c r="AE642" s="60">
        <v>0</v>
      </c>
      <c r="AI642" s="60">
        <v>0</v>
      </c>
      <c r="AJ642" s="60">
        <v>0</v>
      </c>
      <c r="AL642">
        <v>706</v>
      </c>
      <c r="AM642">
        <v>54</v>
      </c>
      <c r="AN642">
        <v>0</v>
      </c>
      <c r="AO642" s="67">
        <v>0</v>
      </c>
      <c r="AP642" s="67">
        <v>7.6487252124645896E-2</v>
      </c>
      <c r="AQ642">
        <v>0</v>
      </c>
      <c r="AR642">
        <v>0</v>
      </c>
      <c r="AS642" s="67" t="s">
        <v>90</v>
      </c>
      <c r="AT642" s="67">
        <v>0</v>
      </c>
      <c r="AU642">
        <v>54</v>
      </c>
      <c r="AV642">
        <v>0</v>
      </c>
      <c r="AW642" s="67">
        <v>0</v>
      </c>
      <c r="AX642" s="53">
        <f t="shared" si="31"/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1</v>
      </c>
      <c r="BH642">
        <v>1</v>
      </c>
      <c r="BI642" s="29">
        <v>1</v>
      </c>
      <c r="BN642" t="e">
        <f>IF(AL642&lt;VLOOKUP(K642,#REF!,6,0),"Low Volume",IF(AL642&gt;VLOOKUP(K642,#REF!,5,0),"High Volume","Average Volume"))</f>
        <v>#REF!</v>
      </c>
    </row>
    <row r="643" spans="1:66" x14ac:dyDescent="0.3">
      <c r="A643" s="32" t="str">
        <f t="shared" si="32"/>
        <v>NO</v>
      </c>
      <c r="B643" s="30" t="str">
        <f t="shared" si="33"/>
        <v>NO</v>
      </c>
      <c r="C643" t="s">
        <v>2735</v>
      </c>
      <c r="D643" t="s">
        <v>2736</v>
      </c>
      <c r="F643" t="s">
        <v>52</v>
      </c>
      <c r="G643" t="s">
        <v>52</v>
      </c>
      <c r="H643" t="s">
        <v>1134</v>
      </c>
      <c r="I643" t="s">
        <v>52</v>
      </c>
      <c r="J643" t="s">
        <v>52</v>
      </c>
      <c r="K643" t="s">
        <v>742</v>
      </c>
      <c r="M643" t="s">
        <v>52</v>
      </c>
      <c r="N643">
        <v>0</v>
      </c>
      <c r="O643" s="60" t="s">
        <v>52</v>
      </c>
      <c r="Q643" s="60" t="s">
        <v>52</v>
      </c>
      <c r="R643" s="60" t="s">
        <v>52</v>
      </c>
      <c r="S643" s="60" t="s">
        <v>52</v>
      </c>
      <c r="T643" s="60" t="s">
        <v>52</v>
      </c>
      <c r="U643" s="60" t="s">
        <v>52</v>
      </c>
      <c r="V643" s="60" t="s">
        <v>52</v>
      </c>
      <c r="X643" s="60" t="s">
        <v>52</v>
      </c>
      <c r="Z643" s="60" t="s">
        <v>52</v>
      </c>
      <c r="AA643" s="60" t="s">
        <v>52</v>
      </c>
      <c r="AB643" s="60" t="s">
        <v>52</v>
      </c>
      <c r="AC643" s="60" t="s">
        <v>52</v>
      </c>
      <c r="AD643" s="60" t="s">
        <v>52</v>
      </c>
      <c r="AE643" s="60" t="s">
        <v>52</v>
      </c>
      <c r="AI643" s="60" t="s">
        <v>52</v>
      </c>
      <c r="AJ643" s="60" t="s">
        <v>52</v>
      </c>
      <c r="AL643">
        <v>511</v>
      </c>
      <c r="AM643">
        <v>5</v>
      </c>
      <c r="AN643">
        <v>0</v>
      </c>
      <c r="AO643" s="67">
        <v>0</v>
      </c>
      <c r="AP643" s="67">
        <v>9.7847358121330719E-3</v>
      </c>
      <c r="AQ643">
        <v>12</v>
      </c>
      <c r="AR643">
        <v>0</v>
      </c>
      <c r="AS643" s="67">
        <v>0</v>
      </c>
      <c r="AT643" s="67">
        <v>2.3483365949119372E-2</v>
      </c>
      <c r="AU643">
        <v>17</v>
      </c>
      <c r="AV643">
        <v>0</v>
      </c>
      <c r="AW643" s="67">
        <v>0</v>
      </c>
      <c r="AX643" s="53" t="str">
        <f t="shared" ref="AX643:AX706" si="34">IFERROR(BC643+BH643,"")</f>
        <v/>
      </c>
      <c r="AY643" t="s">
        <v>52</v>
      </c>
      <c r="AZ643" t="s">
        <v>52</v>
      </c>
      <c r="BA643" t="s">
        <v>52</v>
      </c>
      <c r="BB643" t="s">
        <v>52</v>
      </c>
      <c r="BC643" t="s">
        <v>52</v>
      </c>
      <c r="BD643" t="s">
        <v>52</v>
      </c>
      <c r="BE643" t="s">
        <v>52</v>
      </c>
      <c r="BF643" t="s">
        <v>52</v>
      </c>
      <c r="BG643" t="s">
        <v>52</v>
      </c>
      <c r="BH643" t="s">
        <v>52</v>
      </c>
      <c r="BI643" s="29">
        <v>1</v>
      </c>
      <c r="BN643" t="e">
        <f>IF(AL643&lt;VLOOKUP(K643,#REF!,6,0),"Low Volume",IF(AL643&gt;VLOOKUP(K643,#REF!,5,0),"High Volume","Average Volume"))</f>
        <v>#REF!</v>
      </c>
    </row>
    <row r="644" spans="1:66" x14ac:dyDescent="0.3">
      <c r="A644" s="32" t="str">
        <f t="shared" si="32"/>
        <v>YES</v>
      </c>
      <c r="B644" s="30" t="str">
        <f t="shared" si="33"/>
        <v>YES</v>
      </c>
      <c r="C644" t="s">
        <v>2737</v>
      </c>
      <c r="D644" t="s">
        <v>1017</v>
      </c>
      <c r="E644">
        <v>9493460</v>
      </c>
      <c r="F644" t="s">
        <v>2738</v>
      </c>
      <c r="G644" t="s">
        <v>2739</v>
      </c>
      <c r="H644" t="s">
        <v>1414</v>
      </c>
      <c r="I644">
        <v>41239</v>
      </c>
      <c r="J644" t="s">
        <v>1119</v>
      </c>
      <c r="K644" t="s">
        <v>742</v>
      </c>
      <c r="M644" t="s">
        <v>52</v>
      </c>
      <c r="N644">
        <v>3</v>
      </c>
      <c r="O644" s="60">
        <v>0</v>
      </c>
      <c r="Q644" s="60">
        <v>1</v>
      </c>
      <c r="R644" s="60">
        <v>0</v>
      </c>
      <c r="S644" s="60">
        <v>0</v>
      </c>
      <c r="T644" s="60">
        <v>0</v>
      </c>
      <c r="U644" s="60">
        <v>0</v>
      </c>
      <c r="V644" s="60">
        <v>2</v>
      </c>
      <c r="X644" s="60">
        <v>0</v>
      </c>
      <c r="Z644" s="60">
        <v>0</v>
      </c>
      <c r="AA644" s="60">
        <v>0</v>
      </c>
      <c r="AB644" s="60">
        <v>0</v>
      </c>
      <c r="AC644" s="60">
        <v>0</v>
      </c>
      <c r="AD644" s="60">
        <v>0</v>
      </c>
      <c r="AE644" s="60">
        <v>0</v>
      </c>
      <c r="AI644" s="60">
        <v>0</v>
      </c>
      <c r="AJ644" s="60">
        <v>0</v>
      </c>
      <c r="AL644">
        <v>371</v>
      </c>
      <c r="AM644">
        <v>34</v>
      </c>
      <c r="AN644">
        <v>0</v>
      </c>
      <c r="AO644" s="67">
        <v>0</v>
      </c>
      <c r="AP644" s="67">
        <v>9.1644204851752023E-2</v>
      </c>
      <c r="AQ644">
        <v>0</v>
      </c>
      <c r="AR644">
        <v>0</v>
      </c>
      <c r="AS644" s="67" t="s">
        <v>90</v>
      </c>
      <c r="AT644" s="67">
        <v>0</v>
      </c>
      <c r="AU644">
        <v>34</v>
      </c>
      <c r="AV644">
        <v>0</v>
      </c>
      <c r="AW644" s="67">
        <v>0</v>
      </c>
      <c r="AX644" s="53">
        <f t="shared" si="34"/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1</v>
      </c>
      <c r="BH644">
        <v>1</v>
      </c>
      <c r="BI644" s="29">
        <v>1</v>
      </c>
      <c r="BN644" t="e">
        <f>IF(AL644&lt;VLOOKUP(K644,#REF!,6,0),"Low Volume",IF(AL644&gt;VLOOKUP(K644,#REF!,5,0),"High Volume","Average Volume"))</f>
        <v>#REF!</v>
      </c>
    </row>
    <row r="645" spans="1:66" x14ac:dyDescent="0.3">
      <c r="A645" s="32" t="str">
        <f t="shared" si="32"/>
        <v>YES</v>
      </c>
      <c r="B645" s="30" t="str">
        <f t="shared" si="33"/>
        <v>YES</v>
      </c>
      <c r="C645" t="s">
        <v>2740</v>
      </c>
      <c r="D645" t="s">
        <v>911</v>
      </c>
      <c r="E645">
        <v>9493238</v>
      </c>
      <c r="F645" t="s">
        <v>2741</v>
      </c>
      <c r="G645" t="s">
        <v>2742</v>
      </c>
      <c r="H645" t="s">
        <v>2743</v>
      </c>
      <c r="I645">
        <v>26871</v>
      </c>
      <c r="J645" t="s">
        <v>1084</v>
      </c>
      <c r="K645" t="s">
        <v>742</v>
      </c>
      <c r="M645" t="s">
        <v>52</v>
      </c>
      <c r="N645">
        <v>2</v>
      </c>
      <c r="O645" s="60">
        <v>0</v>
      </c>
      <c r="Q645" s="60">
        <v>0</v>
      </c>
      <c r="R645" s="60">
        <v>0</v>
      </c>
      <c r="S645" s="60">
        <v>0</v>
      </c>
      <c r="T645" s="60">
        <v>0</v>
      </c>
      <c r="U645" s="60">
        <v>0</v>
      </c>
      <c r="V645" s="60">
        <v>1</v>
      </c>
      <c r="X645" s="60">
        <v>0</v>
      </c>
      <c r="Z645" s="60">
        <v>0</v>
      </c>
      <c r="AA645" s="60">
        <v>1</v>
      </c>
      <c r="AB645" s="60">
        <v>0</v>
      </c>
      <c r="AC645" s="60">
        <v>0</v>
      </c>
      <c r="AD645" s="60">
        <v>0</v>
      </c>
      <c r="AE645" s="60">
        <v>0</v>
      </c>
      <c r="AI645" s="60">
        <v>0</v>
      </c>
      <c r="AJ645" s="60">
        <v>0</v>
      </c>
      <c r="AL645">
        <v>406</v>
      </c>
      <c r="AM645">
        <v>126</v>
      </c>
      <c r="AN645">
        <v>0</v>
      </c>
      <c r="AO645" s="67">
        <v>0</v>
      </c>
      <c r="AP645" s="67">
        <v>0.31034482758620691</v>
      </c>
      <c r="AQ645">
        <v>6</v>
      </c>
      <c r="AR645">
        <v>0</v>
      </c>
      <c r="AS645" s="67">
        <v>0</v>
      </c>
      <c r="AT645" s="67">
        <v>1.4778325123152709E-2</v>
      </c>
      <c r="AU645">
        <v>132</v>
      </c>
      <c r="AV645">
        <v>0</v>
      </c>
      <c r="AW645" s="67">
        <v>0</v>
      </c>
      <c r="AX645" s="53">
        <f t="shared" si="34"/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1</v>
      </c>
      <c r="BH645">
        <v>1</v>
      </c>
      <c r="BI645" s="29">
        <v>1</v>
      </c>
      <c r="BN645" t="e">
        <f>IF(AL645&lt;VLOOKUP(K645,#REF!,6,0),"Low Volume",IF(AL645&gt;VLOOKUP(K645,#REF!,5,0),"High Volume","Average Volume"))</f>
        <v>#REF!</v>
      </c>
    </row>
    <row r="646" spans="1:66" x14ac:dyDescent="0.3">
      <c r="A646" s="32" t="str">
        <f t="shared" si="32"/>
        <v>NO</v>
      </c>
      <c r="B646" s="30" t="str">
        <f t="shared" si="33"/>
        <v>YES</v>
      </c>
      <c r="D646" t="s">
        <v>1153</v>
      </c>
      <c r="E646">
        <v>9493190</v>
      </c>
      <c r="F646" t="s">
        <v>1153</v>
      </c>
      <c r="G646" t="s">
        <v>1154</v>
      </c>
      <c r="H646" t="s">
        <v>1134</v>
      </c>
      <c r="I646">
        <v>20099</v>
      </c>
      <c r="J646" t="s">
        <v>1134</v>
      </c>
      <c r="K646" t="s">
        <v>742</v>
      </c>
      <c r="M646" t="s">
        <v>52</v>
      </c>
      <c r="N646">
        <v>9</v>
      </c>
      <c r="O646" s="60">
        <v>0</v>
      </c>
      <c r="Q646" s="60">
        <v>0</v>
      </c>
      <c r="R646" s="60">
        <v>0</v>
      </c>
      <c r="S646" s="60">
        <v>0</v>
      </c>
      <c r="T646" s="60">
        <v>0</v>
      </c>
      <c r="U646" s="60">
        <v>2</v>
      </c>
      <c r="V646" s="60">
        <v>2</v>
      </c>
      <c r="X646" s="60">
        <v>0</v>
      </c>
      <c r="Z646" s="60">
        <v>0</v>
      </c>
      <c r="AA646" s="60">
        <v>3</v>
      </c>
      <c r="AB646" s="60">
        <v>1</v>
      </c>
      <c r="AC646" s="60">
        <v>1</v>
      </c>
      <c r="AD646" s="60">
        <v>0</v>
      </c>
      <c r="AE646" s="60">
        <v>0</v>
      </c>
      <c r="AI646" s="60">
        <v>0</v>
      </c>
      <c r="AJ646" s="60">
        <v>0</v>
      </c>
      <c r="AL646">
        <v>997</v>
      </c>
      <c r="AM646">
        <v>94</v>
      </c>
      <c r="AN646">
        <v>0</v>
      </c>
      <c r="AO646" s="67">
        <v>0</v>
      </c>
      <c r="AP646" s="67">
        <v>9.4282848545636913E-2</v>
      </c>
      <c r="AQ646">
        <v>71</v>
      </c>
      <c r="AR646">
        <v>0</v>
      </c>
      <c r="AS646" s="67">
        <v>0</v>
      </c>
      <c r="AT646" s="67">
        <v>7.1213640922768301E-2</v>
      </c>
      <c r="AU646">
        <v>165</v>
      </c>
      <c r="AV646">
        <v>0</v>
      </c>
      <c r="AW646" s="67">
        <v>0</v>
      </c>
      <c r="AX646" s="53" t="str">
        <f t="shared" si="34"/>
        <v/>
      </c>
      <c r="AY646" t="s">
        <v>52</v>
      </c>
      <c r="AZ646" t="s">
        <v>52</v>
      </c>
      <c r="BA646" t="s">
        <v>52</v>
      </c>
      <c r="BB646" t="s">
        <v>52</v>
      </c>
      <c r="BC646" t="s">
        <v>52</v>
      </c>
      <c r="BD646" t="s">
        <v>52</v>
      </c>
      <c r="BE646" t="s">
        <v>52</v>
      </c>
      <c r="BF646" t="s">
        <v>52</v>
      </c>
      <c r="BG646" t="s">
        <v>52</v>
      </c>
      <c r="BH646" t="s">
        <v>52</v>
      </c>
      <c r="BI646" s="29">
        <v>1</v>
      </c>
      <c r="BN646" t="e">
        <f>IF(AL646&lt;VLOOKUP(K646,#REF!,6,0),"Low Volume",IF(AL646&gt;VLOOKUP(K646,#REF!,5,0),"High Volume","Average Volume"))</f>
        <v>#REF!</v>
      </c>
    </row>
    <row r="647" spans="1:66" x14ac:dyDescent="0.3">
      <c r="A647" s="32" t="str">
        <f t="shared" si="32"/>
        <v>NO</v>
      </c>
      <c r="B647" s="30" t="str">
        <f t="shared" si="33"/>
        <v>YES</v>
      </c>
      <c r="D647" t="s">
        <v>2744</v>
      </c>
      <c r="E647">
        <v>9493185</v>
      </c>
      <c r="F647" t="s">
        <v>2744</v>
      </c>
      <c r="G647" t="s">
        <v>2745</v>
      </c>
      <c r="H647" t="s">
        <v>1134</v>
      </c>
      <c r="I647">
        <v>22043</v>
      </c>
      <c r="J647" t="s">
        <v>1134</v>
      </c>
      <c r="K647" t="s">
        <v>742</v>
      </c>
      <c r="M647" t="s">
        <v>52</v>
      </c>
      <c r="N647">
        <v>1</v>
      </c>
      <c r="O647" s="60">
        <v>0</v>
      </c>
      <c r="Q647" s="60">
        <v>0</v>
      </c>
      <c r="R647" s="60">
        <v>0</v>
      </c>
      <c r="S647" s="60">
        <v>0</v>
      </c>
      <c r="T647" s="60">
        <v>0</v>
      </c>
      <c r="U647" s="60">
        <v>0</v>
      </c>
      <c r="V647" s="60">
        <v>0</v>
      </c>
      <c r="X647" s="60">
        <v>0</v>
      </c>
      <c r="Z647" s="60">
        <v>0</v>
      </c>
      <c r="AA647" s="60">
        <v>1</v>
      </c>
      <c r="AB647" s="60">
        <v>0</v>
      </c>
      <c r="AC647" s="60">
        <v>0</v>
      </c>
      <c r="AD647" s="60">
        <v>0</v>
      </c>
      <c r="AE647" s="60">
        <v>0</v>
      </c>
      <c r="AI647" s="60">
        <v>0</v>
      </c>
      <c r="AJ647" s="60">
        <v>0</v>
      </c>
      <c r="AL647">
        <v>539</v>
      </c>
      <c r="AM647">
        <v>4</v>
      </c>
      <c r="AN647">
        <v>0</v>
      </c>
      <c r="AO647" s="67">
        <v>0</v>
      </c>
      <c r="AP647" s="67">
        <v>7.4211502782931356E-3</v>
      </c>
      <c r="AQ647">
        <v>5</v>
      </c>
      <c r="AR647">
        <v>0</v>
      </c>
      <c r="AS647" s="67">
        <v>0</v>
      </c>
      <c r="AT647" s="67">
        <v>9.2764378478664197E-3</v>
      </c>
      <c r="AU647">
        <v>9</v>
      </c>
      <c r="AV647">
        <v>0</v>
      </c>
      <c r="AW647" s="67">
        <v>0</v>
      </c>
      <c r="AX647" s="53" t="str">
        <f t="shared" si="34"/>
        <v/>
      </c>
      <c r="AY647" t="s">
        <v>52</v>
      </c>
      <c r="AZ647" t="s">
        <v>52</v>
      </c>
      <c r="BA647" t="s">
        <v>52</v>
      </c>
      <c r="BB647" t="s">
        <v>52</v>
      </c>
      <c r="BC647" t="s">
        <v>52</v>
      </c>
      <c r="BD647" t="s">
        <v>52</v>
      </c>
      <c r="BE647" t="s">
        <v>52</v>
      </c>
      <c r="BF647" t="s">
        <v>52</v>
      </c>
      <c r="BG647" t="s">
        <v>52</v>
      </c>
      <c r="BH647" t="s">
        <v>52</v>
      </c>
      <c r="BI647" s="29">
        <v>1</v>
      </c>
      <c r="BN647" t="e">
        <f>IF(AL647&lt;VLOOKUP(K647,#REF!,6,0),"Low Volume",IF(AL647&gt;VLOOKUP(K647,#REF!,5,0),"High Volume","Average Volume"))</f>
        <v>#REF!</v>
      </c>
    </row>
    <row r="648" spans="1:66" x14ac:dyDescent="0.3">
      <c r="A648" s="32" t="str">
        <f t="shared" si="32"/>
        <v>NO</v>
      </c>
      <c r="B648" s="30" t="str">
        <f t="shared" si="33"/>
        <v>NO</v>
      </c>
      <c r="D648" t="s">
        <v>2746</v>
      </c>
      <c r="E648">
        <v>94149828</v>
      </c>
      <c r="F648" t="s">
        <v>2746</v>
      </c>
      <c r="G648" t="s">
        <v>2747</v>
      </c>
      <c r="H648" t="s">
        <v>2748</v>
      </c>
      <c r="I648">
        <v>6846</v>
      </c>
      <c r="J648" t="s">
        <v>1101</v>
      </c>
      <c r="K648" t="s">
        <v>742</v>
      </c>
      <c r="M648" t="s">
        <v>52</v>
      </c>
      <c r="N648">
        <v>0</v>
      </c>
      <c r="O648" s="60">
        <v>0</v>
      </c>
      <c r="Q648" s="60">
        <v>0</v>
      </c>
      <c r="R648" s="60">
        <v>0</v>
      </c>
      <c r="S648" s="60">
        <v>0</v>
      </c>
      <c r="T648" s="60">
        <v>0</v>
      </c>
      <c r="U648" s="60">
        <v>0</v>
      </c>
      <c r="V648" s="60">
        <v>0</v>
      </c>
      <c r="X648" s="60">
        <v>0</v>
      </c>
      <c r="Z648" s="60">
        <v>0</v>
      </c>
      <c r="AA648" s="60">
        <v>0</v>
      </c>
      <c r="AB648" s="60">
        <v>0</v>
      </c>
      <c r="AC648" s="60">
        <v>0</v>
      </c>
      <c r="AD648" s="60">
        <v>0</v>
      </c>
      <c r="AE648" s="60">
        <v>0</v>
      </c>
      <c r="AI648" s="60">
        <v>0</v>
      </c>
      <c r="AJ648" s="60">
        <v>0</v>
      </c>
      <c r="AL648">
        <v>746</v>
      </c>
      <c r="AM648">
        <v>85</v>
      </c>
      <c r="AN648">
        <v>68</v>
      </c>
      <c r="AO648" s="67">
        <v>0.8</v>
      </c>
      <c r="AP648" s="67">
        <v>0.11394101876675604</v>
      </c>
      <c r="AQ648">
        <v>7</v>
      </c>
      <c r="AR648">
        <v>7</v>
      </c>
      <c r="AS648" s="67">
        <v>1</v>
      </c>
      <c r="AT648" s="67">
        <v>9.3833780160857902E-3</v>
      </c>
      <c r="AU648">
        <v>92</v>
      </c>
      <c r="AV648">
        <v>75</v>
      </c>
      <c r="AW648" s="67">
        <v>0.81521739130434778</v>
      </c>
      <c r="AX648" s="53" t="str">
        <f t="shared" si="34"/>
        <v/>
      </c>
      <c r="AY648" t="s">
        <v>52</v>
      </c>
      <c r="AZ648" t="s">
        <v>52</v>
      </c>
      <c r="BA648" t="s">
        <v>52</v>
      </c>
      <c r="BB648" t="s">
        <v>52</v>
      </c>
      <c r="BC648" t="s">
        <v>52</v>
      </c>
      <c r="BD648" t="s">
        <v>52</v>
      </c>
      <c r="BE648" t="s">
        <v>52</v>
      </c>
      <c r="BF648" t="s">
        <v>52</v>
      </c>
      <c r="BG648" t="s">
        <v>52</v>
      </c>
      <c r="BH648" t="s">
        <v>52</v>
      </c>
      <c r="BI648" s="29">
        <v>1</v>
      </c>
      <c r="BN648" t="e">
        <f>IF(AL648&lt;VLOOKUP(K648,#REF!,6,0),"Low Volume",IF(AL648&gt;VLOOKUP(K648,#REF!,5,0),"High Volume","Average Volume"))</f>
        <v>#REF!</v>
      </c>
    </row>
    <row r="649" spans="1:66" x14ac:dyDescent="0.3">
      <c r="A649" s="32" t="str">
        <f t="shared" si="32"/>
        <v>NO</v>
      </c>
      <c r="B649" s="30" t="str">
        <f t="shared" si="33"/>
        <v>YES</v>
      </c>
      <c r="D649" t="s">
        <v>2749</v>
      </c>
      <c r="E649">
        <v>9493581</v>
      </c>
      <c r="F649" t="s">
        <v>2749</v>
      </c>
      <c r="G649" t="s">
        <v>2750</v>
      </c>
      <c r="H649" t="s">
        <v>1176</v>
      </c>
      <c r="I649">
        <v>45525</v>
      </c>
      <c r="J649" t="s">
        <v>1119</v>
      </c>
      <c r="K649" t="s">
        <v>742</v>
      </c>
      <c r="M649" t="s">
        <v>52</v>
      </c>
      <c r="N649">
        <v>5</v>
      </c>
      <c r="O649" s="60">
        <v>0</v>
      </c>
      <c r="Q649" s="60">
        <v>2</v>
      </c>
      <c r="R649" s="60">
        <v>2</v>
      </c>
      <c r="S649" s="60">
        <v>0</v>
      </c>
      <c r="T649" s="60">
        <v>0</v>
      </c>
      <c r="U649" s="60">
        <v>0</v>
      </c>
      <c r="V649" s="60">
        <v>0</v>
      </c>
      <c r="X649" s="60">
        <v>0</v>
      </c>
      <c r="Z649" s="60">
        <v>0</v>
      </c>
      <c r="AA649" s="60">
        <v>0</v>
      </c>
      <c r="AB649" s="60">
        <v>0</v>
      </c>
      <c r="AC649" s="60">
        <v>0</v>
      </c>
      <c r="AD649" s="60">
        <v>1</v>
      </c>
      <c r="AE649" s="60">
        <v>0</v>
      </c>
      <c r="AI649" s="60">
        <v>0</v>
      </c>
      <c r="AJ649" s="60">
        <v>0</v>
      </c>
      <c r="AL649">
        <v>0</v>
      </c>
      <c r="AM649">
        <v>2</v>
      </c>
      <c r="AN649">
        <v>0</v>
      </c>
      <c r="AO649" s="67">
        <v>0</v>
      </c>
      <c r="AP649" s="67" t="s">
        <v>90</v>
      </c>
      <c r="AQ649">
        <v>0</v>
      </c>
      <c r="AR649">
        <v>0</v>
      </c>
      <c r="AS649" s="67" t="s">
        <v>90</v>
      </c>
      <c r="AT649" s="67" t="s">
        <v>90</v>
      </c>
      <c r="AU649">
        <v>2</v>
      </c>
      <c r="AV649">
        <v>0</v>
      </c>
      <c r="AW649" s="67">
        <v>0</v>
      </c>
      <c r="AX649" s="53" t="str">
        <f t="shared" si="34"/>
        <v/>
      </c>
      <c r="AY649" t="s">
        <v>52</v>
      </c>
      <c r="AZ649" t="s">
        <v>52</v>
      </c>
      <c r="BA649" t="s">
        <v>52</v>
      </c>
      <c r="BB649" t="s">
        <v>52</v>
      </c>
      <c r="BC649" t="s">
        <v>52</v>
      </c>
      <c r="BD649" t="s">
        <v>52</v>
      </c>
      <c r="BE649" t="s">
        <v>52</v>
      </c>
      <c r="BF649" t="s">
        <v>52</v>
      </c>
      <c r="BG649" t="s">
        <v>52</v>
      </c>
      <c r="BH649" t="s">
        <v>52</v>
      </c>
      <c r="BI649" s="29">
        <v>1</v>
      </c>
      <c r="BN649" t="e">
        <f>IF(AL649&lt;VLOOKUP(K649,#REF!,6,0),"Low Volume",IF(AL649&gt;VLOOKUP(K649,#REF!,5,0),"High Volume","Average Volume"))</f>
        <v>#REF!</v>
      </c>
    </row>
    <row r="650" spans="1:66" x14ac:dyDescent="0.3">
      <c r="A650" s="32" t="str">
        <f t="shared" si="32"/>
        <v>NO</v>
      </c>
      <c r="B650" s="30" t="str">
        <f t="shared" si="33"/>
        <v>YES</v>
      </c>
      <c r="D650" t="s">
        <v>2751</v>
      </c>
      <c r="E650">
        <v>9494040</v>
      </c>
      <c r="F650" t="s">
        <v>2751</v>
      </c>
      <c r="G650" t="s">
        <v>2752</v>
      </c>
      <c r="H650" t="s">
        <v>2753</v>
      </c>
      <c r="I650">
        <v>68723</v>
      </c>
      <c r="J650" t="s">
        <v>1306</v>
      </c>
      <c r="K650" t="s">
        <v>742</v>
      </c>
      <c r="M650" t="s">
        <v>52</v>
      </c>
      <c r="N650">
        <v>2</v>
      </c>
      <c r="O650" s="60">
        <v>0</v>
      </c>
      <c r="Q650" s="60">
        <v>0</v>
      </c>
      <c r="R650" s="60">
        <v>2</v>
      </c>
      <c r="S650" s="60">
        <v>0</v>
      </c>
      <c r="T650" s="60">
        <v>0</v>
      </c>
      <c r="U650" s="60">
        <v>0</v>
      </c>
      <c r="V650" s="60">
        <v>0</v>
      </c>
      <c r="X650" s="60">
        <v>0</v>
      </c>
      <c r="Z650" s="60">
        <v>0</v>
      </c>
      <c r="AA650" s="60">
        <v>0</v>
      </c>
      <c r="AB650" s="60">
        <v>0</v>
      </c>
      <c r="AC650" s="60">
        <v>0</v>
      </c>
      <c r="AD650" s="60">
        <v>0</v>
      </c>
      <c r="AE650" s="60">
        <v>0</v>
      </c>
      <c r="AI650" s="60">
        <v>0</v>
      </c>
      <c r="AJ650" s="60">
        <v>0</v>
      </c>
      <c r="AL650">
        <v>362</v>
      </c>
      <c r="AM650">
        <v>5</v>
      </c>
      <c r="AN650">
        <v>0</v>
      </c>
      <c r="AO650" s="67">
        <v>0</v>
      </c>
      <c r="AP650" s="67">
        <v>1.3812154696132596E-2</v>
      </c>
      <c r="AQ650">
        <v>0</v>
      </c>
      <c r="AR650">
        <v>0</v>
      </c>
      <c r="AS650" s="67" t="s">
        <v>90</v>
      </c>
      <c r="AT650" s="67">
        <v>0</v>
      </c>
      <c r="AU650">
        <v>5</v>
      </c>
      <c r="AV650">
        <v>0</v>
      </c>
      <c r="AW650" s="67">
        <v>0</v>
      </c>
      <c r="AX650" s="53" t="str">
        <f t="shared" si="34"/>
        <v/>
      </c>
      <c r="AY650" t="s">
        <v>52</v>
      </c>
      <c r="AZ650" t="s">
        <v>52</v>
      </c>
      <c r="BA650" t="s">
        <v>52</v>
      </c>
      <c r="BB650" t="s">
        <v>52</v>
      </c>
      <c r="BC650" t="s">
        <v>52</v>
      </c>
      <c r="BD650" t="s">
        <v>52</v>
      </c>
      <c r="BE650" t="s">
        <v>52</v>
      </c>
      <c r="BF650" t="s">
        <v>52</v>
      </c>
      <c r="BG650" t="s">
        <v>52</v>
      </c>
      <c r="BH650" t="s">
        <v>52</v>
      </c>
      <c r="BI650" s="29">
        <v>1</v>
      </c>
      <c r="BN650" t="e">
        <f>IF(AL650&lt;VLOOKUP(K650,#REF!,6,0),"Low Volume",IF(AL650&gt;VLOOKUP(K650,#REF!,5,0),"High Volume","Average Volume"))</f>
        <v>#REF!</v>
      </c>
    </row>
    <row r="651" spans="1:66" x14ac:dyDescent="0.3">
      <c r="A651" s="32" t="str">
        <f t="shared" si="32"/>
        <v>NO</v>
      </c>
      <c r="B651" s="30" t="str">
        <f t="shared" si="33"/>
        <v>NO</v>
      </c>
      <c r="D651" t="s">
        <v>2754</v>
      </c>
      <c r="E651">
        <v>9493830</v>
      </c>
      <c r="F651" t="s">
        <v>2754</v>
      </c>
      <c r="G651" t="s">
        <v>2755</v>
      </c>
      <c r="H651" t="s">
        <v>2756</v>
      </c>
      <c r="I651">
        <v>97447</v>
      </c>
      <c r="J651" t="s">
        <v>1472</v>
      </c>
      <c r="K651" t="s">
        <v>742</v>
      </c>
      <c r="M651" t="s">
        <v>52</v>
      </c>
      <c r="N651">
        <v>0</v>
      </c>
      <c r="O651" s="60">
        <v>0</v>
      </c>
      <c r="Q651" s="60">
        <v>0</v>
      </c>
      <c r="R651" s="60">
        <v>0</v>
      </c>
      <c r="S651" s="60">
        <v>0</v>
      </c>
      <c r="T651" s="60">
        <v>0</v>
      </c>
      <c r="U651" s="60">
        <v>0</v>
      </c>
      <c r="V651" s="60">
        <v>0</v>
      </c>
      <c r="X651" s="60">
        <v>0</v>
      </c>
      <c r="Z651" s="60">
        <v>0</v>
      </c>
      <c r="AA651" s="60">
        <v>0</v>
      </c>
      <c r="AB651" s="60">
        <v>0</v>
      </c>
      <c r="AC651" s="60">
        <v>0</v>
      </c>
      <c r="AD651" s="60">
        <v>0</v>
      </c>
      <c r="AE651" s="60">
        <v>0</v>
      </c>
      <c r="AI651" s="60">
        <v>0</v>
      </c>
      <c r="AJ651" s="60">
        <v>0</v>
      </c>
      <c r="AL651">
        <v>0</v>
      </c>
      <c r="AM651">
        <v>2</v>
      </c>
      <c r="AN651">
        <v>0</v>
      </c>
      <c r="AO651" s="67">
        <v>0</v>
      </c>
      <c r="AP651" s="67" t="s">
        <v>90</v>
      </c>
      <c r="AQ651">
        <v>0</v>
      </c>
      <c r="AR651">
        <v>0</v>
      </c>
      <c r="AS651" s="67" t="s">
        <v>90</v>
      </c>
      <c r="AT651" s="67" t="s">
        <v>90</v>
      </c>
      <c r="AU651">
        <v>2</v>
      </c>
      <c r="AV651">
        <v>0</v>
      </c>
      <c r="AW651" s="67">
        <v>0</v>
      </c>
      <c r="AX651" s="53" t="str">
        <f t="shared" si="34"/>
        <v/>
      </c>
      <c r="AY651" t="s">
        <v>52</v>
      </c>
      <c r="AZ651" t="s">
        <v>52</v>
      </c>
      <c r="BA651" t="s">
        <v>52</v>
      </c>
      <c r="BB651" t="s">
        <v>52</v>
      </c>
      <c r="BC651" t="s">
        <v>52</v>
      </c>
      <c r="BD651" t="s">
        <v>52</v>
      </c>
      <c r="BE651" t="s">
        <v>52</v>
      </c>
      <c r="BF651" t="s">
        <v>52</v>
      </c>
      <c r="BG651" t="s">
        <v>52</v>
      </c>
      <c r="BH651" t="s">
        <v>52</v>
      </c>
      <c r="BI651" s="29">
        <v>1</v>
      </c>
      <c r="BN651" t="e">
        <f>IF(AL651&lt;VLOOKUP(K651,#REF!,6,0),"Low Volume",IF(AL651&gt;VLOOKUP(K651,#REF!,5,0),"High Volume","Average Volume"))</f>
        <v>#REF!</v>
      </c>
    </row>
    <row r="652" spans="1:66" x14ac:dyDescent="0.3">
      <c r="A652" s="32" t="str">
        <f t="shared" si="32"/>
        <v>NO</v>
      </c>
      <c r="B652" s="30" t="str">
        <f t="shared" si="33"/>
        <v>YES</v>
      </c>
      <c r="D652" t="s">
        <v>2757</v>
      </c>
      <c r="E652">
        <v>9493386</v>
      </c>
      <c r="F652" t="s">
        <v>2757</v>
      </c>
      <c r="G652" t="s">
        <v>2758</v>
      </c>
      <c r="H652" t="s">
        <v>2759</v>
      </c>
      <c r="I652">
        <v>31135</v>
      </c>
      <c r="J652" t="s">
        <v>1084</v>
      </c>
      <c r="K652" t="s">
        <v>742</v>
      </c>
      <c r="M652" t="s">
        <v>52</v>
      </c>
      <c r="N652">
        <v>2</v>
      </c>
      <c r="O652" s="60">
        <v>0</v>
      </c>
      <c r="Q652" s="60">
        <v>0</v>
      </c>
      <c r="R652" s="60">
        <v>0</v>
      </c>
      <c r="S652" s="60">
        <v>0</v>
      </c>
      <c r="T652" s="60">
        <v>0</v>
      </c>
      <c r="U652" s="60">
        <v>2</v>
      </c>
      <c r="V652" s="60">
        <v>0</v>
      </c>
      <c r="X652" s="60">
        <v>0</v>
      </c>
      <c r="Z652" s="60">
        <v>0</v>
      </c>
      <c r="AA652" s="60">
        <v>0</v>
      </c>
      <c r="AB652" s="60">
        <v>0</v>
      </c>
      <c r="AC652" s="60">
        <v>0</v>
      </c>
      <c r="AD652" s="60">
        <v>0</v>
      </c>
      <c r="AE652" s="60">
        <v>0</v>
      </c>
      <c r="AI652" s="60">
        <v>0</v>
      </c>
      <c r="AJ652" s="60">
        <v>0</v>
      </c>
      <c r="AL652">
        <v>270</v>
      </c>
      <c r="AM652">
        <v>6</v>
      </c>
      <c r="AN652">
        <v>0</v>
      </c>
      <c r="AO652" s="67">
        <v>0</v>
      </c>
      <c r="AP652" s="67">
        <v>2.2222222222222223E-2</v>
      </c>
      <c r="AQ652">
        <v>0</v>
      </c>
      <c r="AR652">
        <v>0</v>
      </c>
      <c r="AS652" s="67" t="s">
        <v>90</v>
      </c>
      <c r="AT652" s="67">
        <v>0</v>
      </c>
      <c r="AU652">
        <v>6</v>
      </c>
      <c r="AV652">
        <v>0</v>
      </c>
      <c r="AW652" s="67">
        <v>0</v>
      </c>
      <c r="AX652" s="53" t="str">
        <f t="shared" si="34"/>
        <v/>
      </c>
      <c r="AY652" t="s">
        <v>52</v>
      </c>
      <c r="AZ652" t="s">
        <v>52</v>
      </c>
      <c r="BA652" t="s">
        <v>52</v>
      </c>
      <c r="BB652" t="s">
        <v>52</v>
      </c>
      <c r="BC652" t="s">
        <v>52</v>
      </c>
      <c r="BD652" t="s">
        <v>52</v>
      </c>
      <c r="BE652" t="s">
        <v>52</v>
      </c>
      <c r="BF652" t="s">
        <v>52</v>
      </c>
      <c r="BG652" t="s">
        <v>52</v>
      </c>
      <c r="BH652" t="s">
        <v>52</v>
      </c>
      <c r="BI652" s="29">
        <v>1</v>
      </c>
      <c r="BN652" t="e">
        <f>IF(AL652&lt;VLOOKUP(K652,#REF!,6,0),"Low Volume",IF(AL652&gt;VLOOKUP(K652,#REF!,5,0),"High Volume","Average Volume"))</f>
        <v>#REF!</v>
      </c>
    </row>
    <row r="653" spans="1:66" x14ac:dyDescent="0.3">
      <c r="A653" s="32" t="str">
        <f t="shared" si="32"/>
        <v>NO</v>
      </c>
      <c r="B653" s="30" t="str">
        <f t="shared" si="33"/>
        <v>NO</v>
      </c>
      <c r="D653" t="s">
        <v>2760</v>
      </c>
      <c r="E653">
        <v>9494290</v>
      </c>
      <c r="F653" t="s">
        <v>1385</v>
      </c>
      <c r="G653" t="s">
        <v>1386</v>
      </c>
      <c r="H653" t="s">
        <v>1387</v>
      </c>
      <c r="I653">
        <v>88662</v>
      </c>
      <c r="J653" t="s">
        <v>1306</v>
      </c>
      <c r="K653" t="s">
        <v>742</v>
      </c>
      <c r="M653" t="s">
        <v>52</v>
      </c>
      <c r="N653">
        <v>0</v>
      </c>
      <c r="O653" s="60">
        <v>0</v>
      </c>
      <c r="Q653" s="60">
        <v>0</v>
      </c>
      <c r="R653" s="60">
        <v>0</v>
      </c>
      <c r="S653" s="60">
        <v>0</v>
      </c>
      <c r="T653" s="60">
        <v>0</v>
      </c>
      <c r="U653" s="60">
        <v>0</v>
      </c>
      <c r="V653" s="60">
        <v>0</v>
      </c>
      <c r="X653" s="60">
        <v>0</v>
      </c>
      <c r="Z653" s="60">
        <v>0</v>
      </c>
      <c r="AA653" s="60">
        <v>0</v>
      </c>
      <c r="AB653" s="60">
        <v>0</v>
      </c>
      <c r="AC653" s="60">
        <v>0</v>
      </c>
      <c r="AD653" s="60">
        <v>0</v>
      </c>
      <c r="AE653" s="60">
        <v>0</v>
      </c>
      <c r="AI653" s="60">
        <v>0</v>
      </c>
      <c r="AJ653" s="60">
        <v>0</v>
      </c>
      <c r="AL653">
        <v>127</v>
      </c>
      <c r="AM653">
        <v>0</v>
      </c>
      <c r="AN653">
        <v>0</v>
      </c>
      <c r="AO653" s="67" t="s">
        <v>90</v>
      </c>
      <c r="AP653" s="67">
        <v>0</v>
      </c>
      <c r="AQ653">
        <v>7</v>
      </c>
      <c r="AR653">
        <v>0</v>
      </c>
      <c r="AS653" s="67">
        <v>0</v>
      </c>
      <c r="AT653" s="67">
        <v>5.5118110236220472E-2</v>
      </c>
      <c r="AU653">
        <v>7</v>
      </c>
      <c r="AV653">
        <v>0</v>
      </c>
      <c r="AW653" s="67">
        <v>0</v>
      </c>
      <c r="AX653" s="53" t="str">
        <f t="shared" si="34"/>
        <v/>
      </c>
      <c r="AY653" t="s">
        <v>52</v>
      </c>
      <c r="AZ653" t="s">
        <v>52</v>
      </c>
      <c r="BA653" t="s">
        <v>52</v>
      </c>
      <c r="BB653" t="s">
        <v>52</v>
      </c>
      <c r="BC653" t="s">
        <v>52</v>
      </c>
      <c r="BD653" t="s">
        <v>52</v>
      </c>
      <c r="BE653" t="s">
        <v>52</v>
      </c>
      <c r="BF653" t="s">
        <v>52</v>
      </c>
      <c r="BG653" t="s">
        <v>52</v>
      </c>
      <c r="BH653" t="s">
        <v>52</v>
      </c>
      <c r="BI653" s="29">
        <v>1</v>
      </c>
      <c r="BN653" t="e">
        <f>IF(AL653&lt;VLOOKUP(K653,#REF!,6,0),"Low Volume",IF(AL653&gt;VLOOKUP(K653,#REF!,5,0),"High Volume","Average Volume"))</f>
        <v>#REF!</v>
      </c>
    </row>
    <row r="654" spans="1:66" x14ac:dyDescent="0.3">
      <c r="A654" s="32" t="str">
        <f t="shared" si="32"/>
        <v>NO</v>
      </c>
      <c r="B654" s="30" t="str">
        <f t="shared" si="33"/>
        <v>YES</v>
      </c>
      <c r="D654" t="s">
        <v>2761</v>
      </c>
      <c r="E654">
        <v>9493861</v>
      </c>
      <c r="F654" t="s">
        <v>2761</v>
      </c>
      <c r="G654" t="s">
        <v>2762</v>
      </c>
      <c r="H654" t="s">
        <v>2763</v>
      </c>
      <c r="I654">
        <v>97688</v>
      </c>
      <c r="J654" t="s">
        <v>1472</v>
      </c>
      <c r="K654" t="s">
        <v>742</v>
      </c>
      <c r="M654" t="s">
        <v>52</v>
      </c>
      <c r="N654">
        <v>1</v>
      </c>
      <c r="O654" s="60">
        <v>0</v>
      </c>
      <c r="Q654" s="60">
        <v>0</v>
      </c>
      <c r="R654" s="60">
        <v>0</v>
      </c>
      <c r="S654" s="60">
        <v>0</v>
      </c>
      <c r="T654" s="60">
        <v>0</v>
      </c>
      <c r="U654" s="60">
        <v>0</v>
      </c>
      <c r="V654" s="60">
        <v>1</v>
      </c>
      <c r="X654" s="60">
        <v>0</v>
      </c>
      <c r="Z654" s="60">
        <v>0</v>
      </c>
      <c r="AA654" s="60">
        <v>0</v>
      </c>
      <c r="AB654" s="60">
        <v>0</v>
      </c>
      <c r="AC654" s="60">
        <v>0</v>
      </c>
      <c r="AD654" s="60">
        <v>0</v>
      </c>
      <c r="AE654" s="60">
        <v>0</v>
      </c>
      <c r="AI654" s="60">
        <v>0</v>
      </c>
      <c r="AJ654" s="60">
        <v>0</v>
      </c>
      <c r="AL654">
        <v>334</v>
      </c>
      <c r="AM654">
        <v>75</v>
      </c>
      <c r="AN654">
        <v>0</v>
      </c>
      <c r="AO654" s="67">
        <v>0</v>
      </c>
      <c r="AP654" s="67">
        <v>0.22455089820359281</v>
      </c>
      <c r="AQ654">
        <v>0</v>
      </c>
      <c r="AR654">
        <v>0</v>
      </c>
      <c r="AS654" s="67" t="s">
        <v>90</v>
      </c>
      <c r="AT654" s="67">
        <v>0</v>
      </c>
      <c r="AU654">
        <v>75</v>
      </c>
      <c r="AV654">
        <v>0</v>
      </c>
      <c r="AW654" s="67">
        <v>0</v>
      </c>
      <c r="AX654" s="53" t="str">
        <f t="shared" si="34"/>
        <v/>
      </c>
      <c r="AY654" t="s">
        <v>52</v>
      </c>
      <c r="AZ654" t="s">
        <v>52</v>
      </c>
      <c r="BA654" t="s">
        <v>52</v>
      </c>
      <c r="BB654" t="s">
        <v>52</v>
      </c>
      <c r="BC654" t="s">
        <v>52</v>
      </c>
      <c r="BD654" t="s">
        <v>52</v>
      </c>
      <c r="BE654" t="s">
        <v>52</v>
      </c>
      <c r="BF654" t="s">
        <v>52</v>
      </c>
      <c r="BG654" t="s">
        <v>52</v>
      </c>
      <c r="BH654" t="s">
        <v>52</v>
      </c>
      <c r="BI654" s="29">
        <v>1</v>
      </c>
      <c r="BN654" t="e">
        <f>IF(AL654&lt;VLOOKUP(K654,#REF!,6,0),"Low Volume",IF(AL654&gt;VLOOKUP(K654,#REF!,5,0),"High Volume","Average Volume"))</f>
        <v>#REF!</v>
      </c>
    </row>
    <row r="655" spans="1:66" x14ac:dyDescent="0.3">
      <c r="A655" s="32" t="str">
        <f t="shared" si="32"/>
        <v>NO</v>
      </c>
      <c r="B655" s="30" t="str">
        <f t="shared" si="33"/>
        <v>YES</v>
      </c>
      <c r="D655" t="s">
        <v>2764</v>
      </c>
      <c r="E655">
        <v>9493808</v>
      </c>
      <c r="F655" t="s">
        <v>2764</v>
      </c>
      <c r="G655" t="s">
        <v>2765</v>
      </c>
      <c r="H655" t="s">
        <v>2766</v>
      </c>
      <c r="I655">
        <v>56428</v>
      </c>
      <c r="J655" t="s">
        <v>1191</v>
      </c>
      <c r="K655" t="s">
        <v>742</v>
      </c>
      <c r="M655" t="s">
        <v>52</v>
      </c>
      <c r="N655">
        <v>1</v>
      </c>
      <c r="O655" s="60">
        <v>0</v>
      </c>
      <c r="Q655" s="60">
        <v>0</v>
      </c>
      <c r="R655" s="60">
        <v>0</v>
      </c>
      <c r="S655" s="60">
        <v>0</v>
      </c>
      <c r="T655" s="60">
        <v>0</v>
      </c>
      <c r="U655" s="60">
        <v>0</v>
      </c>
      <c r="V655" s="60">
        <v>0</v>
      </c>
      <c r="X655" s="60">
        <v>0</v>
      </c>
      <c r="Z655" s="60">
        <v>0</v>
      </c>
      <c r="AA655" s="60">
        <v>0</v>
      </c>
      <c r="AB655" s="60">
        <v>0</v>
      </c>
      <c r="AC655" s="60">
        <v>0</v>
      </c>
      <c r="AD655" s="60">
        <v>0</v>
      </c>
      <c r="AE655" s="60">
        <v>1</v>
      </c>
      <c r="AI655" s="60">
        <v>0</v>
      </c>
      <c r="AJ655" s="60">
        <v>0</v>
      </c>
      <c r="AL655">
        <v>140</v>
      </c>
      <c r="AM655">
        <v>30</v>
      </c>
      <c r="AN655">
        <v>0</v>
      </c>
      <c r="AO655" s="67">
        <v>0</v>
      </c>
      <c r="AP655" s="67">
        <v>0.21428571428571427</v>
      </c>
      <c r="AQ655">
        <v>0</v>
      </c>
      <c r="AR655">
        <v>0</v>
      </c>
      <c r="AS655" s="67" t="s">
        <v>90</v>
      </c>
      <c r="AT655" s="67">
        <v>0</v>
      </c>
      <c r="AU655">
        <v>30</v>
      </c>
      <c r="AV655">
        <v>0</v>
      </c>
      <c r="AW655" s="67">
        <v>0</v>
      </c>
      <c r="AX655" s="53" t="str">
        <f t="shared" si="34"/>
        <v/>
      </c>
      <c r="AY655" t="s">
        <v>52</v>
      </c>
      <c r="AZ655" t="s">
        <v>52</v>
      </c>
      <c r="BA655" t="s">
        <v>52</v>
      </c>
      <c r="BB655" t="s">
        <v>52</v>
      </c>
      <c r="BC655" t="s">
        <v>52</v>
      </c>
      <c r="BD655" t="s">
        <v>52</v>
      </c>
      <c r="BE655" t="s">
        <v>52</v>
      </c>
      <c r="BF655" t="s">
        <v>52</v>
      </c>
      <c r="BG655" t="s">
        <v>52</v>
      </c>
      <c r="BH655" t="s">
        <v>52</v>
      </c>
      <c r="BI655" s="29">
        <v>1</v>
      </c>
      <c r="BN655" t="e">
        <f>IF(AL655&lt;VLOOKUP(K655,#REF!,6,0),"Low Volume",IF(AL655&gt;VLOOKUP(K655,#REF!,5,0),"High Volume","Average Volume"))</f>
        <v>#REF!</v>
      </c>
    </row>
    <row r="656" spans="1:66" x14ac:dyDescent="0.3">
      <c r="A656" s="32" t="str">
        <f t="shared" si="32"/>
        <v>NO</v>
      </c>
      <c r="B656" s="30" t="str">
        <f t="shared" si="33"/>
        <v>NO</v>
      </c>
      <c r="D656" t="s">
        <v>2767</v>
      </c>
      <c r="E656">
        <v>9493435</v>
      </c>
      <c r="F656" t="s">
        <v>2768</v>
      </c>
      <c r="G656" t="s">
        <v>2769</v>
      </c>
      <c r="H656" t="s">
        <v>1076</v>
      </c>
      <c r="I656">
        <v>47906</v>
      </c>
      <c r="J656" t="s">
        <v>1119</v>
      </c>
      <c r="K656" t="s">
        <v>742</v>
      </c>
      <c r="M656" t="s">
        <v>52</v>
      </c>
      <c r="N656">
        <v>0</v>
      </c>
      <c r="O656" s="60">
        <v>0</v>
      </c>
      <c r="Q656" s="60">
        <v>0</v>
      </c>
      <c r="R656" s="60">
        <v>0</v>
      </c>
      <c r="S656" s="60">
        <v>0</v>
      </c>
      <c r="T656" s="60">
        <v>0</v>
      </c>
      <c r="U656" s="60">
        <v>0</v>
      </c>
      <c r="V656" s="60">
        <v>0</v>
      </c>
      <c r="X656" s="60">
        <v>0</v>
      </c>
      <c r="Z656" s="60">
        <v>0</v>
      </c>
      <c r="AA656" s="60">
        <v>0</v>
      </c>
      <c r="AB656" s="60">
        <v>0</v>
      </c>
      <c r="AC656" s="60">
        <v>0</v>
      </c>
      <c r="AD656" s="60">
        <v>0</v>
      </c>
      <c r="AE656" s="60">
        <v>0</v>
      </c>
      <c r="AI656" s="60">
        <v>0</v>
      </c>
      <c r="AJ656" s="60">
        <v>0</v>
      </c>
      <c r="AL656">
        <v>313</v>
      </c>
      <c r="AM656">
        <v>12</v>
      </c>
      <c r="AN656">
        <v>0</v>
      </c>
      <c r="AO656" s="67">
        <v>0</v>
      </c>
      <c r="AP656" s="67">
        <v>3.8338658146964855E-2</v>
      </c>
      <c r="AQ656">
        <v>0</v>
      </c>
      <c r="AR656">
        <v>0</v>
      </c>
      <c r="AS656" s="67" t="s">
        <v>90</v>
      </c>
      <c r="AT656" s="67">
        <v>0</v>
      </c>
      <c r="AU656">
        <v>12</v>
      </c>
      <c r="AV656">
        <v>0</v>
      </c>
      <c r="AW656" s="67">
        <v>0</v>
      </c>
      <c r="AX656" s="53" t="str">
        <f t="shared" si="34"/>
        <v/>
      </c>
      <c r="AY656" t="s">
        <v>52</v>
      </c>
      <c r="AZ656" t="s">
        <v>52</v>
      </c>
      <c r="BA656" t="s">
        <v>52</v>
      </c>
      <c r="BB656" t="s">
        <v>52</v>
      </c>
      <c r="BC656" t="s">
        <v>52</v>
      </c>
      <c r="BD656" t="s">
        <v>52</v>
      </c>
      <c r="BE656" t="s">
        <v>52</v>
      </c>
      <c r="BF656" t="s">
        <v>52</v>
      </c>
      <c r="BG656" t="s">
        <v>52</v>
      </c>
      <c r="BH656" t="s">
        <v>52</v>
      </c>
      <c r="BI656" s="29">
        <v>1</v>
      </c>
      <c r="BN656" t="e">
        <f>IF(AL656&lt;VLOOKUP(K656,#REF!,6,0),"Low Volume",IF(AL656&gt;VLOOKUP(K656,#REF!,5,0),"High Volume","Average Volume"))</f>
        <v>#REF!</v>
      </c>
    </row>
    <row r="657" spans="1:66" x14ac:dyDescent="0.3">
      <c r="A657" s="32" t="str">
        <f t="shared" si="32"/>
        <v>NO</v>
      </c>
      <c r="B657" s="30" t="str">
        <f t="shared" si="33"/>
        <v>YES</v>
      </c>
      <c r="D657" t="s">
        <v>2770</v>
      </c>
      <c r="E657">
        <v>9493448</v>
      </c>
      <c r="F657" t="s">
        <v>2770</v>
      </c>
      <c r="G657" t="s">
        <v>2771</v>
      </c>
      <c r="H657" t="s">
        <v>2112</v>
      </c>
      <c r="I657">
        <v>41462</v>
      </c>
      <c r="J657" t="s">
        <v>1119</v>
      </c>
      <c r="K657" t="s">
        <v>742</v>
      </c>
      <c r="M657" t="s">
        <v>52</v>
      </c>
      <c r="N657">
        <v>2</v>
      </c>
      <c r="O657" s="60">
        <v>0</v>
      </c>
      <c r="Q657" s="60">
        <v>0</v>
      </c>
      <c r="R657" s="60">
        <v>1</v>
      </c>
      <c r="S657" s="60">
        <v>0</v>
      </c>
      <c r="T657" s="60">
        <v>0</v>
      </c>
      <c r="U657" s="60">
        <v>0</v>
      </c>
      <c r="V657" s="60">
        <v>0</v>
      </c>
      <c r="X657" s="60">
        <v>0</v>
      </c>
      <c r="Z657" s="60">
        <v>0</v>
      </c>
      <c r="AA657" s="60">
        <v>0</v>
      </c>
      <c r="AB657" s="60">
        <v>0</v>
      </c>
      <c r="AC657" s="60">
        <v>1</v>
      </c>
      <c r="AD657" s="60">
        <v>0</v>
      </c>
      <c r="AE657" s="60">
        <v>0</v>
      </c>
      <c r="AI657" s="60">
        <v>0</v>
      </c>
      <c r="AJ657" s="60">
        <v>0</v>
      </c>
      <c r="AL657">
        <v>287</v>
      </c>
      <c r="AM657">
        <v>19</v>
      </c>
      <c r="AN657">
        <v>0</v>
      </c>
      <c r="AO657" s="67">
        <v>0</v>
      </c>
      <c r="AP657" s="67">
        <v>6.6202090592334492E-2</v>
      </c>
      <c r="AQ657">
        <v>0</v>
      </c>
      <c r="AR657">
        <v>0</v>
      </c>
      <c r="AS657" s="67" t="s">
        <v>90</v>
      </c>
      <c r="AT657" s="67">
        <v>0</v>
      </c>
      <c r="AU657">
        <v>19</v>
      </c>
      <c r="AV657">
        <v>0</v>
      </c>
      <c r="AW657" s="67">
        <v>0</v>
      </c>
      <c r="AX657" s="53" t="str">
        <f t="shared" si="34"/>
        <v/>
      </c>
      <c r="AY657" t="s">
        <v>52</v>
      </c>
      <c r="AZ657" t="s">
        <v>52</v>
      </c>
      <c r="BA657" t="s">
        <v>52</v>
      </c>
      <c r="BB657" t="s">
        <v>52</v>
      </c>
      <c r="BC657" t="s">
        <v>52</v>
      </c>
      <c r="BD657" t="s">
        <v>52</v>
      </c>
      <c r="BE657" t="s">
        <v>52</v>
      </c>
      <c r="BF657" t="s">
        <v>52</v>
      </c>
      <c r="BG657" t="s">
        <v>52</v>
      </c>
      <c r="BH657" t="s">
        <v>52</v>
      </c>
      <c r="BI657" s="29">
        <v>1</v>
      </c>
      <c r="BN657" t="e">
        <f>IF(AL657&lt;VLOOKUP(K657,#REF!,6,0),"Low Volume",IF(AL657&gt;VLOOKUP(K657,#REF!,5,0),"High Volume","Average Volume"))</f>
        <v>#REF!</v>
      </c>
    </row>
    <row r="658" spans="1:66" x14ac:dyDescent="0.3">
      <c r="A658" s="32" t="str">
        <f t="shared" si="32"/>
        <v>NO</v>
      </c>
      <c r="B658" s="30" t="str">
        <f t="shared" si="33"/>
        <v>YES</v>
      </c>
      <c r="D658" t="s">
        <v>2772</v>
      </c>
      <c r="E658">
        <v>9493531</v>
      </c>
      <c r="F658" t="s">
        <v>2772</v>
      </c>
      <c r="G658" t="s">
        <v>2773</v>
      </c>
      <c r="H658" t="s">
        <v>2774</v>
      </c>
      <c r="I658">
        <v>48231</v>
      </c>
      <c r="J658" t="s">
        <v>1119</v>
      </c>
      <c r="K658" t="s">
        <v>742</v>
      </c>
      <c r="M658" t="s">
        <v>52</v>
      </c>
      <c r="N658">
        <v>4</v>
      </c>
      <c r="O658" s="60">
        <v>0</v>
      </c>
      <c r="Q658" s="60">
        <v>0</v>
      </c>
      <c r="R658" s="60">
        <v>3</v>
      </c>
      <c r="S658" s="60">
        <v>0</v>
      </c>
      <c r="T658" s="60">
        <v>0</v>
      </c>
      <c r="U658" s="60">
        <v>0</v>
      </c>
      <c r="V658" s="60">
        <v>1</v>
      </c>
      <c r="X658" s="60">
        <v>0</v>
      </c>
      <c r="Z658" s="60">
        <v>0</v>
      </c>
      <c r="AA658" s="60">
        <v>0</v>
      </c>
      <c r="AB658" s="60">
        <v>0</v>
      </c>
      <c r="AC658" s="60">
        <v>0</v>
      </c>
      <c r="AD658" s="60">
        <v>0</v>
      </c>
      <c r="AE658" s="60">
        <v>0</v>
      </c>
      <c r="AI658" s="60">
        <v>0</v>
      </c>
      <c r="AJ658" s="60">
        <v>0</v>
      </c>
      <c r="AL658">
        <v>248</v>
      </c>
      <c r="AM658">
        <v>30</v>
      </c>
      <c r="AN658">
        <v>0</v>
      </c>
      <c r="AO658" s="67">
        <v>0</v>
      </c>
      <c r="AP658" s="67">
        <v>0.12096774193548387</v>
      </c>
      <c r="AQ658">
        <v>0</v>
      </c>
      <c r="AR658">
        <v>0</v>
      </c>
      <c r="AS658" s="67" t="s">
        <v>90</v>
      </c>
      <c r="AT658" s="67">
        <v>0</v>
      </c>
      <c r="AU658">
        <v>30</v>
      </c>
      <c r="AV658">
        <v>0</v>
      </c>
      <c r="AW658" s="67">
        <v>0</v>
      </c>
      <c r="AX658" s="53" t="str">
        <f t="shared" si="34"/>
        <v/>
      </c>
      <c r="AY658" t="s">
        <v>52</v>
      </c>
      <c r="AZ658" t="s">
        <v>52</v>
      </c>
      <c r="BA658" t="s">
        <v>52</v>
      </c>
      <c r="BB658" t="s">
        <v>52</v>
      </c>
      <c r="BC658" t="s">
        <v>52</v>
      </c>
      <c r="BD658" t="s">
        <v>52</v>
      </c>
      <c r="BE658" t="s">
        <v>52</v>
      </c>
      <c r="BF658" t="s">
        <v>52</v>
      </c>
      <c r="BG658" t="s">
        <v>52</v>
      </c>
      <c r="BH658" t="s">
        <v>52</v>
      </c>
      <c r="BI658" s="29">
        <v>1</v>
      </c>
      <c r="BN658" t="e">
        <f>IF(AL658&lt;VLOOKUP(K658,#REF!,6,0),"Low Volume",IF(AL658&gt;VLOOKUP(K658,#REF!,5,0),"High Volume","Average Volume"))</f>
        <v>#REF!</v>
      </c>
    </row>
    <row r="659" spans="1:66" x14ac:dyDescent="0.3">
      <c r="A659" s="32" t="str">
        <f t="shared" si="32"/>
        <v>NO</v>
      </c>
      <c r="B659" s="30" t="str">
        <f t="shared" si="33"/>
        <v>YES</v>
      </c>
      <c r="D659" t="s">
        <v>937</v>
      </c>
      <c r="E659">
        <v>9493913</v>
      </c>
      <c r="F659" t="s">
        <v>937</v>
      </c>
      <c r="G659" t="s">
        <v>2775</v>
      </c>
      <c r="H659" t="s">
        <v>2269</v>
      </c>
      <c r="I659">
        <v>55131</v>
      </c>
      <c r="J659" t="s">
        <v>1191</v>
      </c>
      <c r="K659" t="s">
        <v>742</v>
      </c>
      <c r="M659" t="s">
        <v>52</v>
      </c>
      <c r="N659">
        <v>3</v>
      </c>
      <c r="O659" s="60">
        <v>0</v>
      </c>
      <c r="Q659" s="60">
        <v>0</v>
      </c>
      <c r="R659" s="60">
        <v>0</v>
      </c>
      <c r="S659" s="60">
        <v>0</v>
      </c>
      <c r="T659" s="60">
        <v>0</v>
      </c>
      <c r="U659" s="60">
        <v>0</v>
      </c>
      <c r="V659" s="60">
        <v>2</v>
      </c>
      <c r="X659" s="60">
        <v>0</v>
      </c>
      <c r="Z659" s="60">
        <v>0</v>
      </c>
      <c r="AA659" s="60">
        <v>1</v>
      </c>
      <c r="AB659" s="60">
        <v>0</v>
      </c>
      <c r="AC659" s="60">
        <v>0</v>
      </c>
      <c r="AD659" s="60">
        <v>0</v>
      </c>
      <c r="AE659" s="60">
        <v>0</v>
      </c>
      <c r="AI659" s="60">
        <v>0</v>
      </c>
      <c r="AJ659" s="60">
        <v>0</v>
      </c>
      <c r="AL659">
        <v>329</v>
      </c>
      <c r="AM659">
        <v>20</v>
      </c>
      <c r="AN659">
        <v>0</v>
      </c>
      <c r="AO659" s="67">
        <v>0</v>
      </c>
      <c r="AP659" s="67">
        <v>6.0790273556231005E-2</v>
      </c>
      <c r="AQ659">
        <v>0</v>
      </c>
      <c r="AR659">
        <v>0</v>
      </c>
      <c r="AS659" s="67" t="s">
        <v>90</v>
      </c>
      <c r="AT659" s="67">
        <v>0</v>
      </c>
      <c r="AU659">
        <v>20</v>
      </c>
      <c r="AV659">
        <v>0</v>
      </c>
      <c r="AW659" s="67">
        <v>0</v>
      </c>
      <c r="AX659" s="53" t="str">
        <f t="shared" si="34"/>
        <v/>
      </c>
      <c r="AY659" t="s">
        <v>52</v>
      </c>
      <c r="AZ659" t="s">
        <v>52</v>
      </c>
      <c r="BA659" t="s">
        <v>52</v>
      </c>
      <c r="BB659" t="s">
        <v>52</v>
      </c>
      <c r="BC659" t="s">
        <v>52</v>
      </c>
      <c r="BD659" t="s">
        <v>52</v>
      </c>
      <c r="BE659" t="s">
        <v>52</v>
      </c>
      <c r="BF659" t="s">
        <v>52</v>
      </c>
      <c r="BG659" t="s">
        <v>52</v>
      </c>
      <c r="BH659" t="s">
        <v>52</v>
      </c>
      <c r="BI659" s="29">
        <v>1</v>
      </c>
      <c r="BN659" t="e">
        <f>IF(AL659&lt;VLOOKUP(K659,#REF!,6,0),"Low Volume",IF(AL659&gt;VLOOKUP(K659,#REF!,5,0),"High Volume","Average Volume"))</f>
        <v>#REF!</v>
      </c>
    </row>
    <row r="660" spans="1:66" x14ac:dyDescent="0.3">
      <c r="A660" s="32" t="str">
        <f t="shared" si="32"/>
        <v>NO</v>
      </c>
      <c r="B660" s="30" t="str">
        <f t="shared" si="33"/>
        <v>NO</v>
      </c>
      <c r="D660" t="s">
        <v>2776</v>
      </c>
      <c r="F660" t="s">
        <v>52</v>
      </c>
      <c r="G660" t="s">
        <v>52</v>
      </c>
      <c r="H660" t="s">
        <v>2777</v>
      </c>
      <c r="I660" t="s">
        <v>52</v>
      </c>
      <c r="J660" t="s">
        <v>52</v>
      </c>
      <c r="K660" t="s">
        <v>742</v>
      </c>
      <c r="M660" t="s">
        <v>52</v>
      </c>
      <c r="N660">
        <v>0</v>
      </c>
      <c r="O660" s="60" t="s">
        <v>52</v>
      </c>
      <c r="Q660" s="60" t="s">
        <v>52</v>
      </c>
      <c r="R660" s="60" t="s">
        <v>52</v>
      </c>
      <c r="S660" s="60" t="s">
        <v>52</v>
      </c>
      <c r="T660" s="60" t="s">
        <v>52</v>
      </c>
      <c r="U660" s="60" t="s">
        <v>52</v>
      </c>
      <c r="V660" s="60" t="s">
        <v>52</v>
      </c>
      <c r="X660" s="60" t="s">
        <v>52</v>
      </c>
      <c r="Z660" s="60" t="s">
        <v>52</v>
      </c>
      <c r="AA660" s="60" t="s">
        <v>52</v>
      </c>
      <c r="AB660" s="60" t="s">
        <v>52</v>
      </c>
      <c r="AC660" s="60" t="s">
        <v>52</v>
      </c>
      <c r="AD660" s="60" t="s">
        <v>52</v>
      </c>
      <c r="AE660" s="60" t="s">
        <v>52</v>
      </c>
      <c r="AI660" s="60" t="s">
        <v>52</v>
      </c>
      <c r="AJ660" s="60" t="s">
        <v>52</v>
      </c>
      <c r="AL660">
        <v>186</v>
      </c>
      <c r="AM660">
        <v>49</v>
      </c>
      <c r="AN660">
        <v>0</v>
      </c>
      <c r="AO660" s="67">
        <v>0</v>
      </c>
      <c r="AP660" s="67">
        <v>0.26344086021505375</v>
      </c>
      <c r="AQ660">
        <v>0</v>
      </c>
      <c r="AR660">
        <v>0</v>
      </c>
      <c r="AS660" s="67" t="s">
        <v>90</v>
      </c>
      <c r="AT660" s="67">
        <v>0</v>
      </c>
      <c r="AU660">
        <v>49</v>
      </c>
      <c r="AV660">
        <v>0</v>
      </c>
      <c r="AW660" s="67">
        <v>0</v>
      </c>
      <c r="AX660" s="53" t="str">
        <f t="shared" si="34"/>
        <v/>
      </c>
      <c r="AY660" t="s">
        <v>52</v>
      </c>
      <c r="AZ660" t="s">
        <v>52</v>
      </c>
      <c r="BA660" t="s">
        <v>52</v>
      </c>
      <c r="BB660" t="s">
        <v>52</v>
      </c>
      <c r="BC660" t="s">
        <v>52</v>
      </c>
      <c r="BD660" t="s">
        <v>52</v>
      </c>
      <c r="BE660" t="s">
        <v>52</v>
      </c>
      <c r="BF660" t="s">
        <v>52</v>
      </c>
      <c r="BG660" t="s">
        <v>52</v>
      </c>
      <c r="BH660" t="s">
        <v>52</v>
      </c>
      <c r="BI660" s="29">
        <v>1</v>
      </c>
      <c r="BN660" t="e">
        <f>IF(AL660&lt;VLOOKUP(K660,#REF!,6,0),"Low Volume",IF(AL660&gt;VLOOKUP(K660,#REF!,5,0),"High Volume","Average Volume"))</f>
        <v>#REF!</v>
      </c>
    </row>
    <row r="661" spans="1:66" x14ac:dyDescent="0.3">
      <c r="A661" s="32" t="str">
        <f t="shared" si="32"/>
        <v>NO</v>
      </c>
      <c r="B661" s="30" t="str">
        <f t="shared" si="33"/>
        <v>YES</v>
      </c>
      <c r="D661" t="s">
        <v>2778</v>
      </c>
      <c r="E661">
        <v>9493900</v>
      </c>
      <c r="F661" t="s">
        <v>2778</v>
      </c>
      <c r="G661" t="s">
        <v>2779</v>
      </c>
      <c r="H661" t="s">
        <v>2780</v>
      </c>
      <c r="I661">
        <v>63450</v>
      </c>
      <c r="J661" t="s">
        <v>1077</v>
      </c>
      <c r="K661" t="s">
        <v>742</v>
      </c>
      <c r="M661" t="s">
        <v>52</v>
      </c>
      <c r="N661">
        <v>4</v>
      </c>
      <c r="O661" s="60">
        <v>0</v>
      </c>
      <c r="Q661" s="60">
        <v>0</v>
      </c>
      <c r="R661" s="60">
        <v>1</v>
      </c>
      <c r="S661" s="60">
        <v>0</v>
      </c>
      <c r="T661" s="60">
        <v>0</v>
      </c>
      <c r="U661" s="60">
        <v>0</v>
      </c>
      <c r="V661" s="60">
        <v>1</v>
      </c>
      <c r="X661" s="60">
        <v>0</v>
      </c>
      <c r="Z661" s="60">
        <v>0</v>
      </c>
      <c r="AA661" s="60">
        <v>1</v>
      </c>
      <c r="AB661" s="60">
        <v>0</v>
      </c>
      <c r="AC661" s="60">
        <v>0</v>
      </c>
      <c r="AD661" s="60">
        <v>0</v>
      </c>
      <c r="AE661" s="60">
        <v>0</v>
      </c>
      <c r="AI661" s="60">
        <v>0</v>
      </c>
      <c r="AJ661" s="60">
        <v>1</v>
      </c>
      <c r="AL661">
        <v>675</v>
      </c>
      <c r="AM661">
        <v>51</v>
      </c>
      <c r="AN661">
        <v>0</v>
      </c>
      <c r="AO661" s="67">
        <v>0</v>
      </c>
      <c r="AP661" s="67">
        <v>7.5555555555555556E-2</v>
      </c>
      <c r="AQ661">
        <v>0</v>
      </c>
      <c r="AR661">
        <v>0</v>
      </c>
      <c r="AS661" s="67" t="s">
        <v>90</v>
      </c>
      <c r="AT661" s="67">
        <v>0</v>
      </c>
      <c r="AU661">
        <v>51</v>
      </c>
      <c r="AV661">
        <v>0</v>
      </c>
      <c r="AW661" s="67">
        <v>0</v>
      </c>
      <c r="AX661" s="53" t="str">
        <f t="shared" si="34"/>
        <v/>
      </c>
      <c r="AY661" t="s">
        <v>52</v>
      </c>
      <c r="AZ661" t="s">
        <v>52</v>
      </c>
      <c r="BA661" t="s">
        <v>52</v>
      </c>
      <c r="BB661" t="s">
        <v>52</v>
      </c>
      <c r="BC661" t="s">
        <v>52</v>
      </c>
      <c r="BD661" t="s">
        <v>52</v>
      </c>
      <c r="BE661" t="s">
        <v>52</v>
      </c>
      <c r="BF661" t="s">
        <v>52</v>
      </c>
      <c r="BG661" t="s">
        <v>52</v>
      </c>
      <c r="BH661" t="s">
        <v>52</v>
      </c>
      <c r="BI661" s="29">
        <v>1</v>
      </c>
      <c r="BN661" t="e">
        <f>IF(AL661&lt;VLOOKUP(K661,#REF!,6,0),"Low Volume",IF(AL661&gt;VLOOKUP(K661,#REF!,5,0),"High Volume","Average Volume"))</f>
        <v>#REF!</v>
      </c>
    </row>
    <row r="662" spans="1:66" x14ac:dyDescent="0.3">
      <c r="A662" s="32" t="str">
        <f t="shared" si="32"/>
        <v>NO</v>
      </c>
      <c r="B662" s="30" t="str">
        <f t="shared" si="33"/>
        <v>YES</v>
      </c>
      <c r="D662" t="s">
        <v>2781</v>
      </c>
      <c r="E662">
        <v>94172698</v>
      </c>
      <c r="F662" t="s">
        <v>2781</v>
      </c>
      <c r="G662" t="s">
        <v>2782</v>
      </c>
      <c r="H662" t="s">
        <v>2783</v>
      </c>
      <c r="I662">
        <v>1968</v>
      </c>
      <c r="J662" t="s">
        <v>1149</v>
      </c>
      <c r="K662" t="s">
        <v>742</v>
      </c>
      <c r="M662" t="s">
        <v>52</v>
      </c>
      <c r="N662">
        <v>3</v>
      </c>
      <c r="O662" s="60">
        <v>0</v>
      </c>
      <c r="Q662" s="60">
        <v>0</v>
      </c>
      <c r="R662" s="60">
        <v>1</v>
      </c>
      <c r="S662" s="60">
        <v>0</v>
      </c>
      <c r="T662" s="60">
        <v>0</v>
      </c>
      <c r="U662" s="60">
        <v>1</v>
      </c>
      <c r="V662" s="60">
        <v>0</v>
      </c>
      <c r="X662" s="60">
        <v>0</v>
      </c>
      <c r="Z662" s="60">
        <v>0</v>
      </c>
      <c r="AA662" s="60">
        <v>0</v>
      </c>
      <c r="AB662" s="60">
        <v>0</v>
      </c>
      <c r="AC662" s="60">
        <v>0</v>
      </c>
      <c r="AD662" s="60">
        <v>0</v>
      </c>
      <c r="AE662" s="60">
        <v>1</v>
      </c>
      <c r="AI662" s="60">
        <v>0</v>
      </c>
      <c r="AJ662" s="60">
        <v>0</v>
      </c>
      <c r="AL662">
        <v>221</v>
      </c>
      <c r="AM662">
        <v>6</v>
      </c>
      <c r="AN662">
        <v>0</v>
      </c>
      <c r="AO662" s="67">
        <v>0</v>
      </c>
      <c r="AP662" s="67">
        <v>2.7149321266968326E-2</v>
      </c>
      <c r="AQ662">
        <v>0</v>
      </c>
      <c r="AR662">
        <v>0</v>
      </c>
      <c r="AS662" s="67" t="s">
        <v>90</v>
      </c>
      <c r="AT662" s="67">
        <v>0</v>
      </c>
      <c r="AU662">
        <v>6</v>
      </c>
      <c r="AV662">
        <v>0</v>
      </c>
      <c r="AW662" s="67">
        <v>0</v>
      </c>
      <c r="AX662" s="53" t="str">
        <f t="shared" si="34"/>
        <v/>
      </c>
      <c r="AY662" t="s">
        <v>52</v>
      </c>
      <c r="AZ662" t="s">
        <v>52</v>
      </c>
      <c r="BA662" t="s">
        <v>52</v>
      </c>
      <c r="BB662" t="s">
        <v>52</v>
      </c>
      <c r="BC662" t="s">
        <v>52</v>
      </c>
      <c r="BD662" t="s">
        <v>52</v>
      </c>
      <c r="BE662" t="s">
        <v>52</v>
      </c>
      <c r="BF662" t="s">
        <v>52</v>
      </c>
      <c r="BG662" t="s">
        <v>52</v>
      </c>
      <c r="BH662" t="s">
        <v>52</v>
      </c>
      <c r="BI662" s="29">
        <v>1</v>
      </c>
      <c r="BN662" t="e">
        <f>IF(AL662&lt;VLOOKUP(K662,#REF!,6,0),"Low Volume",IF(AL662&gt;VLOOKUP(K662,#REF!,5,0),"High Volume","Average Volume"))</f>
        <v>#REF!</v>
      </c>
    </row>
    <row r="663" spans="1:66" x14ac:dyDescent="0.3">
      <c r="A663" s="32" t="str">
        <f t="shared" si="32"/>
        <v>NO</v>
      </c>
      <c r="B663" s="30" t="str">
        <f t="shared" si="33"/>
        <v>YES</v>
      </c>
      <c r="D663" t="s">
        <v>2784</v>
      </c>
      <c r="E663">
        <v>9493355</v>
      </c>
      <c r="F663" t="s">
        <v>2784</v>
      </c>
      <c r="G663" t="s">
        <v>2785</v>
      </c>
      <c r="H663" t="s">
        <v>1745</v>
      </c>
      <c r="I663">
        <v>49076</v>
      </c>
      <c r="J663" t="s">
        <v>1084</v>
      </c>
      <c r="K663" t="s">
        <v>742</v>
      </c>
      <c r="L663" t="s">
        <v>930</v>
      </c>
      <c r="M663" t="s">
        <v>930</v>
      </c>
      <c r="N663">
        <v>2</v>
      </c>
      <c r="O663" s="60">
        <v>0</v>
      </c>
      <c r="Q663" s="60">
        <v>0</v>
      </c>
      <c r="R663" s="60">
        <v>1</v>
      </c>
      <c r="S663" s="60">
        <v>0</v>
      </c>
      <c r="T663" s="60">
        <v>0</v>
      </c>
      <c r="U663" s="60">
        <v>0</v>
      </c>
      <c r="V663" s="60">
        <v>0</v>
      </c>
      <c r="X663" s="60">
        <v>0</v>
      </c>
      <c r="Z663" s="60">
        <v>0</v>
      </c>
      <c r="AA663" s="60">
        <v>0</v>
      </c>
      <c r="AB663" s="60">
        <v>0</v>
      </c>
      <c r="AC663" s="60">
        <v>0</v>
      </c>
      <c r="AD663" s="60">
        <v>0</v>
      </c>
      <c r="AE663" s="60">
        <v>1</v>
      </c>
      <c r="AI663" s="60">
        <v>0</v>
      </c>
      <c r="AJ663" s="60">
        <v>0</v>
      </c>
      <c r="AL663">
        <v>294</v>
      </c>
      <c r="AM663">
        <v>18</v>
      </c>
      <c r="AN663">
        <v>0</v>
      </c>
      <c r="AO663" s="67">
        <v>0</v>
      </c>
      <c r="AP663" s="67">
        <v>6.1224489795918366E-2</v>
      </c>
      <c r="AQ663">
        <v>0</v>
      </c>
      <c r="AR663">
        <v>0</v>
      </c>
      <c r="AS663" s="67" t="s">
        <v>90</v>
      </c>
      <c r="AT663" s="67">
        <v>0</v>
      </c>
      <c r="AU663">
        <v>18</v>
      </c>
      <c r="AV663">
        <v>0</v>
      </c>
      <c r="AW663" s="67">
        <v>0</v>
      </c>
      <c r="AX663" s="53" t="str">
        <f t="shared" si="34"/>
        <v/>
      </c>
      <c r="AY663" t="s">
        <v>52</v>
      </c>
      <c r="AZ663" t="s">
        <v>52</v>
      </c>
      <c r="BA663" t="s">
        <v>52</v>
      </c>
      <c r="BB663" t="s">
        <v>52</v>
      </c>
      <c r="BC663" t="s">
        <v>52</v>
      </c>
      <c r="BD663" t="s">
        <v>52</v>
      </c>
      <c r="BE663" t="s">
        <v>52</v>
      </c>
      <c r="BF663" t="s">
        <v>52</v>
      </c>
      <c r="BG663" t="s">
        <v>52</v>
      </c>
      <c r="BH663" t="s">
        <v>52</v>
      </c>
      <c r="BI663" s="29">
        <v>1</v>
      </c>
      <c r="BJ663">
        <v>61</v>
      </c>
      <c r="BK663">
        <v>80</v>
      </c>
      <c r="BL663">
        <v>25</v>
      </c>
      <c r="BM663">
        <v>5</v>
      </c>
      <c r="BN663" t="e">
        <f>IF(AL663&lt;VLOOKUP(K663,#REF!,6,0),"Low Volume",IF(AL663&gt;VLOOKUP(K663,#REF!,5,0),"High Volume","Average Volume"))</f>
        <v>#REF!</v>
      </c>
    </row>
    <row r="664" spans="1:66" x14ac:dyDescent="0.3">
      <c r="A664" s="32" t="str">
        <f t="shared" si="32"/>
        <v>NO</v>
      </c>
      <c r="B664" s="30" t="str">
        <f t="shared" si="33"/>
        <v>YES</v>
      </c>
      <c r="D664" t="s">
        <v>2786</v>
      </c>
      <c r="E664">
        <v>9493320</v>
      </c>
      <c r="F664" t="s">
        <v>2786</v>
      </c>
      <c r="G664" t="s">
        <v>2787</v>
      </c>
      <c r="H664" t="s">
        <v>2788</v>
      </c>
      <c r="I664">
        <v>32257</v>
      </c>
      <c r="J664" t="s">
        <v>1119</v>
      </c>
      <c r="K664" t="s">
        <v>742</v>
      </c>
      <c r="M664" t="s">
        <v>52</v>
      </c>
      <c r="N664">
        <v>1</v>
      </c>
      <c r="O664" s="60">
        <v>0</v>
      </c>
      <c r="Q664" s="60">
        <v>0</v>
      </c>
      <c r="R664" s="60">
        <v>0</v>
      </c>
      <c r="S664" s="60">
        <v>0</v>
      </c>
      <c r="T664" s="60">
        <v>0</v>
      </c>
      <c r="U664" s="60">
        <v>0</v>
      </c>
      <c r="V664" s="60">
        <v>0</v>
      </c>
      <c r="X664" s="60">
        <v>0</v>
      </c>
      <c r="Z664" s="60">
        <v>0</v>
      </c>
      <c r="AA664" s="60">
        <v>0</v>
      </c>
      <c r="AB664" s="60">
        <v>1</v>
      </c>
      <c r="AC664" s="60">
        <v>0</v>
      </c>
      <c r="AD664" s="60">
        <v>0</v>
      </c>
      <c r="AE664" s="60">
        <v>0</v>
      </c>
      <c r="AI664" s="60">
        <v>0</v>
      </c>
      <c r="AJ664" s="60">
        <v>0</v>
      </c>
      <c r="AL664">
        <v>335</v>
      </c>
      <c r="AM664">
        <v>127</v>
      </c>
      <c r="AN664">
        <v>0</v>
      </c>
      <c r="AO664" s="67">
        <v>0</v>
      </c>
      <c r="AP664" s="67">
        <v>0.37910447761194027</v>
      </c>
      <c r="AQ664">
        <v>30</v>
      </c>
      <c r="AR664">
        <v>0</v>
      </c>
      <c r="AS664" s="67">
        <v>0</v>
      </c>
      <c r="AT664" s="67">
        <v>8.9552238805970144E-2</v>
      </c>
      <c r="AU664">
        <v>157</v>
      </c>
      <c r="AV664">
        <v>0</v>
      </c>
      <c r="AW664" s="67">
        <v>0</v>
      </c>
      <c r="AX664" s="53" t="str">
        <f t="shared" si="34"/>
        <v/>
      </c>
      <c r="AY664" t="s">
        <v>52</v>
      </c>
      <c r="AZ664" t="s">
        <v>52</v>
      </c>
      <c r="BA664" t="s">
        <v>52</v>
      </c>
      <c r="BB664" t="s">
        <v>52</v>
      </c>
      <c r="BC664" t="s">
        <v>52</v>
      </c>
      <c r="BD664" t="s">
        <v>52</v>
      </c>
      <c r="BE664" t="s">
        <v>52</v>
      </c>
      <c r="BF664" t="s">
        <v>52</v>
      </c>
      <c r="BG664" t="s">
        <v>52</v>
      </c>
      <c r="BH664" t="s">
        <v>52</v>
      </c>
      <c r="BI664" s="29">
        <v>1</v>
      </c>
      <c r="BN664" t="e">
        <f>IF(AL664&lt;VLOOKUP(K664,#REF!,6,0),"Low Volume",IF(AL664&gt;VLOOKUP(K664,#REF!,5,0),"High Volume","Average Volume"))</f>
        <v>#REF!</v>
      </c>
    </row>
    <row r="665" spans="1:66" x14ac:dyDescent="0.3">
      <c r="A665" s="32" t="str">
        <f t="shared" si="32"/>
        <v>NO</v>
      </c>
      <c r="B665" s="30" t="str">
        <f t="shared" si="33"/>
        <v>YES</v>
      </c>
      <c r="D665" t="s">
        <v>2789</v>
      </c>
      <c r="E665">
        <v>9494231</v>
      </c>
      <c r="F665" t="s">
        <v>2789</v>
      </c>
      <c r="G665" t="s">
        <v>2790</v>
      </c>
      <c r="H665" t="s">
        <v>2791</v>
      </c>
      <c r="I665">
        <v>77933</v>
      </c>
      <c r="J665" t="s">
        <v>1306</v>
      </c>
      <c r="K665" t="s">
        <v>742</v>
      </c>
      <c r="M665" t="s">
        <v>52</v>
      </c>
      <c r="N665">
        <v>1</v>
      </c>
      <c r="O665" s="60">
        <v>0</v>
      </c>
      <c r="Q665" s="60">
        <v>0</v>
      </c>
      <c r="R665" s="60">
        <v>1</v>
      </c>
      <c r="S665" s="60">
        <v>0</v>
      </c>
      <c r="T665" s="60">
        <v>0</v>
      </c>
      <c r="U665" s="60">
        <v>0</v>
      </c>
      <c r="V665" s="60">
        <v>0</v>
      </c>
      <c r="X665" s="60">
        <v>0</v>
      </c>
      <c r="Z665" s="60">
        <v>0</v>
      </c>
      <c r="AA665" s="60">
        <v>0</v>
      </c>
      <c r="AB665" s="60">
        <v>0</v>
      </c>
      <c r="AC665" s="60">
        <v>0</v>
      </c>
      <c r="AD665" s="60">
        <v>0</v>
      </c>
      <c r="AE665" s="60">
        <v>0</v>
      </c>
      <c r="AI665" s="60">
        <v>0</v>
      </c>
      <c r="AJ665" s="60">
        <v>0</v>
      </c>
      <c r="AL665">
        <v>887</v>
      </c>
      <c r="AM665">
        <v>48</v>
      </c>
      <c r="AN665">
        <v>0</v>
      </c>
      <c r="AO665" s="67">
        <v>0</v>
      </c>
      <c r="AP665" s="67">
        <v>5.4114994363021418E-2</v>
      </c>
      <c r="AQ665">
        <v>0</v>
      </c>
      <c r="AR665">
        <v>0</v>
      </c>
      <c r="AS665" s="67" t="s">
        <v>90</v>
      </c>
      <c r="AT665" s="67">
        <v>0</v>
      </c>
      <c r="AU665">
        <v>48</v>
      </c>
      <c r="AV665">
        <v>0</v>
      </c>
      <c r="AW665" s="67">
        <v>0</v>
      </c>
      <c r="AX665" s="53" t="str">
        <f t="shared" si="34"/>
        <v/>
      </c>
      <c r="AY665" t="s">
        <v>52</v>
      </c>
      <c r="AZ665" t="s">
        <v>52</v>
      </c>
      <c r="BA665" t="s">
        <v>52</v>
      </c>
      <c r="BB665" t="s">
        <v>52</v>
      </c>
      <c r="BC665" t="s">
        <v>52</v>
      </c>
      <c r="BD665" t="s">
        <v>52</v>
      </c>
      <c r="BE665" t="s">
        <v>52</v>
      </c>
      <c r="BF665" t="s">
        <v>52</v>
      </c>
      <c r="BG665" t="s">
        <v>52</v>
      </c>
      <c r="BH665" t="s">
        <v>52</v>
      </c>
      <c r="BI665" s="29">
        <v>1</v>
      </c>
      <c r="BN665" t="e">
        <f>IF(AL665&lt;VLOOKUP(K665,#REF!,6,0),"Low Volume",IF(AL665&gt;VLOOKUP(K665,#REF!,5,0),"High Volume","Average Volume"))</f>
        <v>#REF!</v>
      </c>
    </row>
    <row r="666" spans="1:66" x14ac:dyDescent="0.3">
      <c r="A666" s="32" t="str">
        <f t="shared" si="32"/>
        <v>NO</v>
      </c>
      <c r="B666" s="30" t="str">
        <f t="shared" si="33"/>
        <v>YES</v>
      </c>
      <c r="D666" t="s">
        <v>1767</v>
      </c>
      <c r="E666">
        <v>94175835</v>
      </c>
      <c r="F666" t="s">
        <v>1767</v>
      </c>
      <c r="G666" t="s">
        <v>2792</v>
      </c>
      <c r="H666" t="s">
        <v>1278</v>
      </c>
      <c r="I666">
        <v>10365</v>
      </c>
      <c r="J666" t="s">
        <v>1278</v>
      </c>
      <c r="K666" t="s">
        <v>742</v>
      </c>
      <c r="M666" t="s">
        <v>52</v>
      </c>
      <c r="N666">
        <v>1</v>
      </c>
      <c r="O666" s="60">
        <v>0</v>
      </c>
      <c r="Q666" s="60">
        <v>0</v>
      </c>
      <c r="R666" s="60">
        <v>0</v>
      </c>
      <c r="S666" s="60">
        <v>0</v>
      </c>
      <c r="T666" s="60">
        <v>0</v>
      </c>
      <c r="U666" s="60">
        <v>0</v>
      </c>
      <c r="V666" s="60">
        <v>0</v>
      </c>
      <c r="X666" s="60">
        <v>0</v>
      </c>
      <c r="Z666" s="60">
        <v>0</v>
      </c>
      <c r="AA666" s="60">
        <v>0</v>
      </c>
      <c r="AB666" s="60">
        <v>0</v>
      </c>
      <c r="AC666" s="60">
        <v>1</v>
      </c>
      <c r="AD666" s="60">
        <v>0</v>
      </c>
      <c r="AE666" s="60">
        <v>0</v>
      </c>
      <c r="AI666" s="60">
        <v>0</v>
      </c>
      <c r="AJ666" s="60">
        <v>0</v>
      </c>
      <c r="AL666">
        <v>738</v>
      </c>
      <c r="AM666">
        <v>177</v>
      </c>
      <c r="AN666">
        <v>177</v>
      </c>
      <c r="AO666" s="67">
        <v>1</v>
      </c>
      <c r="AP666" s="67">
        <v>0.23983739837398374</v>
      </c>
      <c r="AQ666">
        <v>56</v>
      </c>
      <c r="AR666">
        <v>56</v>
      </c>
      <c r="AS666" s="67">
        <v>1</v>
      </c>
      <c r="AT666" s="67">
        <v>7.5880758807588072E-2</v>
      </c>
      <c r="AU666">
        <v>233</v>
      </c>
      <c r="AV666">
        <v>233</v>
      </c>
      <c r="AW666" s="67">
        <v>1</v>
      </c>
      <c r="AX666" s="53" t="str">
        <f t="shared" si="34"/>
        <v/>
      </c>
      <c r="AY666" t="s">
        <v>52</v>
      </c>
      <c r="AZ666" t="s">
        <v>52</v>
      </c>
      <c r="BA666" t="s">
        <v>52</v>
      </c>
      <c r="BB666" t="s">
        <v>52</v>
      </c>
      <c r="BC666" t="s">
        <v>52</v>
      </c>
      <c r="BD666" t="s">
        <v>52</v>
      </c>
      <c r="BE666" t="s">
        <v>52</v>
      </c>
      <c r="BF666" t="s">
        <v>52</v>
      </c>
      <c r="BG666" t="s">
        <v>52</v>
      </c>
      <c r="BH666" t="s">
        <v>52</v>
      </c>
      <c r="BI666" s="29">
        <v>1</v>
      </c>
      <c r="BN666" t="e">
        <f>IF(AL666&lt;VLOOKUP(K666,#REF!,6,0),"Low Volume",IF(AL666&gt;VLOOKUP(K666,#REF!,5,0),"High Volume","Average Volume"))</f>
        <v>#REF!</v>
      </c>
    </row>
    <row r="667" spans="1:66" x14ac:dyDescent="0.3">
      <c r="A667" s="32" t="str">
        <f t="shared" si="32"/>
        <v>NO</v>
      </c>
      <c r="B667" s="30" t="str">
        <f t="shared" si="33"/>
        <v>YES</v>
      </c>
      <c r="D667" t="s">
        <v>2793</v>
      </c>
      <c r="E667">
        <v>9493905</v>
      </c>
      <c r="F667" t="s">
        <v>2793</v>
      </c>
      <c r="G667" t="s">
        <v>2794</v>
      </c>
      <c r="H667" t="s">
        <v>2795</v>
      </c>
      <c r="I667">
        <v>63069</v>
      </c>
      <c r="J667" t="s">
        <v>1077</v>
      </c>
      <c r="K667" t="s">
        <v>742</v>
      </c>
      <c r="M667" t="s">
        <v>52</v>
      </c>
      <c r="N667">
        <v>7</v>
      </c>
      <c r="O667" s="60">
        <v>0</v>
      </c>
      <c r="Q667" s="60">
        <v>0</v>
      </c>
      <c r="R667" s="60">
        <v>3</v>
      </c>
      <c r="S667" s="60">
        <v>0</v>
      </c>
      <c r="T667" s="60">
        <v>0</v>
      </c>
      <c r="U667" s="60">
        <v>1</v>
      </c>
      <c r="V667" s="60">
        <v>0</v>
      </c>
      <c r="X667" s="60">
        <v>0</v>
      </c>
      <c r="Z667" s="60">
        <v>0</v>
      </c>
      <c r="AA667" s="60">
        <v>0</v>
      </c>
      <c r="AB667" s="60">
        <v>1</v>
      </c>
      <c r="AC667" s="60">
        <v>0</v>
      </c>
      <c r="AD667" s="60">
        <v>0</v>
      </c>
      <c r="AE667" s="60">
        <v>1</v>
      </c>
      <c r="AI667" s="60">
        <v>0</v>
      </c>
      <c r="AJ667" s="60">
        <v>1</v>
      </c>
      <c r="AL667">
        <v>465</v>
      </c>
      <c r="AM667">
        <v>39</v>
      </c>
      <c r="AN667">
        <v>0</v>
      </c>
      <c r="AO667" s="67">
        <v>0</v>
      </c>
      <c r="AP667" s="67">
        <v>8.387096774193549E-2</v>
      </c>
      <c r="AQ667">
        <v>0</v>
      </c>
      <c r="AR667">
        <v>0</v>
      </c>
      <c r="AS667" s="67" t="s">
        <v>90</v>
      </c>
      <c r="AT667" s="67">
        <v>0</v>
      </c>
      <c r="AU667">
        <v>39</v>
      </c>
      <c r="AV667">
        <v>0</v>
      </c>
      <c r="AW667" s="67">
        <v>0</v>
      </c>
      <c r="AX667" s="53" t="str">
        <f t="shared" si="34"/>
        <v/>
      </c>
      <c r="AY667" t="s">
        <v>52</v>
      </c>
      <c r="AZ667" t="s">
        <v>52</v>
      </c>
      <c r="BA667" t="s">
        <v>52</v>
      </c>
      <c r="BB667" t="s">
        <v>52</v>
      </c>
      <c r="BC667" t="s">
        <v>52</v>
      </c>
      <c r="BD667" t="s">
        <v>52</v>
      </c>
      <c r="BE667" t="s">
        <v>52</v>
      </c>
      <c r="BF667" t="s">
        <v>52</v>
      </c>
      <c r="BG667" t="s">
        <v>52</v>
      </c>
      <c r="BH667" t="s">
        <v>52</v>
      </c>
      <c r="BI667" s="29">
        <v>1</v>
      </c>
      <c r="BN667" t="e">
        <f>IF(AL667&lt;VLOOKUP(K667,#REF!,6,0),"Low Volume",IF(AL667&gt;VLOOKUP(K667,#REF!,5,0),"High Volume","Average Volume"))</f>
        <v>#REF!</v>
      </c>
    </row>
    <row r="668" spans="1:66" x14ac:dyDescent="0.3">
      <c r="A668" s="32" t="str">
        <f t="shared" si="32"/>
        <v>YES</v>
      </c>
      <c r="B668" s="30" t="str">
        <f t="shared" si="33"/>
        <v>YES</v>
      </c>
      <c r="C668" t="s">
        <v>2796</v>
      </c>
      <c r="D668" t="s">
        <v>885</v>
      </c>
      <c r="E668">
        <v>9493248</v>
      </c>
      <c r="F668" t="s">
        <v>2797</v>
      </c>
      <c r="G668" t="s">
        <v>2798</v>
      </c>
      <c r="H668" t="s">
        <v>2799</v>
      </c>
      <c r="I668">
        <v>23795</v>
      </c>
      <c r="J668" t="s">
        <v>1294</v>
      </c>
      <c r="K668" t="s">
        <v>742</v>
      </c>
      <c r="M668" t="s">
        <v>52</v>
      </c>
      <c r="N668">
        <v>1</v>
      </c>
      <c r="O668" s="60">
        <v>0</v>
      </c>
      <c r="Q668" s="60">
        <v>0</v>
      </c>
      <c r="R668" s="60">
        <v>0</v>
      </c>
      <c r="S668" s="60">
        <v>0</v>
      </c>
      <c r="T668" s="60">
        <v>0</v>
      </c>
      <c r="U668" s="60">
        <v>0</v>
      </c>
      <c r="V668" s="60">
        <v>0</v>
      </c>
      <c r="X668" s="60">
        <v>1</v>
      </c>
      <c r="Z668" s="60">
        <v>0</v>
      </c>
      <c r="AA668" s="60">
        <v>0</v>
      </c>
      <c r="AB668" s="60">
        <v>0</v>
      </c>
      <c r="AC668" s="60">
        <v>0</v>
      </c>
      <c r="AD668" s="60">
        <v>0</v>
      </c>
      <c r="AE668" s="60">
        <v>0</v>
      </c>
      <c r="AI668" s="60">
        <v>0</v>
      </c>
      <c r="AJ668" s="60">
        <v>0</v>
      </c>
      <c r="AL668">
        <v>1300</v>
      </c>
      <c r="AM668">
        <v>19</v>
      </c>
      <c r="AN668">
        <v>19</v>
      </c>
      <c r="AO668" s="67">
        <v>1</v>
      </c>
      <c r="AP668" s="67">
        <v>1.4615384615384615E-2</v>
      </c>
      <c r="AQ668">
        <v>89</v>
      </c>
      <c r="AR668">
        <v>89</v>
      </c>
      <c r="AS668" s="67">
        <v>1</v>
      </c>
      <c r="AT668" s="67">
        <v>6.8461538461538463E-2</v>
      </c>
      <c r="AU668">
        <v>108</v>
      </c>
      <c r="AV668">
        <v>108</v>
      </c>
      <c r="AW668" s="67">
        <v>1</v>
      </c>
      <c r="AX668" s="53">
        <f t="shared" si="34"/>
        <v>3</v>
      </c>
      <c r="AY668">
        <v>2</v>
      </c>
      <c r="AZ668">
        <v>2</v>
      </c>
      <c r="BA668">
        <v>2</v>
      </c>
      <c r="BB668">
        <v>2</v>
      </c>
      <c r="BC668">
        <v>2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3</v>
      </c>
      <c r="BN668" t="e">
        <f>IF(AL668&lt;VLOOKUP(K668,#REF!,6,0),"Low Volume",IF(AL668&gt;VLOOKUP(K668,#REF!,5,0),"High Volume","Average Volume"))</f>
        <v>#REF!</v>
      </c>
    </row>
    <row r="669" spans="1:66" x14ac:dyDescent="0.3">
      <c r="A669" s="32" t="str">
        <f t="shared" si="32"/>
        <v>NO</v>
      </c>
      <c r="B669" s="30" t="str">
        <f t="shared" si="33"/>
        <v>YES</v>
      </c>
      <c r="D669" t="s">
        <v>2800</v>
      </c>
      <c r="E669">
        <v>9493593</v>
      </c>
      <c r="F669" t="s">
        <v>2800</v>
      </c>
      <c r="G669" t="s">
        <v>2801</v>
      </c>
      <c r="H669" t="s">
        <v>2802</v>
      </c>
      <c r="I669">
        <v>57072</v>
      </c>
      <c r="J669" t="s">
        <v>1119</v>
      </c>
      <c r="K669" t="s">
        <v>742</v>
      </c>
      <c r="M669" t="s">
        <v>52</v>
      </c>
      <c r="N669">
        <v>5</v>
      </c>
      <c r="O669" s="60">
        <v>0</v>
      </c>
      <c r="Q669" s="60">
        <v>0</v>
      </c>
      <c r="R669" s="60">
        <v>2</v>
      </c>
      <c r="S669" s="60">
        <v>0</v>
      </c>
      <c r="T669" s="60">
        <v>0</v>
      </c>
      <c r="U669" s="60">
        <v>0</v>
      </c>
      <c r="V669" s="60">
        <v>2</v>
      </c>
      <c r="X669" s="60">
        <v>0</v>
      </c>
      <c r="Z669" s="60">
        <v>0</v>
      </c>
      <c r="AA669" s="60">
        <v>0</v>
      </c>
      <c r="AB669" s="60">
        <v>1</v>
      </c>
      <c r="AC669" s="60">
        <v>0</v>
      </c>
      <c r="AD669" s="60">
        <v>0</v>
      </c>
      <c r="AE669" s="60">
        <v>0</v>
      </c>
      <c r="AI669" s="60">
        <v>0</v>
      </c>
      <c r="AJ669" s="60">
        <v>0</v>
      </c>
      <c r="AL669">
        <v>0</v>
      </c>
      <c r="AM669">
        <v>2</v>
      </c>
      <c r="AN669">
        <v>0</v>
      </c>
      <c r="AO669" s="67">
        <v>0</v>
      </c>
      <c r="AP669" s="67" t="s">
        <v>90</v>
      </c>
      <c r="AQ669">
        <v>0</v>
      </c>
      <c r="AR669">
        <v>0</v>
      </c>
      <c r="AS669" s="67" t="s">
        <v>90</v>
      </c>
      <c r="AT669" s="67" t="s">
        <v>90</v>
      </c>
      <c r="AU669">
        <v>2</v>
      </c>
      <c r="AV669">
        <v>0</v>
      </c>
      <c r="AW669" s="67">
        <v>0</v>
      </c>
      <c r="AX669" s="53" t="str">
        <f t="shared" si="34"/>
        <v/>
      </c>
      <c r="AY669" t="s">
        <v>52</v>
      </c>
      <c r="AZ669" t="s">
        <v>52</v>
      </c>
      <c r="BA669" t="s">
        <v>52</v>
      </c>
      <c r="BB669" t="s">
        <v>52</v>
      </c>
      <c r="BC669" t="s">
        <v>52</v>
      </c>
      <c r="BD669" t="s">
        <v>52</v>
      </c>
      <c r="BE669" t="s">
        <v>52</v>
      </c>
      <c r="BF669" t="s">
        <v>52</v>
      </c>
      <c r="BG669" t="s">
        <v>52</v>
      </c>
      <c r="BH669" t="s">
        <v>52</v>
      </c>
      <c r="BI669" s="29">
        <v>1</v>
      </c>
      <c r="BN669" t="e">
        <f>IF(AL669&lt;VLOOKUP(K669,#REF!,6,0),"Low Volume",IF(AL669&gt;VLOOKUP(K669,#REF!,5,0),"High Volume","Average Volume"))</f>
        <v>#REF!</v>
      </c>
    </row>
    <row r="670" spans="1:66" x14ac:dyDescent="0.3">
      <c r="A670" s="32" t="str">
        <f t="shared" si="32"/>
        <v>NO</v>
      </c>
      <c r="B670" s="30" t="str">
        <f t="shared" si="33"/>
        <v>YES</v>
      </c>
      <c r="D670" t="s">
        <v>2803</v>
      </c>
      <c r="E670">
        <v>9493912</v>
      </c>
      <c r="F670" t="s">
        <v>2803</v>
      </c>
      <c r="G670" t="s">
        <v>2804</v>
      </c>
      <c r="H670" t="s">
        <v>1233</v>
      </c>
      <c r="I670">
        <v>63450</v>
      </c>
      <c r="J670" t="s">
        <v>1077</v>
      </c>
      <c r="K670" t="s">
        <v>742</v>
      </c>
      <c r="M670" t="s">
        <v>52</v>
      </c>
      <c r="N670">
        <v>3</v>
      </c>
      <c r="O670" s="60">
        <v>0</v>
      </c>
      <c r="Q670" s="60">
        <v>0</v>
      </c>
      <c r="R670" s="60">
        <v>1</v>
      </c>
      <c r="S670" s="60">
        <v>0</v>
      </c>
      <c r="T670" s="60">
        <v>0</v>
      </c>
      <c r="U670" s="60">
        <v>0</v>
      </c>
      <c r="V670" s="60">
        <v>0</v>
      </c>
      <c r="X670" s="60">
        <v>0</v>
      </c>
      <c r="Z670" s="60">
        <v>0</v>
      </c>
      <c r="AA670" s="60">
        <v>0</v>
      </c>
      <c r="AB670" s="60">
        <v>0</v>
      </c>
      <c r="AC670" s="60">
        <v>0</v>
      </c>
      <c r="AD670" s="60">
        <v>2</v>
      </c>
      <c r="AE670" s="60">
        <v>0</v>
      </c>
      <c r="AI670" s="60">
        <v>0</v>
      </c>
      <c r="AJ670" s="60">
        <v>0</v>
      </c>
      <c r="AL670">
        <v>0</v>
      </c>
      <c r="AM670">
        <v>0</v>
      </c>
      <c r="AN670">
        <v>0</v>
      </c>
      <c r="AO670" s="67" t="s">
        <v>90</v>
      </c>
      <c r="AP670" s="67" t="s">
        <v>90</v>
      </c>
      <c r="AQ670">
        <v>2</v>
      </c>
      <c r="AR670">
        <v>0</v>
      </c>
      <c r="AS670" s="67">
        <v>0</v>
      </c>
      <c r="AT670" s="67" t="s">
        <v>90</v>
      </c>
      <c r="AU670">
        <v>2</v>
      </c>
      <c r="AV670">
        <v>0</v>
      </c>
      <c r="AW670" s="67">
        <v>0</v>
      </c>
      <c r="AX670" s="53" t="str">
        <f t="shared" si="34"/>
        <v/>
      </c>
      <c r="AY670" t="s">
        <v>52</v>
      </c>
      <c r="AZ670" t="s">
        <v>52</v>
      </c>
      <c r="BA670" t="s">
        <v>52</v>
      </c>
      <c r="BB670" t="s">
        <v>52</v>
      </c>
      <c r="BC670" t="s">
        <v>52</v>
      </c>
      <c r="BD670" t="s">
        <v>52</v>
      </c>
      <c r="BE670" t="s">
        <v>52</v>
      </c>
      <c r="BF670" t="s">
        <v>52</v>
      </c>
      <c r="BG670" t="s">
        <v>52</v>
      </c>
      <c r="BH670" t="s">
        <v>52</v>
      </c>
      <c r="BI670" s="29">
        <v>1</v>
      </c>
      <c r="BN670" t="e">
        <f>IF(AL670&lt;VLOOKUP(K670,#REF!,6,0),"Low Volume",IF(AL670&gt;VLOOKUP(K670,#REF!,5,0),"High Volume","Average Volume"))</f>
        <v>#REF!</v>
      </c>
    </row>
    <row r="671" spans="1:66" x14ac:dyDescent="0.3">
      <c r="A671" s="32" t="str">
        <f t="shared" si="32"/>
        <v>NO</v>
      </c>
      <c r="B671" s="30" t="str">
        <f t="shared" si="33"/>
        <v>YES</v>
      </c>
      <c r="D671" t="s">
        <v>760</v>
      </c>
      <c r="E671">
        <v>94140330</v>
      </c>
      <c r="F671" t="s">
        <v>760</v>
      </c>
      <c r="G671" t="s">
        <v>2805</v>
      </c>
      <c r="H671" t="s">
        <v>1751</v>
      </c>
      <c r="I671">
        <v>48149</v>
      </c>
      <c r="J671" t="s">
        <v>1119</v>
      </c>
      <c r="K671" t="s">
        <v>742</v>
      </c>
      <c r="M671" t="s">
        <v>52</v>
      </c>
      <c r="N671">
        <v>2</v>
      </c>
      <c r="O671" s="60">
        <v>0</v>
      </c>
      <c r="Q671" s="60">
        <v>0</v>
      </c>
      <c r="R671" s="60">
        <v>0</v>
      </c>
      <c r="S671" s="60">
        <v>0</v>
      </c>
      <c r="T671" s="60">
        <v>0</v>
      </c>
      <c r="U671" s="60">
        <v>0</v>
      </c>
      <c r="V671" s="60">
        <v>0</v>
      </c>
      <c r="X671" s="60">
        <v>1</v>
      </c>
      <c r="Z671" s="60">
        <v>0</v>
      </c>
      <c r="AA671" s="60">
        <v>0</v>
      </c>
      <c r="AB671" s="60">
        <v>0</v>
      </c>
      <c r="AC671" s="60">
        <v>0</v>
      </c>
      <c r="AD671" s="60">
        <v>0</v>
      </c>
      <c r="AE671" s="60">
        <v>0</v>
      </c>
      <c r="AI671" s="60">
        <v>0</v>
      </c>
      <c r="AJ671" s="60">
        <v>1</v>
      </c>
      <c r="AL671">
        <v>579</v>
      </c>
      <c r="AM671">
        <v>61</v>
      </c>
      <c r="AN671">
        <v>61</v>
      </c>
      <c r="AO671" s="67">
        <v>1</v>
      </c>
      <c r="AP671" s="67">
        <v>0.10535405872193437</v>
      </c>
      <c r="AQ671">
        <v>49</v>
      </c>
      <c r="AR671">
        <v>49</v>
      </c>
      <c r="AS671" s="67">
        <v>1</v>
      </c>
      <c r="AT671" s="67">
        <v>8.46286701208981E-2</v>
      </c>
      <c r="AU671">
        <v>110</v>
      </c>
      <c r="AV671">
        <v>110</v>
      </c>
      <c r="AW671" s="67">
        <v>1</v>
      </c>
      <c r="AX671" s="53" t="str">
        <f t="shared" si="34"/>
        <v/>
      </c>
      <c r="AY671" t="s">
        <v>52</v>
      </c>
      <c r="AZ671" t="s">
        <v>52</v>
      </c>
      <c r="BA671" t="s">
        <v>52</v>
      </c>
      <c r="BB671" t="s">
        <v>52</v>
      </c>
      <c r="BC671" t="s">
        <v>52</v>
      </c>
      <c r="BD671" t="s">
        <v>52</v>
      </c>
      <c r="BE671" t="s">
        <v>52</v>
      </c>
      <c r="BF671" t="s">
        <v>52</v>
      </c>
      <c r="BG671" t="s">
        <v>52</v>
      </c>
      <c r="BH671" t="s">
        <v>52</v>
      </c>
      <c r="BI671" s="29">
        <v>1</v>
      </c>
      <c r="BN671" t="e">
        <f>IF(AL671&lt;VLOOKUP(K671,#REF!,6,0),"Low Volume",IF(AL671&gt;VLOOKUP(K671,#REF!,5,0),"High Volume","Average Volume"))</f>
        <v>#REF!</v>
      </c>
    </row>
    <row r="672" spans="1:66" x14ac:dyDescent="0.3">
      <c r="A672" s="32" t="str">
        <f t="shared" si="32"/>
        <v>NO</v>
      </c>
      <c r="B672" s="30" t="str">
        <f t="shared" si="33"/>
        <v>YES</v>
      </c>
      <c r="D672" t="s">
        <v>2806</v>
      </c>
      <c r="E672">
        <v>94504992</v>
      </c>
      <c r="F672" t="s">
        <v>2806</v>
      </c>
      <c r="G672" t="s">
        <v>2807</v>
      </c>
      <c r="H672" t="s">
        <v>1400</v>
      </c>
      <c r="I672">
        <v>89075</v>
      </c>
      <c r="J672" t="s">
        <v>1306</v>
      </c>
      <c r="K672" t="s">
        <v>742</v>
      </c>
      <c r="M672" t="s">
        <v>52</v>
      </c>
      <c r="N672">
        <v>1</v>
      </c>
      <c r="O672" s="60">
        <v>0</v>
      </c>
      <c r="Q672" s="60">
        <v>0</v>
      </c>
      <c r="R672" s="60">
        <v>0</v>
      </c>
      <c r="S672" s="60">
        <v>0</v>
      </c>
      <c r="T672" s="60">
        <v>0</v>
      </c>
      <c r="U672" s="60">
        <v>0</v>
      </c>
      <c r="V672" s="60">
        <v>0</v>
      </c>
      <c r="X672" s="60">
        <v>0</v>
      </c>
      <c r="Z672" s="60">
        <v>0</v>
      </c>
      <c r="AA672" s="60">
        <v>0</v>
      </c>
      <c r="AB672" s="60">
        <v>0</v>
      </c>
      <c r="AC672" s="60">
        <v>0</v>
      </c>
      <c r="AD672" s="60">
        <v>1</v>
      </c>
      <c r="AE672" s="60">
        <v>0</v>
      </c>
      <c r="AI672" s="60">
        <v>0</v>
      </c>
      <c r="AJ672" s="60">
        <v>0</v>
      </c>
      <c r="AL672">
        <v>1748</v>
      </c>
      <c r="AM672">
        <v>15</v>
      </c>
      <c r="AN672">
        <v>0</v>
      </c>
      <c r="AO672" s="67">
        <v>0</v>
      </c>
      <c r="AP672" s="67">
        <v>8.5812356979405036E-3</v>
      </c>
      <c r="AQ672">
        <v>44</v>
      </c>
      <c r="AR672">
        <v>0</v>
      </c>
      <c r="AS672" s="67">
        <v>0</v>
      </c>
      <c r="AT672" s="67">
        <v>2.5171624713958809E-2</v>
      </c>
      <c r="AU672">
        <v>59</v>
      </c>
      <c r="AV672">
        <v>0</v>
      </c>
      <c r="AW672" s="67">
        <v>0</v>
      </c>
      <c r="AX672" s="53" t="str">
        <f t="shared" si="34"/>
        <v/>
      </c>
      <c r="AY672" t="s">
        <v>52</v>
      </c>
      <c r="AZ672" t="s">
        <v>52</v>
      </c>
      <c r="BA672" t="s">
        <v>52</v>
      </c>
      <c r="BB672" t="s">
        <v>52</v>
      </c>
      <c r="BC672" t="s">
        <v>52</v>
      </c>
      <c r="BD672" t="s">
        <v>52</v>
      </c>
      <c r="BE672" t="s">
        <v>52</v>
      </c>
      <c r="BF672" t="s">
        <v>52</v>
      </c>
      <c r="BG672" t="s">
        <v>52</v>
      </c>
      <c r="BH672" t="s">
        <v>52</v>
      </c>
      <c r="BI672" s="29">
        <v>1</v>
      </c>
      <c r="BN672" t="e">
        <f>IF(AL672&lt;VLOOKUP(K672,#REF!,6,0),"Low Volume",IF(AL672&gt;VLOOKUP(K672,#REF!,5,0),"High Volume","Average Volume"))</f>
        <v>#REF!</v>
      </c>
    </row>
    <row r="673" spans="1:66" x14ac:dyDescent="0.3">
      <c r="A673" s="32" t="str">
        <f t="shared" si="32"/>
        <v>NO</v>
      </c>
      <c r="B673" s="30" t="str">
        <f t="shared" si="33"/>
        <v>YES</v>
      </c>
      <c r="D673" t="s">
        <v>2808</v>
      </c>
      <c r="E673">
        <v>9493258</v>
      </c>
      <c r="F673" t="s">
        <v>2808</v>
      </c>
      <c r="G673" t="s">
        <v>2809</v>
      </c>
      <c r="H673" t="s">
        <v>2810</v>
      </c>
      <c r="I673">
        <v>24768</v>
      </c>
      <c r="J673" t="s">
        <v>1294</v>
      </c>
      <c r="K673" t="s">
        <v>742</v>
      </c>
      <c r="M673" t="s">
        <v>52</v>
      </c>
      <c r="N673">
        <v>2</v>
      </c>
      <c r="O673" s="60">
        <v>0</v>
      </c>
      <c r="Q673" s="60">
        <v>0</v>
      </c>
      <c r="R673" s="60">
        <v>2</v>
      </c>
      <c r="S673" s="60">
        <v>0</v>
      </c>
      <c r="T673" s="60">
        <v>0</v>
      </c>
      <c r="U673" s="60">
        <v>0</v>
      </c>
      <c r="V673" s="60">
        <v>0</v>
      </c>
      <c r="X673" s="60">
        <v>0</v>
      </c>
      <c r="Z673" s="60">
        <v>0</v>
      </c>
      <c r="AA673" s="60">
        <v>0</v>
      </c>
      <c r="AB673" s="60">
        <v>0</v>
      </c>
      <c r="AC673" s="60">
        <v>0</v>
      </c>
      <c r="AD673" s="60">
        <v>0</v>
      </c>
      <c r="AE673" s="60">
        <v>0</v>
      </c>
      <c r="AI673" s="60">
        <v>0</v>
      </c>
      <c r="AJ673" s="60">
        <v>0</v>
      </c>
      <c r="AL673">
        <v>609</v>
      </c>
      <c r="AM673">
        <v>11</v>
      </c>
      <c r="AN673">
        <v>0</v>
      </c>
      <c r="AO673" s="67">
        <v>0</v>
      </c>
      <c r="AP673" s="67">
        <v>1.8062397372742199E-2</v>
      </c>
      <c r="AQ673">
        <v>0</v>
      </c>
      <c r="AR673">
        <v>0</v>
      </c>
      <c r="AS673" s="67" t="s">
        <v>90</v>
      </c>
      <c r="AT673" s="67">
        <v>0</v>
      </c>
      <c r="AU673">
        <v>11</v>
      </c>
      <c r="AV673">
        <v>0</v>
      </c>
      <c r="AW673" s="67">
        <v>0</v>
      </c>
      <c r="AX673" s="53" t="str">
        <f t="shared" si="34"/>
        <v/>
      </c>
      <c r="AY673" t="s">
        <v>52</v>
      </c>
      <c r="AZ673" t="s">
        <v>52</v>
      </c>
      <c r="BA673" t="s">
        <v>52</v>
      </c>
      <c r="BB673" t="s">
        <v>52</v>
      </c>
      <c r="BC673" t="s">
        <v>52</v>
      </c>
      <c r="BD673" t="s">
        <v>52</v>
      </c>
      <c r="BE673" t="s">
        <v>52</v>
      </c>
      <c r="BF673" t="s">
        <v>52</v>
      </c>
      <c r="BG673" t="s">
        <v>52</v>
      </c>
      <c r="BH673" t="s">
        <v>52</v>
      </c>
      <c r="BI673" s="29">
        <v>1</v>
      </c>
      <c r="BN673" t="e">
        <f>IF(AL673&lt;VLOOKUP(K673,#REF!,6,0),"Low Volume",IF(AL673&gt;VLOOKUP(K673,#REF!,5,0),"High Volume","Average Volume"))</f>
        <v>#REF!</v>
      </c>
    </row>
    <row r="674" spans="1:66" x14ac:dyDescent="0.3">
      <c r="A674" s="32" t="str">
        <f t="shared" si="32"/>
        <v>YES</v>
      </c>
      <c r="B674" s="30" t="str">
        <f t="shared" si="33"/>
        <v>YES</v>
      </c>
      <c r="C674" t="s">
        <v>2811</v>
      </c>
      <c r="D674" t="s">
        <v>958</v>
      </c>
      <c r="F674" t="s">
        <v>52</v>
      </c>
      <c r="G674" t="s">
        <v>52</v>
      </c>
      <c r="H674" t="s">
        <v>1278</v>
      </c>
      <c r="I674" t="s">
        <v>52</v>
      </c>
      <c r="J674" t="s">
        <v>52</v>
      </c>
      <c r="K674" t="s">
        <v>742</v>
      </c>
      <c r="M674" t="s">
        <v>52</v>
      </c>
      <c r="N674">
        <v>1</v>
      </c>
      <c r="O674" s="60">
        <v>0</v>
      </c>
      <c r="Q674" s="60">
        <v>0</v>
      </c>
      <c r="R674" s="60">
        <v>0</v>
      </c>
      <c r="S674" s="60">
        <v>0</v>
      </c>
      <c r="T674" s="60">
        <v>0</v>
      </c>
      <c r="U674" s="60">
        <v>0</v>
      </c>
      <c r="V674" s="60">
        <v>0</v>
      </c>
      <c r="X674" s="60">
        <v>0</v>
      </c>
      <c r="Z674" s="60">
        <v>0</v>
      </c>
      <c r="AA674" s="60">
        <v>0</v>
      </c>
      <c r="AB674" s="60">
        <v>0</v>
      </c>
      <c r="AC674" s="60">
        <v>0</v>
      </c>
      <c r="AD674" s="60">
        <v>0</v>
      </c>
      <c r="AE674" s="60">
        <v>0</v>
      </c>
      <c r="AI674" s="60">
        <v>1</v>
      </c>
      <c r="AJ674" s="60">
        <v>0</v>
      </c>
      <c r="AL674">
        <v>822</v>
      </c>
      <c r="AM674">
        <v>85</v>
      </c>
      <c r="AN674">
        <v>0</v>
      </c>
      <c r="AO674" s="67">
        <v>0</v>
      </c>
      <c r="AP674" s="67">
        <v>0.10340632603406326</v>
      </c>
      <c r="AQ674">
        <v>25</v>
      </c>
      <c r="AR674">
        <v>0</v>
      </c>
      <c r="AS674" s="67">
        <v>0</v>
      </c>
      <c r="AT674" s="67">
        <v>3.0413625304136254E-2</v>
      </c>
      <c r="AU674">
        <v>110</v>
      </c>
      <c r="AV674">
        <v>0</v>
      </c>
      <c r="AW674" s="67">
        <v>0</v>
      </c>
      <c r="AX674" s="53">
        <f t="shared" si="34"/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N674" t="e">
        <f>IF(AL674&lt;VLOOKUP(K674,#REF!,6,0),"Low Volume",IF(AL674&gt;VLOOKUP(K674,#REF!,5,0),"High Volume","Average Volume"))</f>
        <v>#REF!</v>
      </c>
    </row>
    <row r="675" spans="1:66" x14ac:dyDescent="0.3">
      <c r="A675" s="32" t="str">
        <f t="shared" si="32"/>
        <v>NO</v>
      </c>
      <c r="B675" s="30" t="str">
        <f t="shared" si="33"/>
        <v>NO</v>
      </c>
      <c r="C675" t="s">
        <v>2812</v>
      </c>
      <c r="D675" t="s">
        <v>2813</v>
      </c>
      <c r="F675" t="s">
        <v>52</v>
      </c>
      <c r="G675" t="s">
        <v>52</v>
      </c>
      <c r="H675" t="s">
        <v>2814</v>
      </c>
      <c r="I675" t="s">
        <v>52</v>
      </c>
      <c r="J675" t="s">
        <v>52</v>
      </c>
      <c r="K675" t="s">
        <v>742</v>
      </c>
      <c r="M675" t="s">
        <v>52</v>
      </c>
      <c r="N675">
        <v>0</v>
      </c>
      <c r="O675" s="60">
        <v>0</v>
      </c>
      <c r="Q675" s="60">
        <v>0</v>
      </c>
      <c r="R675" s="60">
        <v>0</v>
      </c>
      <c r="S675" s="60">
        <v>0</v>
      </c>
      <c r="T675" s="60">
        <v>0</v>
      </c>
      <c r="U675" s="60">
        <v>0</v>
      </c>
      <c r="V675" s="60">
        <v>0</v>
      </c>
      <c r="X675" s="60">
        <v>0</v>
      </c>
      <c r="Z675" s="60">
        <v>0</v>
      </c>
      <c r="AA675" s="60">
        <v>0</v>
      </c>
      <c r="AB675" s="60">
        <v>0</v>
      </c>
      <c r="AC675" s="60">
        <v>0</v>
      </c>
      <c r="AD675" s="60">
        <v>0</v>
      </c>
      <c r="AE675" s="60">
        <v>0</v>
      </c>
      <c r="AI675" s="60">
        <v>0</v>
      </c>
      <c r="AJ675" s="60">
        <v>0</v>
      </c>
      <c r="AL675">
        <v>694</v>
      </c>
      <c r="AM675">
        <v>63</v>
      </c>
      <c r="AN675">
        <v>0</v>
      </c>
      <c r="AO675" s="67">
        <v>0</v>
      </c>
      <c r="AP675" s="67">
        <v>9.077809798270893E-2</v>
      </c>
      <c r="AQ675">
        <v>0</v>
      </c>
      <c r="AR675">
        <v>0</v>
      </c>
      <c r="AS675" s="67" t="s">
        <v>90</v>
      </c>
      <c r="AT675" s="67">
        <v>0</v>
      </c>
      <c r="AU675">
        <v>63</v>
      </c>
      <c r="AV675">
        <v>0</v>
      </c>
      <c r="AW675" s="67">
        <v>0</v>
      </c>
      <c r="AX675" s="53" t="str">
        <f t="shared" si="34"/>
        <v/>
      </c>
      <c r="AY675" t="s">
        <v>52</v>
      </c>
      <c r="AZ675" t="s">
        <v>52</v>
      </c>
      <c r="BA675" t="s">
        <v>52</v>
      </c>
      <c r="BB675" t="s">
        <v>52</v>
      </c>
      <c r="BC675" t="s">
        <v>52</v>
      </c>
      <c r="BD675" t="s">
        <v>52</v>
      </c>
      <c r="BE675" t="s">
        <v>52</v>
      </c>
      <c r="BF675" t="s">
        <v>52</v>
      </c>
      <c r="BG675" t="s">
        <v>52</v>
      </c>
      <c r="BH675" t="s">
        <v>52</v>
      </c>
      <c r="BI675">
        <v>1</v>
      </c>
      <c r="BN675" t="e">
        <f>IF(AL675&lt;VLOOKUP(K675,#REF!,6,0),"Low Volume",IF(AL675&gt;VLOOKUP(K675,#REF!,5,0),"High Volume","Average Volume"))</f>
        <v>#REF!</v>
      </c>
    </row>
    <row r="676" spans="1:66" x14ac:dyDescent="0.3">
      <c r="A676" s="32" t="str">
        <f t="shared" si="32"/>
        <v>NO</v>
      </c>
      <c r="B676" s="30" t="str">
        <f t="shared" si="33"/>
        <v>YES</v>
      </c>
      <c r="C676" t="s">
        <v>2815</v>
      </c>
      <c r="D676" t="s">
        <v>2816</v>
      </c>
      <c r="F676" t="s">
        <v>52</v>
      </c>
      <c r="G676" t="s">
        <v>52</v>
      </c>
      <c r="H676" t="s">
        <v>2817</v>
      </c>
      <c r="I676" t="s">
        <v>52</v>
      </c>
      <c r="J676" t="s">
        <v>52</v>
      </c>
      <c r="K676" t="s">
        <v>742</v>
      </c>
      <c r="M676" t="s">
        <v>52</v>
      </c>
      <c r="N676">
        <v>3</v>
      </c>
      <c r="O676" s="60">
        <v>0</v>
      </c>
      <c r="Q676" s="60">
        <v>0</v>
      </c>
      <c r="R676" s="60">
        <v>0</v>
      </c>
      <c r="S676" s="60">
        <v>0</v>
      </c>
      <c r="T676" s="60">
        <v>0</v>
      </c>
      <c r="U676" s="60">
        <v>0</v>
      </c>
      <c r="V676" s="60">
        <v>0</v>
      </c>
      <c r="X676" s="60">
        <v>3</v>
      </c>
      <c r="Z676" s="60">
        <v>0</v>
      </c>
      <c r="AA676" s="60">
        <v>0</v>
      </c>
      <c r="AB676" s="60">
        <v>0</v>
      </c>
      <c r="AC676" s="60">
        <v>0</v>
      </c>
      <c r="AD676" s="60">
        <v>0</v>
      </c>
      <c r="AE676" s="60">
        <v>0</v>
      </c>
      <c r="AI676" s="60">
        <v>0</v>
      </c>
      <c r="AJ676" s="60">
        <v>0</v>
      </c>
      <c r="AL676">
        <v>310</v>
      </c>
      <c r="AM676">
        <v>20</v>
      </c>
      <c r="AN676">
        <v>0</v>
      </c>
      <c r="AO676" s="67">
        <v>0</v>
      </c>
      <c r="AP676" s="67">
        <v>6.4516129032258063E-2</v>
      </c>
      <c r="AQ676">
        <v>9</v>
      </c>
      <c r="AR676">
        <v>0</v>
      </c>
      <c r="AS676" s="67">
        <v>0</v>
      </c>
      <c r="AT676" s="67">
        <v>2.903225806451613E-2</v>
      </c>
      <c r="AU676">
        <v>29</v>
      </c>
      <c r="AV676">
        <v>0</v>
      </c>
      <c r="AW676" s="67">
        <v>0</v>
      </c>
      <c r="AX676" s="53" t="str">
        <f t="shared" si="34"/>
        <v/>
      </c>
      <c r="AY676" t="s">
        <v>52</v>
      </c>
      <c r="AZ676" t="s">
        <v>52</v>
      </c>
      <c r="BA676" t="s">
        <v>52</v>
      </c>
      <c r="BB676" t="s">
        <v>52</v>
      </c>
      <c r="BC676" t="s">
        <v>52</v>
      </c>
      <c r="BD676" t="s">
        <v>52</v>
      </c>
      <c r="BE676" t="s">
        <v>52</v>
      </c>
      <c r="BF676" t="s">
        <v>52</v>
      </c>
      <c r="BG676" t="s">
        <v>52</v>
      </c>
      <c r="BH676" t="s">
        <v>52</v>
      </c>
      <c r="BI676">
        <v>2</v>
      </c>
      <c r="BN676" t="e">
        <f>IF(AL676&lt;VLOOKUP(K676,#REF!,6,0),"Low Volume",IF(AL676&gt;VLOOKUP(K676,#REF!,5,0),"High Volume","Average Volume"))</f>
        <v>#REF!</v>
      </c>
    </row>
    <row r="677" spans="1:66" x14ac:dyDescent="0.3">
      <c r="A677" s="32" t="str">
        <f t="shared" si="32"/>
        <v>YES</v>
      </c>
      <c r="B677" s="30" t="str">
        <f t="shared" si="33"/>
        <v>YES</v>
      </c>
      <c r="C677" t="s">
        <v>2818</v>
      </c>
      <c r="D677" t="s">
        <v>824</v>
      </c>
      <c r="E677">
        <v>9492686</v>
      </c>
      <c r="F677" t="s">
        <v>824</v>
      </c>
      <c r="G677" t="s">
        <v>2819</v>
      </c>
      <c r="H677" t="s">
        <v>1212</v>
      </c>
      <c r="I677">
        <v>30625</v>
      </c>
      <c r="J677" t="s">
        <v>1084</v>
      </c>
      <c r="K677" t="s">
        <v>742</v>
      </c>
      <c r="M677" t="s">
        <v>52</v>
      </c>
      <c r="N677">
        <v>8</v>
      </c>
      <c r="O677" s="60">
        <v>0</v>
      </c>
      <c r="Q677" s="60">
        <v>0</v>
      </c>
      <c r="R677" s="60">
        <v>0</v>
      </c>
      <c r="S677" s="60">
        <v>0</v>
      </c>
      <c r="T677" s="60">
        <v>0</v>
      </c>
      <c r="U677" s="60">
        <v>1</v>
      </c>
      <c r="V677" s="60">
        <v>1</v>
      </c>
      <c r="X677" s="60">
        <v>1</v>
      </c>
      <c r="Z677" s="60">
        <v>0</v>
      </c>
      <c r="AA677" s="60">
        <v>0</v>
      </c>
      <c r="AB677" s="60">
        <v>3</v>
      </c>
      <c r="AC677" s="60">
        <v>0</v>
      </c>
      <c r="AD677" s="60">
        <v>0</v>
      </c>
      <c r="AE677" s="60">
        <v>1</v>
      </c>
      <c r="AI677" s="60">
        <v>1</v>
      </c>
      <c r="AJ677" s="60">
        <v>0</v>
      </c>
      <c r="AL677">
        <v>672</v>
      </c>
      <c r="AM677">
        <v>131</v>
      </c>
      <c r="AN677">
        <v>131</v>
      </c>
      <c r="AO677" s="67">
        <v>1</v>
      </c>
      <c r="AP677" s="67">
        <v>0.19494047619047619</v>
      </c>
      <c r="AQ677">
        <v>50</v>
      </c>
      <c r="AR677">
        <v>50</v>
      </c>
      <c r="AS677" s="67">
        <v>1</v>
      </c>
      <c r="AT677" s="67">
        <v>7.4404761904761904E-2</v>
      </c>
      <c r="AU677">
        <v>181</v>
      </c>
      <c r="AV677">
        <v>181</v>
      </c>
      <c r="AW677" s="67">
        <v>1</v>
      </c>
      <c r="AX677" s="53">
        <f t="shared" si="34"/>
        <v>2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0</v>
      </c>
      <c r="BE677">
        <v>0</v>
      </c>
      <c r="BF677">
        <v>1</v>
      </c>
      <c r="BG677">
        <v>1</v>
      </c>
      <c r="BH677">
        <v>1</v>
      </c>
      <c r="BI677" s="29">
        <v>1</v>
      </c>
      <c r="BN677" t="e">
        <f>IF(AL677&lt;VLOOKUP(K677,#REF!,6,0),"Low Volume",IF(AL677&gt;VLOOKUP(K677,#REF!,5,0),"High Volume","Average Volume"))</f>
        <v>#REF!</v>
      </c>
    </row>
    <row r="678" spans="1:66" x14ac:dyDescent="0.3">
      <c r="A678" s="32" t="str">
        <f t="shared" si="32"/>
        <v>YES</v>
      </c>
      <c r="B678" s="30" t="str">
        <f t="shared" si="33"/>
        <v>NO</v>
      </c>
      <c r="C678" t="s">
        <v>2820</v>
      </c>
      <c r="D678" t="s">
        <v>2821</v>
      </c>
      <c r="F678" t="s">
        <v>52</v>
      </c>
      <c r="G678" t="s">
        <v>52</v>
      </c>
      <c r="H678" t="s">
        <v>2822</v>
      </c>
      <c r="I678" t="s">
        <v>52</v>
      </c>
      <c r="J678" t="s">
        <v>52</v>
      </c>
      <c r="K678" t="s">
        <v>742</v>
      </c>
      <c r="M678" t="s">
        <v>52</v>
      </c>
      <c r="N678">
        <v>0</v>
      </c>
      <c r="O678" s="60">
        <v>0</v>
      </c>
      <c r="Q678" s="60">
        <v>0</v>
      </c>
      <c r="R678" s="60">
        <v>0</v>
      </c>
      <c r="S678" s="60">
        <v>0</v>
      </c>
      <c r="T678" s="60">
        <v>0</v>
      </c>
      <c r="U678" s="60">
        <v>0</v>
      </c>
      <c r="V678" s="60">
        <v>0</v>
      </c>
      <c r="X678" s="60">
        <v>0</v>
      </c>
      <c r="Z678" s="60">
        <v>0</v>
      </c>
      <c r="AA678" s="60">
        <v>0</v>
      </c>
      <c r="AB678" s="60">
        <v>0</v>
      </c>
      <c r="AC678" s="60">
        <v>0</v>
      </c>
      <c r="AD678" s="60">
        <v>0</v>
      </c>
      <c r="AE678" s="60">
        <v>0</v>
      </c>
      <c r="AI678" s="60">
        <v>0</v>
      </c>
      <c r="AJ678" s="60">
        <v>0</v>
      </c>
      <c r="AL678">
        <v>502</v>
      </c>
      <c r="AM678">
        <v>55</v>
      </c>
      <c r="AN678">
        <v>32</v>
      </c>
      <c r="AO678" s="67">
        <v>0.58181818181818179</v>
      </c>
      <c r="AP678" s="67">
        <v>0.10956175298804781</v>
      </c>
      <c r="AQ678">
        <v>8</v>
      </c>
      <c r="AR678">
        <v>8</v>
      </c>
      <c r="AS678" s="67">
        <v>1</v>
      </c>
      <c r="AT678" s="67">
        <v>1.5936254980079681E-2</v>
      </c>
      <c r="AU678">
        <v>63</v>
      </c>
      <c r="AV678">
        <v>40</v>
      </c>
      <c r="AW678" s="67">
        <v>0.63492063492063489</v>
      </c>
      <c r="AX678" s="53">
        <f t="shared" si="34"/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1</v>
      </c>
      <c r="BG678">
        <v>1</v>
      </c>
      <c r="BH678">
        <v>1</v>
      </c>
      <c r="BI678">
        <v>1</v>
      </c>
      <c r="BN678" t="e">
        <f>IF(AL678&lt;VLOOKUP(K678,#REF!,6,0),"Low Volume",IF(AL678&gt;VLOOKUP(K678,#REF!,5,0),"High Volume","Average Volume"))</f>
        <v>#REF!</v>
      </c>
    </row>
    <row r="679" spans="1:66" x14ac:dyDescent="0.3">
      <c r="A679" s="32" t="str">
        <f t="shared" si="32"/>
        <v>YES</v>
      </c>
      <c r="B679" s="30" t="str">
        <f t="shared" si="33"/>
        <v>YES</v>
      </c>
      <c r="C679" t="s">
        <v>2823</v>
      </c>
      <c r="D679" t="s">
        <v>2824</v>
      </c>
      <c r="E679">
        <v>9493249</v>
      </c>
      <c r="F679" t="s">
        <v>2825</v>
      </c>
      <c r="G679" t="s">
        <v>2826</v>
      </c>
      <c r="H679" t="s">
        <v>1126</v>
      </c>
      <c r="I679">
        <v>28199</v>
      </c>
      <c r="J679" t="s">
        <v>1126</v>
      </c>
      <c r="K679" t="s">
        <v>742</v>
      </c>
      <c r="M679" t="s">
        <v>52</v>
      </c>
      <c r="N679">
        <v>3</v>
      </c>
      <c r="O679" s="60">
        <v>0</v>
      </c>
      <c r="Q679" s="60">
        <v>0</v>
      </c>
      <c r="R679" s="60">
        <v>0</v>
      </c>
      <c r="S679" s="60">
        <v>0</v>
      </c>
      <c r="T679" s="60">
        <v>0</v>
      </c>
      <c r="U679" s="60">
        <v>0</v>
      </c>
      <c r="V679" s="60">
        <v>0</v>
      </c>
      <c r="X679" s="60">
        <v>2</v>
      </c>
      <c r="Z679" s="60">
        <v>0</v>
      </c>
      <c r="AA679" s="60">
        <v>0</v>
      </c>
      <c r="AB679" s="60">
        <v>0</v>
      </c>
      <c r="AC679" s="60">
        <v>0</v>
      </c>
      <c r="AD679" s="60">
        <v>0</v>
      </c>
      <c r="AE679" s="60">
        <v>0</v>
      </c>
      <c r="AI679" s="60">
        <v>1</v>
      </c>
      <c r="AJ679" s="60">
        <v>0</v>
      </c>
      <c r="AL679">
        <v>204</v>
      </c>
      <c r="AM679">
        <v>20</v>
      </c>
      <c r="AN679">
        <v>20</v>
      </c>
      <c r="AO679" s="67">
        <v>1</v>
      </c>
      <c r="AP679" s="67">
        <v>9.8039215686274508E-2</v>
      </c>
      <c r="AQ679">
        <v>20</v>
      </c>
      <c r="AR679">
        <v>20</v>
      </c>
      <c r="AS679" s="67">
        <v>1</v>
      </c>
      <c r="AT679" s="67">
        <v>9.8039215686274508E-2</v>
      </c>
      <c r="AU679">
        <v>40</v>
      </c>
      <c r="AV679">
        <v>40</v>
      </c>
      <c r="AW679" s="67">
        <v>1</v>
      </c>
      <c r="AX679" s="53">
        <f t="shared" si="34"/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1</v>
      </c>
      <c r="BN679" t="e">
        <f>IF(AL679&lt;VLOOKUP(K679,#REF!,6,0),"Low Volume",IF(AL679&gt;VLOOKUP(K679,#REF!,5,0),"High Volume","Average Volume"))</f>
        <v>#REF!</v>
      </c>
    </row>
    <row r="680" spans="1:66" x14ac:dyDescent="0.3">
      <c r="A680" s="32" t="str">
        <f t="shared" si="32"/>
        <v>YES</v>
      </c>
      <c r="B680" s="30" t="str">
        <f t="shared" si="33"/>
        <v>YES</v>
      </c>
      <c r="C680" t="s">
        <v>2827</v>
      </c>
      <c r="D680" t="s">
        <v>2828</v>
      </c>
      <c r="E680">
        <v>9502171</v>
      </c>
      <c r="F680" t="s">
        <v>2829</v>
      </c>
      <c r="G680" t="s">
        <v>2830</v>
      </c>
      <c r="H680" t="s">
        <v>2831</v>
      </c>
      <c r="I680">
        <v>14641</v>
      </c>
      <c r="J680" t="s">
        <v>1149</v>
      </c>
      <c r="K680" t="s">
        <v>742</v>
      </c>
      <c r="M680" t="s">
        <v>52</v>
      </c>
      <c r="N680">
        <v>6</v>
      </c>
      <c r="O680" s="60">
        <v>0</v>
      </c>
      <c r="Q680" s="60">
        <v>1</v>
      </c>
      <c r="R680" s="60">
        <v>2</v>
      </c>
      <c r="S680" s="60">
        <v>0</v>
      </c>
      <c r="T680" s="60">
        <v>0</v>
      </c>
      <c r="U680" s="60">
        <v>2</v>
      </c>
      <c r="V680" s="60">
        <v>0</v>
      </c>
      <c r="X680" s="60">
        <v>0</v>
      </c>
      <c r="Z680" s="60">
        <v>0</v>
      </c>
      <c r="AA680" s="60">
        <v>0</v>
      </c>
      <c r="AB680" s="60">
        <v>0</v>
      </c>
      <c r="AC680" s="60">
        <v>0</v>
      </c>
      <c r="AD680" s="60">
        <v>0</v>
      </c>
      <c r="AE680" s="60">
        <v>1</v>
      </c>
      <c r="AI680" s="60">
        <v>0</v>
      </c>
      <c r="AJ680" s="60">
        <v>0</v>
      </c>
      <c r="AL680">
        <v>364</v>
      </c>
      <c r="AM680">
        <v>7</v>
      </c>
      <c r="AN680">
        <v>7</v>
      </c>
      <c r="AO680" s="67">
        <v>1</v>
      </c>
      <c r="AP680" s="67">
        <v>1.9230769230769232E-2</v>
      </c>
      <c r="AQ680">
        <v>11</v>
      </c>
      <c r="AR680">
        <v>9</v>
      </c>
      <c r="AS680" s="67">
        <v>0.81818181818181823</v>
      </c>
      <c r="AT680" s="67">
        <v>3.021978021978022E-2</v>
      </c>
      <c r="AU680">
        <v>18</v>
      </c>
      <c r="AV680">
        <v>16</v>
      </c>
      <c r="AW680" s="67">
        <v>0.88888888888888884</v>
      </c>
      <c r="AX680" s="53">
        <f t="shared" si="34"/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</v>
      </c>
      <c r="BN680" t="e">
        <f>IF(AL680&lt;VLOOKUP(K680,#REF!,6,0),"Low Volume",IF(AL680&gt;VLOOKUP(K680,#REF!,5,0),"High Volume","Average Volume"))</f>
        <v>#REF!</v>
      </c>
    </row>
    <row r="681" spans="1:66" x14ac:dyDescent="0.3">
      <c r="A681" s="32" t="str">
        <f t="shared" si="32"/>
        <v>YES</v>
      </c>
      <c r="B681" s="30" t="str">
        <f t="shared" si="33"/>
        <v>YES</v>
      </c>
      <c r="C681" t="s">
        <v>2832</v>
      </c>
      <c r="D681" t="s">
        <v>2833</v>
      </c>
      <c r="E681">
        <v>9493167</v>
      </c>
      <c r="F681" t="s">
        <v>2833</v>
      </c>
      <c r="G681" t="s">
        <v>2834</v>
      </c>
      <c r="H681" t="s">
        <v>1134</v>
      </c>
      <c r="I681">
        <v>22307</v>
      </c>
      <c r="J681" t="s">
        <v>1134</v>
      </c>
      <c r="K681" t="s">
        <v>742</v>
      </c>
      <c r="M681" t="s">
        <v>52</v>
      </c>
      <c r="N681">
        <v>2</v>
      </c>
      <c r="O681" s="60">
        <v>0</v>
      </c>
      <c r="Q681" s="60">
        <v>0</v>
      </c>
      <c r="R681" s="60">
        <v>1</v>
      </c>
      <c r="S681" s="60">
        <v>0</v>
      </c>
      <c r="T681" s="60">
        <v>0</v>
      </c>
      <c r="U681" s="60">
        <v>0</v>
      </c>
      <c r="V681" s="60">
        <v>0</v>
      </c>
      <c r="X681" s="60">
        <v>0</v>
      </c>
      <c r="Z681" s="60">
        <v>0</v>
      </c>
      <c r="AA681" s="60">
        <v>0</v>
      </c>
      <c r="AB681" s="60">
        <v>0</v>
      </c>
      <c r="AC681" s="60">
        <v>0</v>
      </c>
      <c r="AD681" s="60">
        <v>0</v>
      </c>
      <c r="AE681" s="60">
        <v>1</v>
      </c>
      <c r="AI681" s="60">
        <v>0</v>
      </c>
      <c r="AJ681" s="60">
        <v>0</v>
      </c>
      <c r="AL681">
        <v>489</v>
      </c>
      <c r="AM681">
        <v>34</v>
      </c>
      <c r="AN681">
        <v>0</v>
      </c>
      <c r="AO681" s="67">
        <v>0</v>
      </c>
      <c r="AP681" s="67">
        <v>6.9529652351738247E-2</v>
      </c>
      <c r="AQ681">
        <v>5</v>
      </c>
      <c r="AR681">
        <v>0</v>
      </c>
      <c r="AS681" s="67">
        <v>0</v>
      </c>
      <c r="AT681" s="67">
        <v>1.0224948875255624E-2</v>
      </c>
      <c r="AU681">
        <v>39</v>
      </c>
      <c r="AV681">
        <v>0</v>
      </c>
      <c r="AW681" s="67">
        <v>0</v>
      </c>
      <c r="AX681" s="53">
        <f t="shared" si="34"/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1</v>
      </c>
      <c r="BE681">
        <v>1</v>
      </c>
      <c r="BF681">
        <v>1</v>
      </c>
      <c r="BG681">
        <v>1</v>
      </c>
      <c r="BH681">
        <v>1</v>
      </c>
      <c r="BI681" s="29">
        <v>1</v>
      </c>
      <c r="BN681" t="e">
        <f>IF(AL681&lt;VLOOKUP(K681,#REF!,6,0),"Low Volume",IF(AL681&gt;VLOOKUP(K681,#REF!,5,0),"High Volume","Average Volume"))</f>
        <v>#REF!</v>
      </c>
    </row>
    <row r="682" spans="1:66" x14ac:dyDescent="0.3">
      <c r="A682" s="32" t="str">
        <f t="shared" si="32"/>
        <v>NO</v>
      </c>
      <c r="B682" s="30" t="str">
        <f t="shared" si="33"/>
        <v>YES</v>
      </c>
      <c r="C682" t="s">
        <v>2835</v>
      </c>
      <c r="D682" t="s">
        <v>2836</v>
      </c>
      <c r="E682">
        <v>9492291</v>
      </c>
      <c r="F682" t="s">
        <v>2836</v>
      </c>
      <c r="G682" t="s">
        <v>2837</v>
      </c>
      <c r="H682" t="s">
        <v>1622</v>
      </c>
      <c r="I682">
        <v>6120</v>
      </c>
      <c r="J682" t="s">
        <v>1101</v>
      </c>
      <c r="K682" t="s">
        <v>742</v>
      </c>
      <c r="M682" t="s">
        <v>52</v>
      </c>
      <c r="N682">
        <v>5</v>
      </c>
      <c r="O682" s="60">
        <v>0</v>
      </c>
      <c r="Q682" s="60">
        <v>0</v>
      </c>
      <c r="R682" s="60">
        <v>1</v>
      </c>
      <c r="S682" s="60">
        <v>0</v>
      </c>
      <c r="T682" s="60">
        <v>0</v>
      </c>
      <c r="U682" s="60">
        <v>0</v>
      </c>
      <c r="V682" s="60">
        <v>1</v>
      </c>
      <c r="X682" s="60">
        <v>0</v>
      </c>
      <c r="Z682" s="60">
        <v>0</v>
      </c>
      <c r="AA682" s="60">
        <v>1</v>
      </c>
      <c r="AB682" s="60">
        <v>1</v>
      </c>
      <c r="AC682" s="60">
        <v>0</v>
      </c>
      <c r="AD682" s="60">
        <v>0</v>
      </c>
      <c r="AE682" s="60">
        <v>0</v>
      </c>
      <c r="AI682" s="60">
        <v>1</v>
      </c>
      <c r="AJ682" s="60">
        <v>0</v>
      </c>
      <c r="AL682">
        <v>634</v>
      </c>
      <c r="AM682">
        <v>97</v>
      </c>
      <c r="AN682">
        <v>0</v>
      </c>
      <c r="AO682" s="67">
        <v>0</v>
      </c>
      <c r="AP682" s="67">
        <v>0.1529968454258675</v>
      </c>
      <c r="AQ682">
        <v>20</v>
      </c>
      <c r="AR682">
        <v>0</v>
      </c>
      <c r="AS682" s="67">
        <v>0</v>
      </c>
      <c r="AT682" s="67">
        <v>3.1545741324921134E-2</v>
      </c>
      <c r="AU682">
        <v>117</v>
      </c>
      <c r="AV682">
        <v>0</v>
      </c>
      <c r="AW682" s="67">
        <v>0</v>
      </c>
      <c r="AX682" s="53" t="str">
        <f t="shared" si="34"/>
        <v/>
      </c>
      <c r="AY682" t="s">
        <v>52</v>
      </c>
      <c r="AZ682" t="s">
        <v>52</v>
      </c>
      <c r="BA682" t="s">
        <v>52</v>
      </c>
      <c r="BB682" t="s">
        <v>52</v>
      </c>
      <c r="BC682" t="s">
        <v>52</v>
      </c>
      <c r="BD682" t="s">
        <v>52</v>
      </c>
      <c r="BE682" t="s">
        <v>52</v>
      </c>
      <c r="BF682" t="s">
        <v>52</v>
      </c>
      <c r="BG682" t="s">
        <v>52</v>
      </c>
      <c r="BH682" t="s">
        <v>52</v>
      </c>
      <c r="BI682" s="29">
        <v>1</v>
      </c>
      <c r="BN682" t="e">
        <f>IF(AL682&lt;VLOOKUP(K682,#REF!,6,0),"Low Volume",IF(AL682&gt;VLOOKUP(K682,#REF!,5,0),"High Volume","Average Volume"))</f>
        <v>#REF!</v>
      </c>
    </row>
    <row r="683" spans="1:66" x14ac:dyDescent="0.3">
      <c r="A683" s="32" t="str">
        <f t="shared" si="32"/>
        <v>YES</v>
      </c>
      <c r="B683" s="30" t="str">
        <f t="shared" si="33"/>
        <v>YES</v>
      </c>
      <c r="C683" t="s">
        <v>2838</v>
      </c>
      <c r="D683" t="s">
        <v>2839</v>
      </c>
      <c r="E683">
        <v>9494422</v>
      </c>
      <c r="F683" t="s">
        <v>791</v>
      </c>
      <c r="G683" t="s">
        <v>2840</v>
      </c>
      <c r="H683" t="s">
        <v>2081</v>
      </c>
      <c r="I683">
        <v>80804</v>
      </c>
      <c r="J683" t="s">
        <v>1472</v>
      </c>
      <c r="K683" t="s">
        <v>742</v>
      </c>
      <c r="M683" t="s">
        <v>52</v>
      </c>
      <c r="N683">
        <v>1</v>
      </c>
      <c r="O683" s="60">
        <v>0</v>
      </c>
      <c r="Q683" s="60">
        <v>0</v>
      </c>
      <c r="R683" s="60">
        <v>0</v>
      </c>
      <c r="S683" s="60">
        <v>0</v>
      </c>
      <c r="T683" s="60">
        <v>0</v>
      </c>
      <c r="U683" s="60">
        <v>0</v>
      </c>
      <c r="V683" s="60">
        <v>0</v>
      </c>
      <c r="X683" s="60">
        <v>0</v>
      </c>
      <c r="Z683" s="60">
        <v>0</v>
      </c>
      <c r="AA683" s="60">
        <v>0</v>
      </c>
      <c r="AB683" s="60">
        <v>0</v>
      </c>
      <c r="AC683" s="60">
        <v>0</v>
      </c>
      <c r="AD683" s="60">
        <v>0</v>
      </c>
      <c r="AE683" s="60">
        <v>0</v>
      </c>
      <c r="AI683" s="60">
        <v>0</v>
      </c>
      <c r="AJ683" s="60">
        <v>1</v>
      </c>
      <c r="AL683">
        <v>457</v>
      </c>
      <c r="AM683">
        <v>67</v>
      </c>
      <c r="AN683">
        <v>5</v>
      </c>
      <c r="AO683" s="67">
        <v>7.4626865671641784E-2</v>
      </c>
      <c r="AP683" s="67">
        <v>0.14660831509846828</v>
      </c>
      <c r="AQ683">
        <v>52</v>
      </c>
      <c r="AR683">
        <v>5</v>
      </c>
      <c r="AS683" s="67">
        <v>9.6153846153846159E-2</v>
      </c>
      <c r="AT683" s="67">
        <v>0.1137855579868709</v>
      </c>
      <c r="AU683">
        <v>119</v>
      </c>
      <c r="AV683">
        <v>10</v>
      </c>
      <c r="AW683" s="67">
        <v>8.4033613445378158E-2</v>
      </c>
      <c r="AX683" s="53">
        <f t="shared" si="34"/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2</v>
      </c>
      <c r="BN683" t="e">
        <f>IF(AL683&lt;VLOOKUP(K683,#REF!,6,0),"Low Volume",IF(AL683&gt;VLOOKUP(K683,#REF!,5,0),"High Volume","Average Volume"))</f>
        <v>#REF!</v>
      </c>
    </row>
    <row r="684" spans="1:66" x14ac:dyDescent="0.3">
      <c r="A684" s="32" t="str">
        <f t="shared" si="32"/>
        <v>YES</v>
      </c>
      <c r="B684" s="30" t="str">
        <f t="shared" si="33"/>
        <v>YES</v>
      </c>
      <c r="C684" t="s">
        <v>2841</v>
      </c>
      <c r="D684" t="s">
        <v>2842</v>
      </c>
      <c r="E684">
        <v>9493167</v>
      </c>
      <c r="F684" t="s">
        <v>2833</v>
      </c>
      <c r="G684" t="s">
        <v>2834</v>
      </c>
      <c r="H684" t="s">
        <v>1134</v>
      </c>
      <c r="I684">
        <v>22307</v>
      </c>
      <c r="J684" t="s">
        <v>1134</v>
      </c>
      <c r="K684" t="s">
        <v>742</v>
      </c>
      <c r="M684" t="s">
        <v>52</v>
      </c>
      <c r="N684">
        <v>10</v>
      </c>
      <c r="O684" s="60">
        <v>0</v>
      </c>
      <c r="Q684" s="60">
        <v>2</v>
      </c>
      <c r="R684" s="60">
        <v>3</v>
      </c>
      <c r="S684" s="60">
        <v>0</v>
      </c>
      <c r="T684" s="60">
        <v>0</v>
      </c>
      <c r="U684" s="60">
        <v>0</v>
      </c>
      <c r="V684" s="60">
        <v>0</v>
      </c>
      <c r="X684" s="60">
        <v>4</v>
      </c>
      <c r="Z684" s="60">
        <v>0</v>
      </c>
      <c r="AA684" s="60">
        <v>0</v>
      </c>
      <c r="AB684" s="60">
        <v>0</v>
      </c>
      <c r="AC684" s="60">
        <v>0</v>
      </c>
      <c r="AD684" s="60">
        <v>0</v>
      </c>
      <c r="AE684" s="60">
        <v>0</v>
      </c>
      <c r="AI684" s="60">
        <v>0</v>
      </c>
      <c r="AJ684" s="60">
        <v>1</v>
      </c>
      <c r="AL684">
        <v>532</v>
      </c>
      <c r="AM684">
        <v>88</v>
      </c>
      <c r="AN684">
        <v>0</v>
      </c>
      <c r="AO684" s="67">
        <v>0</v>
      </c>
      <c r="AP684" s="67">
        <v>0.16541353383458646</v>
      </c>
      <c r="AQ684">
        <v>2</v>
      </c>
      <c r="AR684">
        <v>0</v>
      </c>
      <c r="AS684" s="67">
        <v>0</v>
      </c>
      <c r="AT684" s="67">
        <v>3.7593984962406013E-3</v>
      </c>
      <c r="AU684">
        <v>90</v>
      </c>
      <c r="AV684">
        <v>0</v>
      </c>
      <c r="AW684" s="67">
        <v>0</v>
      </c>
      <c r="AX684" s="53">
        <f t="shared" si="34"/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2</v>
      </c>
      <c r="BN684" t="e">
        <f>IF(AL684&lt;VLOOKUP(K684,#REF!,6,0),"Low Volume",IF(AL684&gt;VLOOKUP(K684,#REF!,5,0),"High Volume","Average Volume"))</f>
        <v>#REF!</v>
      </c>
    </row>
    <row r="685" spans="1:66" x14ac:dyDescent="0.3">
      <c r="A685" s="32" t="str">
        <f t="shared" si="32"/>
        <v>YES</v>
      </c>
      <c r="B685" s="30" t="str">
        <f t="shared" si="33"/>
        <v>NO</v>
      </c>
      <c r="C685" t="s">
        <v>2843</v>
      </c>
      <c r="D685" t="s">
        <v>2844</v>
      </c>
      <c r="E685">
        <v>94167566</v>
      </c>
      <c r="F685" t="s">
        <v>2844</v>
      </c>
      <c r="G685" t="s">
        <v>2845</v>
      </c>
      <c r="H685" t="s">
        <v>2846</v>
      </c>
      <c r="I685">
        <v>9113</v>
      </c>
      <c r="J685" t="s">
        <v>1243</v>
      </c>
      <c r="K685" t="s">
        <v>742</v>
      </c>
      <c r="M685" t="s">
        <v>52</v>
      </c>
      <c r="N685">
        <v>0</v>
      </c>
      <c r="O685" s="60">
        <v>0</v>
      </c>
      <c r="Q685" s="60">
        <v>0</v>
      </c>
      <c r="R685" s="60">
        <v>0</v>
      </c>
      <c r="S685" s="60">
        <v>0</v>
      </c>
      <c r="T685" s="60">
        <v>0</v>
      </c>
      <c r="U685" s="60">
        <v>0</v>
      </c>
      <c r="V685" s="60">
        <v>0</v>
      </c>
      <c r="X685" s="60">
        <v>0</v>
      </c>
      <c r="Z685" s="60">
        <v>0</v>
      </c>
      <c r="AA685" s="60">
        <v>0</v>
      </c>
      <c r="AB685" s="60">
        <v>0</v>
      </c>
      <c r="AC685" s="60">
        <v>0</v>
      </c>
      <c r="AD685" s="60">
        <v>0</v>
      </c>
      <c r="AE685" s="60">
        <v>0</v>
      </c>
      <c r="AI685" s="60">
        <v>0</v>
      </c>
      <c r="AJ685" s="60">
        <v>0</v>
      </c>
      <c r="AL685">
        <v>1380</v>
      </c>
      <c r="AM685">
        <v>22</v>
      </c>
      <c r="AN685">
        <v>0</v>
      </c>
      <c r="AO685" s="67">
        <v>0</v>
      </c>
      <c r="AP685" s="67">
        <v>1.5942028985507246E-2</v>
      </c>
      <c r="AQ685">
        <v>0</v>
      </c>
      <c r="AR685">
        <v>0</v>
      </c>
      <c r="AS685" s="67" t="s">
        <v>90</v>
      </c>
      <c r="AT685" s="67">
        <v>0</v>
      </c>
      <c r="AU685">
        <v>22</v>
      </c>
      <c r="AV685">
        <v>0</v>
      </c>
      <c r="AW685" s="67">
        <v>0</v>
      </c>
      <c r="AX685" s="53">
        <f t="shared" si="34"/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1</v>
      </c>
      <c r="BE685">
        <v>1</v>
      </c>
      <c r="BF685">
        <v>1</v>
      </c>
      <c r="BG685">
        <v>1</v>
      </c>
      <c r="BH685">
        <v>1</v>
      </c>
      <c r="BI685" s="29">
        <v>1</v>
      </c>
      <c r="BN685" t="e">
        <f>IF(AL685&lt;VLOOKUP(K685,#REF!,6,0),"Low Volume",IF(AL685&gt;VLOOKUP(K685,#REF!,5,0),"High Volume","Average Volume"))</f>
        <v>#REF!</v>
      </c>
    </row>
    <row r="686" spans="1:66" x14ac:dyDescent="0.3">
      <c r="A686" s="32" t="str">
        <f t="shared" si="32"/>
        <v>YES</v>
      </c>
      <c r="B686" s="30" t="str">
        <f t="shared" si="33"/>
        <v>YES</v>
      </c>
      <c r="C686" t="s">
        <v>2847</v>
      </c>
      <c r="D686" t="s">
        <v>1070</v>
      </c>
      <c r="E686">
        <v>94173934</v>
      </c>
      <c r="F686" t="s">
        <v>1070</v>
      </c>
      <c r="G686" t="s">
        <v>2848</v>
      </c>
      <c r="H686" t="s">
        <v>2849</v>
      </c>
      <c r="I686">
        <v>17495</v>
      </c>
      <c r="J686" t="s">
        <v>1096</v>
      </c>
      <c r="K686" t="s">
        <v>742</v>
      </c>
      <c r="M686" t="s">
        <v>52</v>
      </c>
      <c r="N686">
        <v>1</v>
      </c>
      <c r="O686" s="60">
        <v>0</v>
      </c>
      <c r="Q686" s="60">
        <v>0</v>
      </c>
      <c r="R686" s="60">
        <v>1</v>
      </c>
      <c r="S686" s="60">
        <v>0</v>
      </c>
      <c r="T686" s="60">
        <v>0</v>
      </c>
      <c r="U686" s="60">
        <v>0</v>
      </c>
      <c r="V686" s="60">
        <v>0</v>
      </c>
      <c r="X686" s="60">
        <v>0</v>
      </c>
      <c r="Z686" s="60">
        <v>0</v>
      </c>
      <c r="AA686" s="60">
        <v>0</v>
      </c>
      <c r="AB686" s="60">
        <v>0</v>
      </c>
      <c r="AC686" s="60">
        <v>0</v>
      </c>
      <c r="AD686" s="60">
        <v>0</v>
      </c>
      <c r="AE686" s="60">
        <v>0</v>
      </c>
      <c r="AI686" s="60">
        <v>0</v>
      </c>
      <c r="AJ686" s="60">
        <v>0</v>
      </c>
      <c r="AL686">
        <v>905</v>
      </c>
      <c r="AM686">
        <v>202</v>
      </c>
      <c r="AN686">
        <v>202</v>
      </c>
      <c r="AO686" s="67">
        <v>1</v>
      </c>
      <c r="AP686" s="67">
        <v>0.22320441988950276</v>
      </c>
      <c r="AQ686">
        <v>52</v>
      </c>
      <c r="AR686">
        <v>49</v>
      </c>
      <c r="AS686" s="67">
        <v>0.94230769230769229</v>
      </c>
      <c r="AT686" s="67">
        <v>5.7458563535911604E-2</v>
      </c>
      <c r="AU686">
        <v>254</v>
      </c>
      <c r="AV686">
        <v>251</v>
      </c>
      <c r="AW686" s="67">
        <v>0.98818897637795278</v>
      </c>
      <c r="AX686" s="53">
        <f t="shared" si="34"/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1</v>
      </c>
      <c r="BF686">
        <v>1</v>
      </c>
      <c r="BG686">
        <v>1</v>
      </c>
      <c r="BH686">
        <v>1</v>
      </c>
      <c r="BI686" s="29">
        <v>1</v>
      </c>
      <c r="BN686" t="e">
        <f>IF(AL686&lt;VLOOKUP(K686,#REF!,6,0),"Low Volume",IF(AL686&gt;VLOOKUP(K686,#REF!,5,0),"High Volume","Average Volume"))</f>
        <v>#REF!</v>
      </c>
    </row>
    <row r="687" spans="1:66" x14ac:dyDescent="0.3">
      <c r="A687" s="32" t="str">
        <f t="shared" si="32"/>
        <v>YES</v>
      </c>
      <c r="B687" s="30" t="str">
        <f t="shared" si="33"/>
        <v>YES</v>
      </c>
      <c r="C687" t="s">
        <v>2850</v>
      </c>
      <c r="D687" t="s">
        <v>2851</v>
      </c>
      <c r="E687">
        <v>9492515</v>
      </c>
      <c r="F687" t="s">
        <v>2851</v>
      </c>
      <c r="G687" t="s">
        <v>2852</v>
      </c>
      <c r="H687" t="s">
        <v>1887</v>
      </c>
      <c r="I687">
        <v>91054</v>
      </c>
      <c r="J687" t="s">
        <v>1472</v>
      </c>
      <c r="K687" t="s">
        <v>742</v>
      </c>
      <c r="M687" t="s">
        <v>52</v>
      </c>
      <c r="N687">
        <v>2</v>
      </c>
      <c r="O687" s="60">
        <v>0</v>
      </c>
      <c r="Q687" s="60">
        <v>0</v>
      </c>
      <c r="R687" s="60">
        <v>0</v>
      </c>
      <c r="S687" s="60">
        <v>0</v>
      </c>
      <c r="T687" s="60">
        <v>0</v>
      </c>
      <c r="U687" s="60">
        <v>0</v>
      </c>
      <c r="V687" s="60">
        <v>0</v>
      </c>
      <c r="X687" s="60">
        <v>2</v>
      </c>
      <c r="Z687" s="60">
        <v>0</v>
      </c>
      <c r="AA687" s="60">
        <v>0</v>
      </c>
      <c r="AB687" s="60">
        <v>0</v>
      </c>
      <c r="AC687" s="60">
        <v>0</v>
      </c>
      <c r="AD687" s="60">
        <v>0</v>
      </c>
      <c r="AE687" s="60">
        <v>0</v>
      </c>
      <c r="AI687" s="60">
        <v>0</v>
      </c>
      <c r="AJ687" s="60">
        <v>0</v>
      </c>
      <c r="AL687">
        <v>1012</v>
      </c>
      <c r="AM687">
        <v>405</v>
      </c>
      <c r="AN687">
        <v>405</v>
      </c>
      <c r="AO687" s="67">
        <v>1</v>
      </c>
      <c r="AP687" s="67">
        <v>0.40019762845849804</v>
      </c>
      <c r="AQ687">
        <v>128</v>
      </c>
      <c r="AR687">
        <v>128</v>
      </c>
      <c r="AS687" s="67">
        <v>1</v>
      </c>
      <c r="AT687" s="67">
        <v>0.12648221343873517</v>
      </c>
      <c r="AU687">
        <v>533</v>
      </c>
      <c r="AV687">
        <v>533</v>
      </c>
      <c r="AW687" s="67">
        <v>1</v>
      </c>
      <c r="AX687" s="53">
        <f t="shared" si="34"/>
        <v>2</v>
      </c>
      <c r="AY687">
        <v>0</v>
      </c>
      <c r="AZ687">
        <v>1</v>
      </c>
      <c r="BA687">
        <v>2</v>
      </c>
      <c r="BB687">
        <v>2</v>
      </c>
      <c r="BC687">
        <v>2</v>
      </c>
      <c r="BD687">
        <v>0</v>
      </c>
      <c r="BE687">
        <v>0</v>
      </c>
      <c r="BF687">
        <v>0</v>
      </c>
      <c r="BG687">
        <v>0</v>
      </c>
      <c r="BH687">
        <v>0</v>
      </c>
      <c r="BI687" s="29">
        <v>1</v>
      </c>
      <c r="BN687" t="e">
        <f>IF(AL687&lt;VLOOKUP(K687,#REF!,6,0),"Low Volume",IF(AL687&gt;VLOOKUP(K687,#REF!,5,0),"High Volume","Average Volume"))</f>
        <v>#REF!</v>
      </c>
    </row>
    <row r="688" spans="1:66" x14ac:dyDescent="0.3">
      <c r="A688" s="32" t="str">
        <f t="shared" si="32"/>
        <v>YES</v>
      </c>
      <c r="B688" s="30" t="str">
        <f t="shared" si="33"/>
        <v>YES</v>
      </c>
      <c r="C688" t="s">
        <v>2853</v>
      </c>
      <c r="D688" t="s">
        <v>2854</v>
      </c>
      <c r="E688">
        <v>94113553</v>
      </c>
      <c r="F688" t="s">
        <v>2855</v>
      </c>
      <c r="G688" t="s">
        <v>2856</v>
      </c>
      <c r="H688" t="s">
        <v>2857</v>
      </c>
      <c r="I688">
        <v>64646</v>
      </c>
      <c r="J688" t="s">
        <v>1077</v>
      </c>
      <c r="K688" t="s">
        <v>742</v>
      </c>
      <c r="M688" t="s">
        <v>52</v>
      </c>
      <c r="N688">
        <v>1</v>
      </c>
      <c r="O688" s="60">
        <v>0</v>
      </c>
      <c r="Q688" s="60">
        <v>0</v>
      </c>
      <c r="R688" s="60">
        <v>1</v>
      </c>
      <c r="S688" s="60">
        <v>0</v>
      </c>
      <c r="T688" s="60">
        <v>0</v>
      </c>
      <c r="U688" s="60">
        <v>0</v>
      </c>
      <c r="V688" s="60">
        <v>0</v>
      </c>
      <c r="X688" s="60">
        <v>0</v>
      </c>
      <c r="Z688" s="60">
        <v>0</v>
      </c>
      <c r="AA688" s="60">
        <v>0</v>
      </c>
      <c r="AB688" s="60">
        <v>0</v>
      </c>
      <c r="AC688" s="60">
        <v>0</v>
      </c>
      <c r="AD688" s="60">
        <v>0</v>
      </c>
      <c r="AE688" s="60">
        <v>0</v>
      </c>
      <c r="AI688" s="60">
        <v>0</v>
      </c>
      <c r="AJ688" s="60">
        <v>0</v>
      </c>
      <c r="AL688">
        <v>457</v>
      </c>
      <c r="AM688">
        <v>38</v>
      </c>
      <c r="AN688">
        <v>38</v>
      </c>
      <c r="AO688" s="67">
        <v>1</v>
      </c>
      <c r="AP688" s="67">
        <v>8.3150984682713341E-2</v>
      </c>
      <c r="AQ688">
        <v>16</v>
      </c>
      <c r="AR688">
        <v>16</v>
      </c>
      <c r="AS688" s="67">
        <v>1</v>
      </c>
      <c r="AT688" s="67">
        <v>3.5010940919037198E-2</v>
      </c>
      <c r="AU688">
        <v>54</v>
      </c>
      <c r="AV688">
        <v>54</v>
      </c>
      <c r="AW688" s="67">
        <v>1</v>
      </c>
      <c r="AX688" s="53">
        <f t="shared" si="34"/>
        <v>1</v>
      </c>
      <c r="AY688">
        <v>0</v>
      </c>
      <c r="AZ688">
        <v>0</v>
      </c>
      <c r="BA688">
        <v>1</v>
      </c>
      <c r="BB688">
        <v>1</v>
      </c>
      <c r="BC688">
        <v>1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1</v>
      </c>
      <c r="BN688" t="e">
        <f>IF(AL688&lt;VLOOKUP(K688,#REF!,6,0),"Low Volume",IF(AL688&gt;VLOOKUP(K688,#REF!,5,0),"High Volume","Average Volume"))</f>
        <v>#REF!</v>
      </c>
    </row>
    <row r="689" spans="1:66" x14ac:dyDescent="0.3">
      <c r="A689" s="32" t="str">
        <f t="shared" si="32"/>
        <v>YES</v>
      </c>
      <c r="B689" s="30" t="str">
        <f t="shared" si="33"/>
        <v>YES</v>
      </c>
      <c r="C689" t="s">
        <v>2858</v>
      </c>
      <c r="D689" t="s">
        <v>2859</v>
      </c>
      <c r="E689">
        <v>9493999</v>
      </c>
      <c r="F689" t="s">
        <v>2859</v>
      </c>
      <c r="G689" t="s">
        <v>2860</v>
      </c>
      <c r="H689" t="s">
        <v>2861</v>
      </c>
      <c r="I689">
        <v>67550</v>
      </c>
      <c r="J689" t="s">
        <v>1191</v>
      </c>
      <c r="K689" t="s">
        <v>742</v>
      </c>
      <c r="M689" t="s">
        <v>52</v>
      </c>
      <c r="N689">
        <v>2</v>
      </c>
      <c r="O689" s="60">
        <v>0</v>
      </c>
      <c r="Q689" s="60">
        <v>1</v>
      </c>
      <c r="R689" s="60">
        <v>0</v>
      </c>
      <c r="S689" s="60">
        <v>0</v>
      </c>
      <c r="T689" s="60">
        <v>0</v>
      </c>
      <c r="U689" s="60">
        <v>0</v>
      </c>
      <c r="V689" s="60">
        <v>0</v>
      </c>
      <c r="X689" s="60">
        <v>0</v>
      </c>
      <c r="Z689" s="60">
        <v>0</v>
      </c>
      <c r="AA689" s="60">
        <v>0</v>
      </c>
      <c r="AB689" s="60">
        <v>0</v>
      </c>
      <c r="AC689" s="60">
        <v>1</v>
      </c>
      <c r="AD689" s="60">
        <v>0</v>
      </c>
      <c r="AE689" s="60">
        <v>0</v>
      </c>
      <c r="AI689" s="60">
        <v>0</v>
      </c>
      <c r="AJ689" s="60">
        <v>0</v>
      </c>
      <c r="AL689">
        <v>282</v>
      </c>
      <c r="AM689">
        <v>10</v>
      </c>
      <c r="AN689">
        <v>0</v>
      </c>
      <c r="AO689" s="67">
        <v>0</v>
      </c>
      <c r="AP689" s="67">
        <v>3.5460992907801421E-2</v>
      </c>
      <c r="AQ689">
        <v>0</v>
      </c>
      <c r="AR689">
        <v>0</v>
      </c>
      <c r="AS689" s="67" t="s">
        <v>90</v>
      </c>
      <c r="AT689" s="67">
        <v>0</v>
      </c>
      <c r="AU689">
        <v>10</v>
      </c>
      <c r="AV689">
        <v>0</v>
      </c>
      <c r="AW689" s="67">
        <v>0</v>
      </c>
      <c r="AX689" s="53">
        <f t="shared" si="34"/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1</v>
      </c>
      <c r="BE689">
        <v>1</v>
      </c>
      <c r="BF689">
        <v>1</v>
      </c>
      <c r="BG689">
        <v>1</v>
      </c>
      <c r="BH689">
        <v>1</v>
      </c>
      <c r="BI689" s="29">
        <v>1</v>
      </c>
      <c r="BN689" t="e">
        <f>IF(AL689&lt;VLOOKUP(K689,#REF!,6,0),"Low Volume",IF(AL689&gt;VLOOKUP(K689,#REF!,5,0),"High Volume","Average Volume"))</f>
        <v>#REF!</v>
      </c>
    </row>
    <row r="690" spans="1:66" x14ac:dyDescent="0.3">
      <c r="A690" s="32" t="str">
        <f t="shared" si="32"/>
        <v>YES</v>
      </c>
      <c r="B690" s="30" t="str">
        <f t="shared" si="33"/>
        <v>NO</v>
      </c>
      <c r="C690" t="s">
        <v>2862</v>
      </c>
      <c r="D690" t="s">
        <v>1046</v>
      </c>
      <c r="E690">
        <v>94115305</v>
      </c>
      <c r="F690" t="s">
        <v>1046</v>
      </c>
      <c r="G690" t="s">
        <v>2863</v>
      </c>
      <c r="H690" t="s">
        <v>1964</v>
      </c>
      <c r="I690">
        <v>23560</v>
      </c>
      <c r="J690" t="s">
        <v>1294</v>
      </c>
      <c r="K690" t="s">
        <v>742</v>
      </c>
      <c r="M690" t="s">
        <v>52</v>
      </c>
      <c r="N690">
        <v>0</v>
      </c>
      <c r="O690" s="60">
        <v>0</v>
      </c>
      <c r="Q690" s="60">
        <v>0</v>
      </c>
      <c r="R690" s="60">
        <v>0</v>
      </c>
      <c r="S690" s="60">
        <v>0</v>
      </c>
      <c r="T690" s="60">
        <v>0</v>
      </c>
      <c r="U690" s="60">
        <v>0</v>
      </c>
      <c r="V690" s="60">
        <v>0</v>
      </c>
      <c r="X690" s="60">
        <v>0</v>
      </c>
      <c r="Z690" s="60">
        <v>0</v>
      </c>
      <c r="AA690" s="60">
        <v>0</v>
      </c>
      <c r="AB690" s="60">
        <v>0</v>
      </c>
      <c r="AC690" s="60">
        <v>0</v>
      </c>
      <c r="AD690" s="60">
        <v>0</v>
      </c>
      <c r="AE690" s="60">
        <v>0</v>
      </c>
      <c r="AI690" s="60">
        <v>0</v>
      </c>
      <c r="AJ690" s="60">
        <v>0</v>
      </c>
      <c r="AL690">
        <v>478</v>
      </c>
      <c r="AM690">
        <v>42</v>
      </c>
      <c r="AN690">
        <v>0</v>
      </c>
      <c r="AO690" s="67">
        <v>0</v>
      </c>
      <c r="AP690" s="67">
        <v>8.7866108786610872E-2</v>
      </c>
      <c r="AQ690">
        <v>7</v>
      </c>
      <c r="AR690">
        <v>0</v>
      </c>
      <c r="AS690" s="67">
        <v>0</v>
      </c>
      <c r="AT690" s="67">
        <v>1.4644351464435146E-2</v>
      </c>
      <c r="AU690">
        <v>49</v>
      </c>
      <c r="AV690">
        <v>0</v>
      </c>
      <c r="AW690" s="67">
        <v>0</v>
      </c>
      <c r="AX690" s="53">
        <f t="shared" si="34"/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1</v>
      </c>
      <c r="BI690">
        <v>2</v>
      </c>
      <c r="BN690" t="e">
        <f>IF(AL690&lt;VLOOKUP(K690,#REF!,6,0),"Low Volume",IF(AL690&gt;VLOOKUP(K690,#REF!,5,0),"High Volume","Average Volume"))</f>
        <v>#REF!</v>
      </c>
    </row>
    <row r="691" spans="1:66" x14ac:dyDescent="0.3">
      <c r="A691" s="32" t="str">
        <f t="shared" si="32"/>
        <v>YES</v>
      </c>
      <c r="B691" s="30" t="str">
        <f t="shared" si="33"/>
        <v>YES</v>
      </c>
      <c r="C691" t="s">
        <v>2864</v>
      </c>
      <c r="D691" t="s">
        <v>2865</v>
      </c>
      <c r="E691">
        <v>9493713</v>
      </c>
      <c r="F691" t="s">
        <v>2865</v>
      </c>
      <c r="G691" t="s">
        <v>2866</v>
      </c>
      <c r="H691" t="s">
        <v>2867</v>
      </c>
      <c r="I691">
        <v>51375</v>
      </c>
      <c r="J691" t="s">
        <v>1119</v>
      </c>
      <c r="K691" t="s">
        <v>742</v>
      </c>
      <c r="M691" t="s">
        <v>52</v>
      </c>
      <c r="N691">
        <v>5</v>
      </c>
      <c r="O691" s="60">
        <v>0</v>
      </c>
      <c r="Q691" s="60">
        <v>0</v>
      </c>
      <c r="R691" s="60">
        <v>0</v>
      </c>
      <c r="S691" s="60">
        <v>0</v>
      </c>
      <c r="T691" s="60">
        <v>0</v>
      </c>
      <c r="U691" s="60">
        <v>0</v>
      </c>
      <c r="V691" s="60">
        <v>1</v>
      </c>
      <c r="X691" s="60">
        <v>2</v>
      </c>
      <c r="Z691" s="60">
        <v>0</v>
      </c>
      <c r="AA691" s="60">
        <v>0</v>
      </c>
      <c r="AB691" s="60">
        <v>0</v>
      </c>
      <c r="AC691" s="60">
        <v>1</v>
      </c>
      <c r="AD691" s="60">
        <v>0</v>
      </c>
      <c r="AE691" s="60">
        <v>1</v>
      </c>
      <c r="AI691" s="60">
        <v>0</v>
      </c>
      <c r="AJ691" s="60">
        <v>0</v>
      </c>
      <c r="AL691">
        <v>1087</v>
      </c>
      <c r="AM691">
        <v>61</v>
      </c>
      <c r="AN691">
        <v>61</v>
      </c>
      <c r="AO691" s="67">
        <v>1</v>
      </c>
      <c r="AP691" s="67">
        <v>5.6117755289788407E-2</v>
      </c>
      <c r="AQ691">
        <v>93</v>
      </c>
      <c r="AR691">
        <v>93</v>
      </c>
      <c r="AS691" s="67">
        <v>1</v>
      </c>
      <c r="AT691" s="67">
        <v>8.5556577736890529E-2</v>
      </c>
      <c r="AU691">
        <v>154</v>
      </c>
      <c r="AV691">
        <v>154</v>
      </c>
      <c r="AW691" s="67">
        <v>1</v>
      </c>
      <c r="AX691" s="53">
        <f t="shared" si="34"/>
        <v>2</v>
      </c>
      <c r="AY691">
        <v>0</v>
      </c>
      <c r="AZ691">
        <v>1</v>
      </c>
      <c r="BA691">
        <v>2</v>
      </c>
      <c r="BB691">
        <v>2</v>
      </c>
      <c r="BC691">
        <v>2</v>
      </c>
      <c r="BD691">
        <v>0</v>
      </c>
      <c r="BE691">
        <v>0</v>
      </c>
      <c r="BF691">
        <v>0</v>
      </c>
      <c r="BG691">
        <v>0</v>
      </c>
      <c r="BH691">
        <v>0</v>
      </c>
      <c r="BI691" s="29">
        <v>1</v>
      </c>
      <c r="BN691" t="e">
        <f>IF(AL691&lt;VLOOKUP(K691,#REF!,6,0),"Low Volume",IF(AL691&gt;VLOOKUP(K691,#REF!,5,0),"High Volume","Average Volume"))</f>
        <v>#REF!</v>
      </c>
    </row>
    <row r="692" spans="1:66" x14ac:dyDescent="0.3">
      <c r="A692" s="32" t="str">
        <f t="shared" si="32"/>
        <v>NO</v>
      </c>
      <c r="B692" s="30" t="str">
        <f t="shared" si="33"/>
        <v>YES</v>
      </c>
      <c r="C692" t="s">
        <v>2868</v>
      </c>
      <c r="D692" t="s">
        <v>2869</v>
      </c>
      <c r="E692">
        <v>94183662</v>
      </c>
      <c r="F692" t="s">
        <v>2869</v>
      </c>
      <c r="G692" t="s">
        <v>2870</v>
      </c>
      <c r="H692" t="s">
        <v>2871</v>
      </c>
      <c r="I692">
        <v>69120</v>
      </c>
      <c r="J692" t="s">
        <v>1306</v>
      </c>
      <c r="K692" t="s">
        <v>742</v>
      </c>
      <c r="M692" t="s">
        <v>52</v>
      </c>
      <c r="N692">
        <v>2</v>
      </c>
      <c r="O692" s="60">
        <v>0</v>
      </c>
      <c r="Q692" s="60">
        <v>0</v>
      </c>
      <c r="R692" s="60">
        <v>1</v>
      </c>
      <c r="S692" s="60">
        <v>0</v>
      </c>
      <c r="T692" s="60">
        <v>0</v>
      </c>
      <c r="U692" s="60">
        <v>0</v>
      </c>
      <c r="V692" s="60">
        <v>0</v>
      </c>
      <c r="X692" s="60">
        <v>0</v>
      </c>
      <c r="Z692" s="60">
        <v>0</v>
      </c>
      <c r="AA692" s="60">
        <v>0</v>
      </c>
      <c r="AB692" s="60">
        <v>0</v>
      </c>
      <c r="AC692" s="60">
        <v>0</v>
      </c>
      <c r="AD692" s="60">
        <v>1</v>
      </c>
      <c r="AE692" s="60">
        <v>0</v>
      </c>
      <c r="AI692" s="60">
        <v>0</v>
      </c>
      <c r="AJ692" s="60">
        <v>0</v>
      </c>
      <c r="AL692">
        <v>2079</v>
      </c>
      <c r="AM692">
        <v>25</v>
      </c>
      <c r="AN692">
        <v>0</v>
      </c>
      <c r="AO692" s="67">
        <v>0</v>
      </c>
      <c r="AP692" s="67">
        <v>1.2025012025012025E-2</v>
      </c>
      <c r="AQ692">
        <v>2</v>
      </c>
      <c r="AR692">
        <v>0</v>
      </c>
      <c r="AS692" s="67">
        <v>0</v>
      </c>
      <c r="AT692" s="67">
        <v>9.6200096200096204E-4</v>
      </c>
      <c r="AU692">
        <v>27</v>
      </c>
      <c r="AV692">
        <v>0</v>
      </c>
      <c r="AW692" s="67">
        <v>0</v>
      </c>
      <c r="AX692" s="53" t="str">
        <f t="shared" si="34"/>
        <v/>
      </c>
      <c r="AY692" t="s">
        <v>52</v>
      </c>
      <c r="AZ692" t="s">
        <v>52</v>
      </c>
      <c r="BA692" t="s">
        <v>52</v>
      </c>
      <c r="BB692" t="s">
        <v>52</v>
      </c>
      <c r="BC692" t="s">
        <v>52</v>
      </c>
      <c r="BD692" t="s">
        <v>52</v>
      </c>
      <c r="BE692" t="s">
        <v>52</v>
      </c>
      <c r="BF692" t="s">
        <v>52</v>
      </c>
      <c r="BG692" t="s">
        <v>52</v>
      </c>
      <c r="BH692" t="s">
        <v>52</v>
      </c>
      <c r="BI692">
        <v>4</v>
      </c>
      <c r="BN692" t="e">
        <f>IF(AL692&lt;VLOOKUP(K692,#REF!,6,0),"Low Volume",IF(AL692&gt;VLOOKUP(K692,#REF!,5,0),"High Volume","Average Volume"))</f>
        <v>#REF!</v>
      </c>
    </row>
    <row r="693" spans="1:66" x14ac:dyDescent="0.3">
      <c r="A693" s="32" t="str">
        <f t="shared" si="32"/>
        <v>NO</v>
      </c>
      <c r="B693" s="30" t="str">
        <f t="shared" si="33"/>
        <v>YES</v>
      </c>
      <c r="C693" t="s">
        <v>2872</v>
      </c>
      <c r="D693" t="s">
        <v>2873</v>
      </c>
      <c r="E693">
        <v>94183561</v>
      </c>
      <c r="F693" t="s">
        <v>2873</v>
      </c>
      <c r="G693" t="s">
        <v>2874</v>
      </c>
      <c r="H693" t="s">
        <v>2342</v>
      </c>
      <c r="I693">
        <v>44145</v>
      </c>
      <c r="J693" t="s">
        <v>1119</v>
      </c>
      <c r="K693" t="s">
        <v>742</v>
      </c>
      <c r="M693" t="s">
        <v>52</v>
      </c>
      <c r="N693">
        <v>1</v>
      </c>
      <c r="O693" s="60">
        <v>0</v>
      </c>
      <c r="Q693" s="60">
        <v>0</v>
      </c>
      <c r="R693" s="60">
        <v>0</v>
      </c>
      <c r="S693" s="60">
        <v>0</v>
      </c>
      <c r="T693" s="60">
        <v>0</v>
      </c>
      <c r="U693" s="60">
        <v>0</v>
      </c>
      <c r="V693" s="60">
        <v>0</v>
      </c>
      <c r="X693" s="60">
        <v>0</v>
      </c>
      <c r="Z693" s="60">
        <v>0</v>
      </c>
      <c r="AA693" s="60">
        <v>0</v>
      </c>
      <c r="AB693" s="60">
        <v>0</v>
      </c>
      <c r="AC693" s="60">
        <v>0</v>
      </c>
      <c r="AD693" s="60">
        <v>0</v>
      </c>
      <c r="AE693" s="60">
        <v>1</v>
      </c>
      <c r="AI693" s="60">
        <v>0</v>
      </c>
      <c r="AJ693" s="60">
        <v>0</v>
      </c>
      <c r="AL693">
        <v>1055</v>
      </c>
      <c r="AM693">
        <v>57</v>
      </c>
      <c r="AN693">
        <v>0</v>
      </c>
      <c r="AO693" s="67">
        <v>0</v>
      </c>
      <c r="AP693" s="67">
        <v>5.4028436018957349E-2</v>
      </c>
      <c r="AQ693">
        <v>0</v>
      </c>
      <c r="AR693">
        <v>0</v>
      </c>
      <c r="AS693" s="67" t="s">
        <v>90</v>
      </c>
      <c r="AT693" s="67">
        <v>0</v>
      </c>
      <c r="AU693">
        <v>57</v>
      </c>
      <c r="AV693">
        <v>0</v>
      </c>
      <c r="AW693" s="67">
        <v>0</v>
      </c>
      <c r="AX693" s="53" t="str">
        <f t="shared" si="34"/>
        <v/>
      </c>
      <c r="AY693" t="s">
        <v>52</v>
      </c>
      <c r="AZ693" t="s">
        <v>52</v>
      </c>
      <c r="BA693" t="s">
        <v>52</v>
      </c>
      <c r="BB693" t="s">
        <v>52</v>
      </c>
      <c r="BC693" t="s">
        <v>52</v>
      </c>
      <c r="BD693" t="s">
        <v>52</v>
      </c>
      <c r="BE693" t="s">
        <v>52</v>
      </c>
      <c r="BF693" t="s">
        <v>52</v>
      </c>
      <c r="BG693" t="s">
        <v>52</v>
      </c>
      <c r="BH693" t="s">
        <v>52</v>
      </c>
      <c r="BI693" s="29">
        <v>1</v>
      </c>
      <c r="BN693" t="e">
        <f>IF(AL693&lt;VLOOKUP(K693,#REF!,6,0),"Low Volume",IF(AL693&gt;VLOOKUP(K693,#REF!,5,0),"High Volume","Average Volume"))</f>
        <v>#REF!</v>
      </c>
    </row>
    <row r="694" spans="1:66" x14ac:dyDescent="0.3">
      <c r="A694" s="32" t="str">
        <f t="shared" si="32"/>
        <v>NO</v>
      </c>
      <c r="B694" s="30" t="str">
        <f t="shared" si="33"/>
        <v>YES</v>
      </c>
      <c r="C694" t="s">
        <v>2875</v>
      </c>
      <c r="D694" t="s">
        <v>2876</v>
      </c>
      <c r="E694">
        <v>9493776</v>
      </c>
      <c r="F694" t="s">
        <v>2876</v>
      </c>
      <c r="G694" t="s">
        <v>2877</v>
      </c>
      <c r="H694" t="s">
        <v>2205</v>
      </c>
      <c r="I694">
        <v>60316</v>
      </c>
      <c r="J694" t="s">
        <v>1077</v>
      </c>
      <c r="K694" t="s">
        <v>742</v>
      </c>
      <c r="M694" t="s">
        <v>52</v>
      </c>
      <c r="N694">
        <v>2</v>
      </c>
      <c r="O694" s="60">
        <v>0</v>
      </c>
      <c r="Q694" s="60">
        <v>0</v>
      </c>
      <c r="R694" s="60">
        <v>0</v>
      </c>
      <c r="S694" s="60">
        <v>0</v>
      </c>
      <c r="T694" s="60">
        <v>0</v>
      </c>
      <c r="U694" s="60">
        <v>0</v>
      </c>
      <c r="V694" s="60">
        <v>0</v>
      </c>
      <c r="X694" s="60">
        <v>0</v>
      </c>
      <c r="Z694" s="60">
        <v>0</v>
      </c>
      <c r="AA694" s="60">
        <v>0</v>
      </c>
      <c r="AB694" s="60">
        <v>0</v>
      </c>
      <c r="AC694" s="60">
        <v>0</v>
      </c>
      <c r="AD694" s="60">
        <v>0</v>
      </c>
      <c r="AE694" s="60">
        <v>2</v>
      </c>
      <c r="AI694" s="60">
        <v>0</v>
      </c>
      <c r="AJ694" s="60">
        <v>0</v>
      </c>
      <c r="AL694">
        <v>963</v>
      </c>
      <c r="AM694">
        <v>0</v>
      </c>
      <c r="AN694">
        <v>0</v>
      </c>
      <c r="AO694" s="67" t="s">
        <v>90</v>
      </c>
      <c r="AP694" s="67">
        <v>0</v>
      </c>
      <c r="AQ694">
        <v>2</v>
      </c>
      <c r="AR694">
        <v>0</v>
      </c>
      <c r="AS694" s="67">
        <v>0</v>
      </c>
      <c r="AT694" s="67">
        <v>2.0768431983385254E-3</v>
      </c>
      <c r="AU694">
        <v>2</v>
      </c>
      <c r="AV694">
        <v>0</v>
      </c>
      <c r="AW694" s="67">
        <v>0</v>
      </c>
      <c r="AX694" s="53" t="str">
        <f t="shared" si="34"/>
        <v/>
      </c>
      <c r="AY694" t="s">
        <v>52</v>
      </c>
      <c r="AZ694" t="s">
        <v>52</v>
      </c>
      <c r="BA694" t="s">
        <v>52</v>
      </c>
      <c r="BB694" t="s">
        <v>52</v>
      </c>
      <c r="BC694" t="s">
        <v>52</v>
      </c>
      <c r="BD694" t="s">
        <v>52</v>
      </c>
      <c r="BE694" t="s">
        <v>52</v>
      </c>
      <c r="BF694" t="s">
        <v>52</v>
      </c>
      <c r="BG694" t="s">
        <v>52</v>
      </c>
      <c r="BH694" t="s">
        <v>52</v>
      </c>
      <c r="BI694">
        <v>2</v>
      </c>
      <c r="BN694" t="e">
        <f>IF(AL694&lt;VLOOKUP(K694,#REF!,6,0),"Low Volume",IF(AL694&gt;VLOOKUP(K694,#REF!,5,0),"High Volume","Average Volume"))</f>
        <v>#REF!</v>
      </c>
    </row>
    <row r="695" spans="1:66" x14ac:dyDescent="0.3">
      <c r="A695" s="32" t="str">
        <f t="shared" si="32"/>
        <v>YES</v>
      </c>
      <c r="B695" s="30" t="str">
        <f t="shared" si="33"/>
        <v>YES</v>
      </c>
      <c r="C695" t="s">
        <v>2878</v>
      </c>
      <c r="D695" t="s">
        <v>980</v>
      </c>
      <c r="E695">
        <v>9492333</v>
      </c>
      <c r="F695" t="s">
        <v>980</v>
      </c>
      <c r="G695" t="s">
        <v>2879</v>
      </c>
      <c r="H695" t="s">
        <v>1265</v>
      </c>
      <c r="I695">
        <v>45147</v>
      </c>
      <c r="J695" t="s">
        <v>1119</v>
      </c>
      <c r="K695" t="s">
        <v>742</v>
      </c>
      <c r="M695" t="s">
        <v>52</v>
      </c>
      <c r="N695">
        <v>7</v>
      </c>
      <c r="O695" s="60">
        <v>0</v>
      </c>
      <c r="Q695" s="60">
        <v>0</v>
      </c>
      <c r="R695" s="60">
        <v>2</v>
      </c>
      <c r="S695" s="60">
        <v>0</v>
      </c>
      <c r="T695" s="60">
        <v>0</v>
      </c>
      <c r="U695" s="60">
        <v>1</v>
      </c>
      <c r="V695" s="60">
        <v>0</v>
      </c>
      <c r="X695" s="60">
        <v>3</v>
      </c>
      <c r="Z695" s="60">
        <v>0</v>
      </c>
      <c r="AA695" s="60">
        <v>0</v>
      </c>
      <c r="AB695" s="60">
        <v>0</v>
      </c>
      <c r="AC695" s="60">
        <v>0</v>
      </c>
      <c r="AD695" s="60">
        <v>0</v>
      </c>
      <c r="AE695" s="60">
        <v>0</v>
      </c>
      <c r="AI695" s="60">
        <v>0</v>
      </c>
      <c r="AJ695" s="60">
        <v>1</v>
      </c>
      <c r="AL695">
        <v>493</v>
      </c>
      <c r="AM695">
        <v>97</v>
      </c>
      <c r="AN695">
        <v>97</v>
      </c>
      <c r="AO695" s="67">
        <v>1</v>
      </c>
      <c r="AP695" s="67">
        <v>0.19675456389452334</v>
      </c>
      <c r="AQ695">
        <v>276</v>
      </c>
      <c r="AR695">
        <v>276</v>
      </c>
      <c r="AS695" s="67">
        <v>1</v>
      </c>
      <c r="AT695" s="67">
        <v>0.55983772819472621</v>
      </c>
      <c r="AU695">
        <v>373</v>
      </c>
      <c r="AV695">
        <v>373</v>
      </c>
      <c r="AW695" s="67">
        <v>1</v>
      </c>
      <c r="AX695" s="53">
        <f t="shared" si="34"/>
        <v>3</v>
      </c>
      <c r="AY695">
        <v>2</v>
      </c>
      <c r="AZ695">
        <v>2</v>
      </c>
      <c r="BA695">
        <v>2</v>
      </c>
      <c r="BB695">
        <v>2</v>
      </c>
      <c r="BC695">
        <v>2</v>
      </c>
      <c r="BD695">
        <v>0</v>
      </c>
      <c r="BE695">
        <v>0</v>
      </c>
      <c r="BF695">
        <v>1</v>
      </c>
      <c r="BG695">
        <v>1</v>
      </c>
      <c r="BH695">
        <v>1</v>
      </c>
      <c r="BI695">
        <v>4</v>
      </c>
      <c r="BN695" t="e">
        <f>IF(AL695&lt;VLOOKUP(K695,#REF!,6,0),"Low Volume",IF(AL695&gt;VLOOKUP(K695,#REF!,5,0),"High Volume","Average Volume"))</f>
        <v>#REF!</v>
      </c>
    </row>
    <row r="696" spans="1:66" x14ac:dyDescent="0.3">
      <c r="A696" s="32" t="str">
        <f t="shared" si="32"/>
        <v>YES</v>
      </c>
      <c r="B696" s="30" t="str">
        <f t="shared" si="33"/>
        <v>YES</v>
      </c>
      <c r="C696" t="s">
        <v>2880</v>
      </c>
      <c r="D696" t="s">
        <v>2881</v>
      </c>
      <c r="E696">
        <v>94115336</v>
      </c>
      <c r="F696" t="s">
        <v>2881</v>
      </c>
      <c r="G696" t="s">
        <v>2882</v>
      </c>
      <c r="H696" t="s">
        <v>2883</v>
      </c>
      <c r="I696">
        <v>66421</v>
      </c>
      <c r="J696" t="s">
        <v>1181</v>
      </c>
      <c r="K696" t="s">
        <v>742</v>
      </c>
      <c r="L696" t="s">
        <v>943</v>
      </c>
      <c r="M696" t="s">
        <v>943</v>
      </c>
      <c r="N696">
        <v>2</v>
      </c>
      <c r="O696" s="60">
        <v>0</v>
      </c>
      <c r="Q696" s="60">
        <v>0</v>
      </c>
      <c r="R696" s="60">
        <v>0</v>
      </c>
      <c r="S696" s="60">
        <v>0</v>
      </c>
      <c r="T696" s="60">
        <v>0</v>
      </c>
      <c r="U696" s="60">
        <v>0</v>
      </c>
      <c r="V696" s="60">
        <v>0</v>
      </c>
      <c r="X696" s="60">
        <v>1</v>
      </c>
      <c r="Z696" s="60">
        <v>0</v>
      </c>
      <c r="AA696" s="60">
        <v>0</v>
      </c>
      <c r="AB696" s="60">
        <v>0</v>
      </c>
      <c r="AC696" s="60">
        <v>1</v>
      </c>
      <c r="AD696" s="60">
        <v>0</v>
      </c>
      <c r="AE696" s="60">
        <v>0</v>
      </c>
      <c r="AI696" s="60">
        <v>0</v>
      </c>
      <c r="AJ696" s="60">
        <v>0</v>
      </c>
      <c r="AL696">
        <v>859</v>
      </c>
      <c r="AM696">
        <v>14</v>
      </c>
      <c r="AN696">
        <v>14</v>
      </c>
      <c r="AO696" s="67">
        <v>1</v>
      </c>
      <c r="AP696" s="67">
        <v>1.6298020954598369E-2</v>
      </c>
      <c r="AQ696">
        <v>13</v>
      </c>
      <c r="AR696">
        <v>13</v>
      </c>
      <c r="AS696" s="67">
        <v>1</v>
      </c>
      <c r="AT696" s="67">
        <v>1.5133876600698487E-2</v>
      </c>
      <c r="AU696">
        <v>27</v>
      </c>
      <c r="AV696">
        <v>27</v>
      </c>
      <c r="AW696" s="67">
        <v>1</v>
      </c>
      <c r="AX696" s="53">
        <f t="shared" si="34"/>
        <v>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1</v>
      </c>
      <c r="BE696">
        <v>1</v>
      </c>
      <c r="BF696">
        <v>1</v>
      </c>
      <c r="BG696">
        <v>1</v>
      </c>
      <c r="BH696">
        <v>1</v>
      </c>
      <c r="BI696">
        <v>4</v>
      </c>
      <c r="BJ696">
        <v>224</v>
      </c>
      <c r="BK696">
        <v>323</v>
      </c>
      <c r="BL696">
        <v>361</v>
      </c>
      <c r="BM696">
        <v>113</v>
      </c>
      <c r="BN696" t="e">
        <f>IF(AL696&lt;VLOOKUP(K696,#REF!,6,0),"Low Volume",IF(AL696&gt;VLOOKUP(K696,#REF!,5,0),"High Volume","Average Volume"))</f>
        <v>#REF!</v>
      </c>
    </row>
    <row r="697" spans="1:66" x14ac:dyDescent="0.3">
      <c r="A697" s="32" t="str">
        <f t="shared" ref="A697:A739" si="35">IF(OR(AX697="",AX697=0),"NO","YES")</f>
        <v>NO</v>
      </c>
      <c r="B697" s="30" t="str">
        <f t="shared" ref="B697:B739" si="36">IF(N697&gt;0,"YES","NO")</f>
        <v>YES</v>
      </c>
      <c r="C697" t="s">
        <v>2884</v>
      </c>
      <c r="D697" t="s">
        <v>2885</v>
      </c>
      <c r="E697">
        <v>94161586</v>
      </c>
      <c r="F697" t="s">
        <v>2885</v>
      </c>
      <c r="G697" t="s">
        <v>2886</v>
      </c>
      <c r="H697" t="s">
        <v>1320</v>
      </c>
      <c r="I697">
        <v>53127</v>
      </c>
      <c r="J697" t="s">
        <v>1119</v>
      </c>
      <c r="K697" t="s">
        <v>742</v>
      </c>
      <c r="M697" t="s">
        <v>52</v>
      </c>
      <c r="N697">
        <v>7</v>
      </c>
      <c r="O697" s="60">
        <v>0</v>
      </c>
      <c r="Q697" s="60">
        <v>0</v>
      </c>
      <c r="R697" s="60">
        <v>0</v>
      </c>
      <c r="S697" s="60">
        <v>0</v>
      </c>
      <c r="T697" s="60">
        <v>0</v>
      </c>
      <c r="U697" s="60">
        <v>3</v>
      </c>
      <c r="V697" s="60">
        <v>1</v>
      </c>
      <c r="X697" s="60">
        <v>0</v>
      </c>
      <c r="Z697" s="60">
        <v>0</v>
      </c>
      <c r="AA697" s="60">
        <v>1</v>
      </c>
      <c r="AB697" s="60">
        <v>0</v>
      </c>
      <c r="AC697" s="60">
        <v>0</v>
      </c>
      <c r="AD697" s="60">
        <v>2</v>
      </c>
      <c r="AE697" s="60">
        <v>0</v>
      </c>
      <c r="AI697" s="60">
        <v>0</v>
      </c>
      <c r="AJ697" s="60">
        <v>0</v>
      </c>
      <c r="AL697">
        <v>1129</v>
      </c>
      <c r="AM697">
        <v>121</v>
      </c>
      <c r="AN697">
        <v>0</v>
      </c>
      <c r="AO697" s="67">
        <v>0</v>
      </c>
      <c r="AP697" s="67">
        <v>0.10717449069973428</v>
      </c>
      <c r="AQ697">
        <v>72</v>
      </c>
      <c r="AR697">
        <v>0</v>
      </c>
      <c r="AS697" s="67">
        <v>0</v>
      </c>
      <c r="AT697" s="67">
        <v>6.3773250664304698E-2</v>
      </c>
      <c r="AU697">
        <v>193</v>
      </c>
      <c r="AV697">
        <v>0</v>
      </c>
      <c r="AW697" s="67">
        <v>0</v>
      </c>
      <c r="AX697" s="53" t="str">
        <f t="shared" si="34"/>
        <v/>
      </c>
      <c r="AY697" t="s">
        <v>52</v>
      </c>
      <c r="AZ697" t="s">
        <v>52</v>
      </c>
      <c r="BA697" t="s">
        <v>52</v>
      </c>
      <c r="BB697" t="s">
        <v>52</v>
      </c>
      <c r="BC697" t="s">
        <v>52</v>
      </c>
      <c r="BD697" t="s">
        <v>52</v>
      </c>
      <c r="BE697" t="s">
        <v>52</v>
      </c>
      <c r="BF697" t="s">
        <v>52</v>
      </c>
      <c r="BG697" t="s">
        <v>52</v>
      </c>
      <c r="BH697" t="s">
        <v>52</v>
      </c>
      <c r="BI697" s="29">
        <v>1</v>
      </c>
      <c r="BN697" t="e">
        <f>IF(AL697&lt;VLOOKUP(K697,#REF!,6,0),"Low Volume",IF(AL697&gt;VLOOKUP(K697,#REF!,5,0),"High Volume","Average Volume"))</f>
        <v>#REF!</v>
      </c>
    </row>
    <row r="698" spans="1:66" x14ac:dyDescent="0.3">
      <c r="A698" s="32" t="str">
        <f t="shared" si="35"/>
        <v>NO</v>
      </c>
      <c r="B698" s="30" t="str">
        <f t="shared" si="36"/>
        <v>YES</v>
      </c>
      <c r="C698" t="s">
        <v>2887</v>
      </c>
      <c r="D698" t="s">
        <v>914</v>
      </c>
      <c r="E698">
        <v>9493805</v>
      </c>
      <c r="F698" t="s">
        <v>914</v>
      </c>
      <c r="G698" t="s">
        <v>2888</v>
      </c>
      <c r="H698" t="s">
        <v>2889</v>
      </c>
      <c r="I698">
        <v>36043</v>
      </c>
      <c r="J698" t="s">
        <v>1077</v>
      </c>
      <c r="K698" t="s">
        <v>742</v>
      </c>
      <c r="M698" t="s">
        <v>52</v>
      </c>
      <c r="N698">
        <v>1</v>
      </c>
      <c r="O698" s="60">
        <v>0</v>
      </c>
      <c r="Q698" s="60">
        <v>0</v>
      </c>
      <c r="R698" s="60">
        <v>1</v>
      </c>
      <c r="S698" s="60">
        <v>0</v>
      </c>
      <c r="T698" s="60">
        <v>0</v>
      </c>
      <c r="U698" s="60">
        <v>0</v>
      </c>
      <c r="V698" s="60">
        <v>0</v>
      </c>
      <c r="X698" s="60">
        <v>0</v>
      </c>
      <c r="Z698" s="60">
        <v>0</v>
      </c>
      <c r="AA698" s="60">
        <v>0</v>
      </c>
      <c r="AB698" s="60">
        <v>0</v>
      </c>
      <c r="AC698" s="60">
        <v>0</v>
      </c>
      <c r="AD698" s="60">
        <v>0</v>
      </c>
      <c r="AE698" s="60">
        <v>0</v>
      </c>
      <c r="AI698" s="60">
        <v>0</v>
      </c>
      <c r="AJ698" s="60">
        <v>0</v>
      </c>
      <c r="AL698">
        <v>746</v>
      </c>
      <c r="AM698">
        <v>90</v>
      </c>
      <c r="AN698">
        <v>6</v>
      </c>
      <c r="AO698" s="67">
        <v>6.6666666666666666E-2</v>
      </c>
      <c r="AP698" s="67">
        <v>0.12064343163538874</v>
      </c>
      <c r="AQ698">
        <v>10</v>
      </c>
      <c r="AR698">
        <v>7</v>
      </c>
      <c r="AS698" s="67">
        <v>0.7</v>
      </c>
      <c r="AT698" s="67">
        <v>1.3404825737265416E-2</v>
      </c>
      <c r="AU698">
        <v>100</v>
      </c>
      <c r="AV698">
        <v>13</v>
      </c>
      <c r="AW698" s="67">
        <v>0.13</v>
      </c>
      <c r="AX698" s="53" t="str">
        <f t="shared" si="34"/>
        <v/>
      </c>
      <c r="AY698" t="s">
        <v>52</v>
      </c>
      <c r="AZ698" t="s">
        <v>52</v>
      </c>
      <c r="BA698" t="s">
        <v>52</v>
      </c>
      <c r="BB698" t="s">
        <v>52</v>
      </c>
      <c r="BC698" t="s">
        <v>52</v>
      </c>
      <c r="BD698" t="s">
        <v>52</v>
      </c>
      <c r="BE698" t="s">
        <v>52</v>
      </c>
      <c r="BF698" t="s">
        <v>52</v>
      </c>
      <c r="BG698" t="s">
        <v>52</v>
      </c>
      <c r="BH698" t="s">
        <v>52</v>
      </c>
      <c r="BI698" s="29">
        <v>1</v>
      </c>
      <c r="BN698" t="e">
        <f>IF(AL698&lt;VLOOKUP(K698,#REF!,6,0),"Low Volume",IF(AL698&gt;VLOOKUP(K698,#REF!,5,0),"High Volume","Average Volume"))</f>
        <v>#REF!</v>
      </c>
    </row>
    <row r="699" spans="1:66" x14ac:dyDescent="0.3">
      <c r="A699" s="32" t="str">
        <f t="shared" si="35"/>
        <v>YES</v>
      </c>
      <c r="B699" s="30" t="str">
        <f t="shared" si="36"/>
        <v>YES</v>
      </c>
      <c r="C699" t="s">
        <v>2890</v>
      </c>
      <c r="D699" t="s">
        <v>2891</v>
      </c>
      <c r="E699">
        <v>9494366</v>
      </c>
      <c r="F699" t="s">
        <v>2891</v>
      </c>
      <c r="G699" t="s">
        <v>2892</v>
      </c>
      <c r="H699" t="s">
        <v>2893</v>
      </c>
      <c r="I699">
        <v>85221</v>
      </c>
      <c r="J699" t="s">
        <v>1472</v>
      </c>
      <c r="K699" t="s">
        <v>742</v>
      </c>
      <c r="M699" t="s">
        <v>52</v>
      </c>
      <c r="N699">
        <v>3</v>
      </c>
      <c r="O699" s="60">
        <v>0</v>
      </c>
      <c r="Q699" s="60">
        <v>0</v>
      </c>
      <c r="R699" s="60">
        <v>0</v>
      </c>
      <c r="S699" s="60">
        <v>0</v>
      </c>
      <c r="T699" s="60">
        <v>0</v>
      </c>
      <c r="U699" s="60">
        <v>0</v>
      </c>
      <c r="V699" s="60">
        <v>0</v>
      </c>
      <c r="X699" s="60">
        <v>2</v>
      </c>
      <c r="Z699" s="60">
        <v>0</v>
      </c>
      <c r="AA699" s="60">
        <v>0</v>
      </c>
      <c r="AB699" s="60">
        <v>0</v>
      </c>
      <c r="AC699" s="60">
        <v>0</v>
      </c>
      <c r="AD699" s="60">
        <v>0</v>
      </c>
      <c r="AE699" s="60">
        <v>0</v>
      </c>
      <c r="AI699" s="60">
        <v>0</v>
      </c>
      <c r="AJ699" s="60">
        <v>1</v>
      </c>
      <c r="AL699">
        <v>452</v>
      </c>
      <c r="AM699">
        <v>38</v>
      </c>
      <c r="AN699">
        <v>38</v>
      </c>
      <c r="AO699" s="67">
        <v>1</v>
      </c>
      <c r="AP699" s="67">
        <v>8.4070796460176997E-2</v>
      </c>
      <c r="AQ699">
        <v>27</v>
      </c>
      <c r="AR699">
        <v>27</v>
      </c>
      <c r="AS699" s="67">
        <v>1</v>
      </c>
      <c r="AT699" s="67">
        <v>5.9734513274336286E-2</v>
      </c>
      <c r="AU699">
        <v>65</v>
      </c>
      <c r="AV699">
        <v>65</v>
      </c>
      <c r="AW699" s="67">
        <v>1</v>
      </c>
      <c r="AX699" s="53">
        <f t="shared" si="34"/>
        <v>2</v>
      </c>
      <c r="AY699">
        <v>0</v>
      </c>
      <c r="AZ699">
        <v>0</v>
      </c>
      <c r="BA699">
        <v>2</v>
      </c>
      <c r="BB699">
        <v>2</v>
      </c>
      <c r="BC699">
        <v>2</v>
      </c>
      <c r="BD699">
        <v>0</v>
      </c>
      <c r="BE699">
        <v>0</v>
      </c>
      <c r="BF699">
        <v>0</v>
      </c>
      <c r="BG699">
        <v>0</v>
      </c>
      <c r="BH699">
        <v>0</v>
      </c>
      <c r="BI699" s="29">
        <v>1</v>
      </c>
      <c r="BN699" t="e">
        <f>IF(AL699&lt;VLOOKUP(K699,#REF!,6,0),"Low Volume",IF(AL699&gt;VLOOKUP(K699,#REF!,5,0),"High Volume","Average Volume"))</f>
        <v>#REF!</v>
      </c>
    </row>
    <row r="700" spans="1:66" x14ac:dyDescent="0.3">
      <c r="A700" s="32" t="str">
        <f t="shared" si="35"/>
        <v>YES</v>
      </c>
      <c r="B700" s="30" t="str">
        <f t="shared" si="36"/>
        <v>YES</v>
      </c>
      <c r="C700" t="s">
        <v>2894</v>
      </c>
      <c r="D700" t="s">
        <v>826</v>
      </c>
      <c r="E700">
        <v>94184765</v>
      </c>
      <c r="F700" t="s">
        <v>826</v>
      </c>
      <c r="G700" t="s">
        <v>2895</v>
      </c>
      <c r="H700" t="s">
        <v>2896</v>
      </c>
      <c r="I700">
        <v>7743</v>
      </c>
      <c r="J700" t="s">
        <v>1202</v>
      </c>
      <c r="K700" t="s">
        <v>742</v>
      </c>
      <c r="M700" t="s">
        <v>52</v>
      </c>
      <c r="N700">
        <v>3</v>
      </c>
      <c r="O700" s="60">
        <v>0</v>
      </c>
      <c r="Q700" s="60">
        <v>0</v>
      </c>
      <c r="R700" s="60">
        <v>0</v>
      </c>
      <c r="S700" s="60">
        <v>0</v>
      </c>
      <c r="T700" s="60">
        <v>0</v>
      </c>
      <c r="U700" s="60">
        <v>0</v>
      </c>
      <c r="V700" s="60">
        <v>1</v>
      </c>
      <c r="X700" s="60">
        <v>1</v>
      </c>
      <c r="Z700" s="60">
        <v>0</v>
      </c>
      <c r="AA700" s="60">
        <v>1</v>
      </c>
      <c r="AB700" s="60">
        <v>0</v>
      </c>
      <c r="AC700" s="60">
        <v>0</v>
      </c>
      <c r="AD700" s="60">
        <v>0</v>
      </c>
      <c r="AE700" s="60">
        <v>0</v>
      </c>
      <c r="AI700" s="60">
        <v>0</v>
      </c>
      <c r="AJ700" s="60">
        <v>0</v>
      </c>
      <c r="AL700">
        <v>880</v>
      </c>
      <c r="AM700">
        <v>37</v>
      </c>
      <c r="AN700">
        <v>0</v>
      </c>
      <c r="AO700" s="67">
        <v>0</v>
      </c>
      <c r="AP700" s="67">
        <v>4.2045454545454546E-2</v>
      </c>
      <c r="AQ700">
        <v>61</v>
      </c>
      <c r="AR700">
        <v>0</v>
      </c>
      <c r="AS700" s="67">
        <v>0</v>
      </c>
      <c r="AT700" s="67">
        <v>6.931818181818182E-2</v>
      </c>
      <c r="AU700">
        <v>98</v>
      </c>
      <c r="AV700">
        <v>0</v>
      </c>
      <c r="AW700" s="67">
        <v>0</v>
      </c>
      <c r="AX700" s="53">
        <f t="shared" si="34"/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1</v>
      </c>
      <c r="BF700">
        <v>1</v>
      </c>
      <c r="BG700">
        <v>1</v>
      </c>
      <c r="BH700">
        <v>1</v>
      </c>
      <c r="BI700">
        <v>1</v>
      </c>
      <c r="BN700" t="e">
        <f>IF(AL700&lt;VLOOKUP(K700,#REF!,6,0),"Low Volume",IF(AL700&gt;VLOOKUP(K700,#REF!,5,0),"High Volume","Average Volume"))</f>
        <v>#REF!</v>
      </c>
    </row>
    <row r="701" spans="1:66" x14ac:dyDescent="0.3">
      <c r="A701" s="32" t="str">
        <f t="shared" si="35"/>
        <v>YES</v>
      </c>
      <c r="B701" s="30" t="str">
        <f t="shared" si="36"/>
        <v>YES</v>
      </c>
      <c r="C701" t="s">
        <v>2897</v>
      </c>
      <c r="D701" t="s">
        <v>2898</v>
      </c>
      <c r="E701">
        <v>9492304</v>
      </c>
      <c r="F701" t="s">
        <v>2898</v>
      </c>
      <c r="G701" t="s">
        <v>2899</v>
      </c>
      <c r="H701" t="s">
        <v>2081</v>
      </c>
      <c r="I701">
        <v>81377</v>
      </c>
      <c r="J701" t="s">
        <v>1472</v>
      </c>
      <c r="K701" t="s">
        <v>742</v>
      </c>
      <c r="M701" t="s">
        <v>52</v>
      </c>
      <c r="N701">
        <v>4</v>
      </c>
      <c r="O701" s="60">
        <v>0</v>
      </c>
      <c r="Q701" s="60">
        <v>0</v>
      </c>
      <c r="R701" s="60">
        <v>0</v>
      </c>
      <c r="S701" s="60">
        <v>0</v>
      </c>
      <c r="T701" s="60">
        <v>0</v>
      </c>
      <c r="U701" s="60">
        <v>1</v>
      </c>
      <c r="V701" s="60">
        <v>0</v>
      </c>
      <c r="X701" s="60">
        <v>1</v>
      </c>
      <c r="Z701" s="60">
        <v>0</v>
      </c>
      <c r="AA701" s="60">
        <v>1</v>
      </c>
      <c r="AB701" s="60">
        <v>0</v>
      </c>
      <c r="AC701" s="60">
        <v>0</v>
      </c>
      <c r="AD701" s="60">
        <v>0</v>
      </c>
      <c r="AE701" s="60">
        <v>1</v>
      </c>
      <c r="AI701" s="60">
        <v>0</v>
      </c>
      <c r="AJ701" s="60">
        <v>0</v>
      </c>
      <c r="AL701">
        <v>2004</v>
      </c>
      <c r="AM701">
        <v>50</v>
      </c>
      <c r="AN701">
        <v>30</v>
      </c>
      <c r="AO701" s="67">
        <v>0.6</v>
      </c>
      <c r="AP701" s="67">
        <v>2.4950099800399202E-2</v>
      </c>
      <c r="AQ701">
        <v>28</v>
      </c>
      <c r="AR701">
        <v>20</v>
      </c>
      <c r="AS701" s="67">
        <v>0.7142857142857143</v>
      </c>
      <c r="AT701" s="67">
        <v>1.3972055888223553E-2</v>
      </c>
      <c r="AU701">
        <v>78</v>
      </c>
      <c r="AV701">
        <v>50</v>
      </c>
      <c r="AW701" s="67">
        <v>0.64102564102564108</v>
      </c>
      <c r="AX701" s="53">
        <f t="shared" si="34"/>
        <v>7</v>
      </c>
      <c r="AY701">
        <v>6</v>
      </c>
      <c r="AZ701">
        <v>6</v>
      </c>
      <c r="BA701">
        <v>6</v>
      </c>
      <c r="BB701">
        <v>6</v>
      </c>
      <c r="BC701">
        <v>6</v>
      </c>
      <c r="BD701">
        <v>0</v>
      </c>
      <c r="BE701">
        <v>1</v>
      </c>
      <c r="BF701">
        <v>1</v>
      </c>
      <c r="BG701">
        <v>1</v>
      </c>
      <c r="BH701">
        <v>1</v>
      </c>
      <c r="BI701">
        <v>3</v>
      </c>
      <c r="BN701" t="e">
        <f>IF(AL701&lt;VLOOKUP(K701,#REF!,6,0),"Low Volume",IF(AL701&gt;VLOOKUP(K701,#REF!,5,0),"High Volume","Average Volume"))</f>
        <v>#REF!</v>
      </c>
    </row>
    <row r="702" spans="1:66" x14ac:dyDescent="0.3">
      <c r="A702" s="32" t="str">
        <f t="shared" si="35"/>
        <v>YES</v>
      </c>
      <c r="B702" s="30" t="str">
        <f t="shared" si="36"/>
        <v>YES</v>
      </c>
      <c r="C702" t="s">
        <v>2900</v>
      </c>
      <c r="D702" t="s">
        <v>1276</v>
      </c>
      <c r="E702">
        <v>9493215</v>
      </c>
      <c r="F702" t="s">
        <v>1276</v>
      </c>
      <c r="G702" t="s">
        <v>2901</v>
      </c>
      <c r="H702" t="s">
        <v>2902</v>
      </c>
      <c r="I702">
        <v>26122</v>
      </c>
      <c r="J702" t="s">
        <v>1084</v>
      </c>
      <c r="K702" t="s">
        <v>742</v>
      </c>
      <c r="M702" t="s">
        <v>52</v>
      </c>
      <c r="N702">
        <v>3</v>
      </c>
      <c r="O702" s="60">
        <v>0</v>
      </c>
      <c r="Q702" s="60">
        <v>0</v>
      </c>
      <c r="R702" s="60">
        <v>0</v>
      </c>
      <c r="S702" s="60">
        <v>0</v>
      </c>
      <c r="T702" s="60">
        <v>0</v>
      </c>
      <c r="U702" s="60">
        <v>0</v>
      </c>
      <c r="V702" s="60">
        <v>0</v>
      </c>
      <c r="X702" s="60">
        <v>2</v>
      </c>
      <c r="Z702" s="60">
        <v>0</v>
      </c>
      <c r="AA702" s="60">
        <v>0</v>
      </c>
      <c r="AB702" s="60">
        <v>0</v>
      </c>
      <c r="AC702" s="60">
        <v>0</v>
      </c>
      <c r="AD702" s="60">
        <v>0</v>
      </c>
      <c r="AE702" s="60">
        <v>0</v>
      </c>
      <c r="AI702" s="60">
        <v>0</v>
      </c>
      <c r="AJ702" s="60">
        <v>1</v>
      </c>
      <c r="AL702">
        <v>0</v>
      </c>
      <c r="AM702">
        <v>2</v>
      </c>
      <c r="AN702">
        <v>0</v>
      </c>
      <c r="AO702" s="67">
        <v>0</v>
      </c>
      <c r="AP702" s="67" t="s">
        <v>90</v>
      </c>
      <c r="AQ702">
        <v>0</v>
      </c>
      <c r="AR702">
        <v>0</v>
      </c>
      <c r="AS702" s="67" t="s">
        <v>90</v>
      </c>
      <c r="AT702" s="67" t="s">
        <v>90</v>
      </c>
      <c r="AU702">
        <v>2</v>
      </c>
      <c r="AV702">
        <v>0</v>
      </c>
      <c r="AW702" s="67">
        <v>0</v>
      </c>
      <c r="AX702" s="53">
        <f t="shared" si="34"/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2</v>
      </c>
      <c r="BN702" t="e">
        <f>IF(AL702&lt;VLOOKUP(K702,#REF!,6,0),"Low Volume",IF(AL702&gt;VLOOKUP(K702,#REF!,5,0),"High Volume","Average Volume"))</f>
        <v>#REF!</v>
      </c>
    </row>
    <row r="703" spans="1:66" x14ac:dyDescent="0.3">
      <c r="A703" s="32" t="str">
        <f t="shared" si="35"/>
        <v>NO</v>
      </c>
      <c r="B703" s="30" t="str">
        <f t="shared" si="36"/>
        <v>YES</v>
      </c>
      <c r="C703" t="s">
        <v>2903</v>
      </c>
      <c r="D703" t="s">
        <v>2904</v>
      </c>
      <c r="E703">
        <v>9494278</v>
      </c>
      <c r="F703" t="s">
        <v>2904</v>
      </c>
      <c r="G703" t="s">
        <v>2905</v>
      </c>
      <c r="H703" t="s">
        <v>2906</v>
      </c>
      <c r="I703">
        <v>89522</v>
      </c>
      <c r="J703" t="s">
        <v>1306</v>
      </c>
      <c r="K703" t="s">
        <v>742</v>
      </c>
      <c r="M703" t="s">
        <v>52</v>
      </c>
      <c r="N703">
        <v>2</v>
      </c>
      <c r="O703" s="60">
        <v>0</v>
      </c>
      <c r="Q703" s="60">
        <v>0</v>
      </c>
      <c r="R703" s="60">
        <v>0</v>
      </c>
      <c r="S703" s="60">
        <v>0</v>
      </c>
      <c r="T703" s="60">
        <v>0</v>
      </c>
      <c r="U703" s="60">
        <v>0</v>
      </c>
      <c r="V703" s="60">
        <v>0</v>
      </c>
      <c r="X703" s="60">
        <v>1</v>
      </c>
      <c r="Z703" s="60">
        <v>0</v>
      </c>
      <c r="AA703" s="60">
        <v>0</v>
      </c>
      <c r="AB703" s="60">
        <v>0</v>
      </c>
      <c r="AC703" s="60">
        <v>0</v>
      </c>
      <c r="AD703" s="60">
        <v>0</v>
      </c>
      <c r="AE703" s="60">
        <v>0</v>
      </c>
      <c r="AI703" s="60">
        <v>0</v>
      </c>
      <c r="AJ703" s="60">
        <v>1</v>
      </c>
      <c r="AL703">
        <v>249</v>
      </c>
      <c r="AM703">
        <v>35</v>
      </c>
      <c r="AN703">
        <v>35</v>
      </c>
      <c r="AO703" s="67">
        <v>1</v>
      </c>
      <c r="AP703" s="67">
        <v>0.14056224899598393</v>
      </c>
      <c r="AQ703">
        <v>10</v>
      </c>
      <c r="AR703">
        <v>0</v>
      </c>
      <c r="AS703" s="67">
        <v>0</v>
      </c>
      <c r="AT703" s="67">
        <v>4.0160642570281124E-2</v>
      </c>
      <c r="AU703">
        <v>45</v>
      </c>
      <c r="AV703">
        <v>35</v>
      </c>
      <c r="AW703" s="67">
        <v>0.77777777777777779</v>
      </c>
      <c r="AX703" s="53" t="str">
        <f t="shared" si="34"/>
        <v/>
      </c>
      <c r="AY703" t="s">
        <v>52</v>
      </c>
      <c r="AZ703" t="s">
        <v>52</v>
      </c>
      <c r="BA703" t="s">
        <v>52</v>
      </c>
      <c r="BB703" t="s">
        <v>52</v>
      </c>
      <c r="BC703" t="s">
        <v>52</v>
      </c>
      <c r="BD703" t="s">
        <v>52</v>
      </c>
      <c r="BE703" t="s">
        <v>52</v>
      </c>
      <c r="BF703" t="s">
        <v>52</v>
      </c>
      <c r="BG703" t="s">
        <v>52</v>
      </c>
      <c r="BH703" t="s">
        <v>52</v>
      </c>
      <c r="BI703">
        <v>1</v>
      </c>
      <c r="BN703" t="e">
        <f>IF(AL703&lt;VLOOKUP(K703,#REF!,6,0),"Low Volume",IF(AL703&gt;VLOOKUP(K703,#REF!,5,0),"High Volume","Average Volume"))</f>
        <v>#REF!</v>
      </c>
    </row>
    <row r="704" spans="1:66" x14ac:dyDescent="0.3">
      <c r="A704" s="32" t="str">
        <f t="shared" si="35"/>
        <v>YES</v>
      </c>
      <c r="B704" s="30" t="str">
        <f t="shared" si="36"/>
        <v>YES</v>
      </c>
      <c r="C704" t="s">
        <v>2907</v>
      </c>
      <c r="D704" t="s">
        <v>2908</v>
      </c>
      <c r="E704">
        <v>94133708</v>
      </c>
      <c r="F704" t="s">
        <v>2908</v>
      </c>
      <c r="G704" t="s">
        <v>2909</v>
      </c>
      <c r="H704" t="s">
        <v>2910</v>
      </c>
      <c r="I704">
        <v>97080</v>
      </c>
      <c r="J704" t="s">
        <v>1472</v>
      </c>
      <c r="K704" t="s">
        <v>742</v>
      </c>
      <c r="M704" t="s">
        <v>52</v>
      </c>
      <c r="N704">
        <v>3</v>
      </c>
      <c r="O704" s="60">
        <v>0</v>
      </c>
      <c r="Q704" s="60">
        <v>0</v>
      </c>
      <c r="R704" s="60">
        <v>0</v>
      </c>
      <c r="S704" s="60">
        <v>0</v>
      </c>
      <c r="T704" s="60">
        <v>0</v>
      </c>
      <c r="U704" s="60">
        <v>0</v>
      </c>
      <c r="V704" s="60">
        <v>0</v>
      </c>
      <c r="X704" s="60">
        <v>3</v>
      </c>
      <c r="Z704" s="60">
        <v>0</v>
      </c>
      <c r="AA704" s="60">
        <v>0</v>
      </c>
      <c r="AB704" s="60">
        <v>0</v>
      </c>
      <c r="AC704" s="60">
        <v>0</v>
      </c>
      <c r="AD704" s="60">
        <v>0</v>
      </c>
      <c r="AE704" s="60">
        <v>0</v>
      </c>
      <c r="AI704" s="60">
        <v>0</v>
      </c>
      <c r="AJ704" s="60">
        <v>0</v>
      </c>
      <c r="AL704">
        <v>842</v>
      </c>
      <c r="AM704">
        <v>115</v>
      </c>
      <c r="AN704">
        <v>115</v>
      </c>
      <c r="AO704" s="67">
        <v>1</v>
      </c>
      <c r="AP704" s="67">
        <v>0.13657957244655583</v>
      </c>
      <c r="AQ704">
        <v>14</v>
      </c>
      <c r="AR704">
        <v>14</v>
      </c>
      <c r="AS704" s="67">
        <v>1</v>
      </c>
      <c r="AT704" s="67">
        <v>1.66270783847981E-2</v>
      </c>
      <c r="AU704">
        <v>129</v>
      </c>
      <c r="AV704">
        <v>129</v>
      </c>
      <c r="AW704" s="67">
        <v>1</v>
      </c>
      <c r="AX704" s="53">
        <f t="shared" si="34"/>
        <v>2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3</v>
      </c>
      <c r="BN704" t="e">
        <f>IF(AL704&lt;VLOOKUP(K704,#REF!,6,0),"Low Volume",IF(AL704&gt;VLOOKUP(K704,#REF!,5,0),"High Volume","Average Volume"))</f>
        <v>#REF!</v>
      </c>
    </row>
    <row r="705" spans="1:66" x14ac:dyDescent="0.3">
      <c r="A705" s="32" t="str">
        <f t="shared" si="35"/>
        <v>YES</v>
      </c>
      <c r="B705" s="30" t="str">
        <f t="shared" si="36"/>
        <v>YES</v>
      </c>
      <c r="C705" t="s">
        <v>2911</v>
      </c>
      <c r="D705" t="s">
        <v>2912</v>
      </c>
      <c r="E705">
        <v>9494549</v>
      </c>
      <c r="F705" t="s">
        <v>2912</v>
      </c>
      <c r="G705" t="s">
        <v>2913</v>
      </c>
      <c r="H705" t="s">
        <v>2914</v>
      </c>
      <c r="I705">
        <v>96450</v>
      </c>
      <c r="J705" t="s">
        <v>1472</v>
      </c>
      <c r="K705" t="s">
        <v>742</v>
      </c>
      <c r="M705" t="s">
        <v>52</v>
      </c>
      <c r="N705">
        <v>1</v>
      </c>
      <c r="O705" s="60">
        <v>0</v>
      </c>
      <c r="Q705" s="60">
        <v>0</v>
      </c>
      <c r="R705" s="60">
        <v>1</v>
      </c>
      <c r="S705" s="60">
        <v>0</v>
      </c>
      <c r="T705" s="60">
        <v>0</v>
      </c>
      <c r="U705" s="60">
        <v>0</v>
      </c>
      <c r="V705" s="60">
        <v>0</v>
      </c>
      <c r="X705" s="60">
        <v>0</v>
      </c>
      <c r="Z705" s="60">
        <v>0</v>
      </c>
      <c r="AA705" s="60">
        <v>0</v>
      </c>
      <c r="AB705" s="60">
        <v>0</v>
      </c>
      <c r="AC705" s="60">
        <v>0</v>
      </c>
      <c r="AD705" s="60">
        <v>0</v>
      </c>
      <c r="AE705" s="60">
        <v>0</v>
      </c>
      <c r="AI705" s="60">
        <v>0</v>
      </c>
      <c r="AJ705" s="60">
        <v>0</v>
      </c>
      <c r="AL705">
        <v>1751</v>
      </c>
      <c r="AM705">
        <v>0</v>
      </c>
      <c r="AN705">
        <v>0</v>
      </c>
      <c r="AO705" s="67" t="s">
        <v>90</v>
      </c>
      <c r="AP705" s="67">
        <v>0</v>
      </c>
      <c r="AQ705">
        <v>50</v>
      </c>
      <c r="AR705">
        <v>45</v>
      </c>
      <c r="AS705" s="67">
        <v>0.9</v>
      </c>
      <c r="AT705" s="67">
        <v>2.8555111364934323E-2</v>
      </c>
      <c r="AU705">
        <v>50</v>
      </c>
      <c r="AV705">
        <v>45</v>
      </c>
      <c r="AW705" s="67">
        <v>0.9</v>
      </c>
      <c r="AX705" s="53">
        <f t="shared" si="34"/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3</v>
      </c>
      <c r="BN705" t="e">
        <f>IF(AL705&lt;VLOOKUP(K705,#REF!,6,0),"Low Volume",IF(AL705&gt;VLOOKUP(K705,#REF!,5,0),"High Volume","Average Volume"))</f>
        <v>#REF!</v>
      </c>
    </row>
    <row r="706" spans="1:66" x14ac:dyDescent="0.3">
      <c r="A706" s="32" t="str">
        <f t="shared" si="35"/>
        <v>YES</v>
      </c>
      <c r="B706" s="30" t="str">
        <f t="shared" si="36"/>
        <v>YES</v>
      </c>
      <c r="C706" t="s">
        <v>2915</v>
      </c>
      <c r="D706" t="s">
        <v>2916</v>
      </c>
      <c r="E706">
        <v>94102876</v>
      </c>
      <c r="F706" t="s">
        <v>2916</v>
      </c>
      <c r="G706" t="s">
        <v>2917</v>
      </c>
      <c r="H706" t="s">
        <v>2081</v>
      </c>
      <c r="I706">
        <v>81241</v>
      </c>
      <c r="J706" t="s">
        <v>1472</v>
      </c>
      <c r="K706" t="s">
        <v>742</v>
      </c>
      <c r="M706" t="s">
        <v>52</v>
      </c>
      <c r="N706">
        <v>7</v>
      </c>
      <c r="O706" s="60">
        <v>0</v>
      </c>
      <c r="Q706" s="60">
        <v>0</v>
      </c>
      <c r="R706" s="60">
        <v>3</v>
      </c>
      <c r="S706" s="60">
        <v>0</v>
      </c>
      <c r="T706" s="60">
        <v>1</v>
      </c>
      <c r="U706" s="60">
        <v>1</v>
      </c>
      <c r="V706" s="60">
        <v>0</v>
      </c>
      <c r="X706" s="60">
        <v>1</v>
      </c>
      <c r="Z706" s="60">
        <v>0</v>
      </c>
      <c r="AA706" s="60">
        <v>0</v>
      </c>
      <c r="AB706" s="60">
        <v>1</v>
      </c>
      <c r="AC706" s="60">
        <v>0</v>
      </c>
      <c r="AD706" s="60">
        <v>0</v>
      </c>
      <c r="AE706" s="60">
        <v>0</v>
      </c>
      <c r="AI706" s="60">
        <v>0</v>
      </c>
      <c r="AJ706" s="60">
        <v>0</v>
      </c>
      <c r="AL706">
        <v>374</v>
      </c>
      <c r="AM706">
        <v>0</v>
      </c>
      <c r="AN706">
        <v>0</v>
      </c>
      <c r="AO706" s="67" t="s">
        <v>90</v>
      </c>
      <c r="AP706" s="67">
        <v>0</v>
      </c>
      <c r="AQ706">
        <v>6</v>
      </c>
      <c r="AR706">
        <v>2</v>
      </c>
      <c r="AS706" s="67">
        <v>0.33333333333333331</v>
      </c>
      <c r="AT706" s="67">
        <v>1.6042780748663103E-2</v>
      </c>
      <c r="AU706">
        <v>6</v>
      </c>
      <c r="AV706">
        <v>2</v>
      </c>
      <c r="AW706" s="67">
        <v>0.33333333333333331</v>
      </c>
      <c r="AX706" s="53">
        <f t="shared" si="34"/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1</v>
      </c>
      <c r="BN706" t="e">
        <f>IF(AL706&lt;VLOOKUP(K706,#REF!,6,0),"Low Volume",IF(AL706&gt;VLOOKUP(K706,#REF!,5,0),"High Volume","Average Volume"))</f>
        <v>#REF!</v>
      </c>
    </row>
    <row r="707" spans="1:66" x14ac:dyDescent="0.3">
      <c r="A707" s="32" t="str">
        <f t="shared" si="35"/>
        <v>YES</v>
      </c>
      <c r="B707" s="30" t="str">
        <f t="shared" si="36"/>
        <v>YES</v>
      </c>
      <c r="C707" t="s">
        <v>2918</v>
      </c>
      <c r="D707" t="s">
        <v>1112</v>
      </c>
      <c r="E707">
        <v>9493907</v>
      </c>
      <c r="F707" t="s">
        <v>1112</v>
      </c>
      <c r="G707" t="s">
        <v>1113</v>
      </c>
      <c r="H707" t="s">
        <v>1114</v>
      </c>
      <c r="I707">
        <v>64283</v>
      </c>
      <c r="J707" t="s">
        <v>1077</v>
      </c>
      <c r="K707" t="s">
        <v>742</v>
      </c>
      <c r="M707" t="s">
        <v>52</v>
      </c>
      <c r="N707">
        <v>1</v>
      </c>
      <c r="O707" s="60">
        <v>0</v>
      </c>
      <c r="Q707" s="60">
        <v>0</v>
      </c>
      <c r="R707" s="60">
        <v>0</v>
      </c>
      <c r="S707" s="60">
        <v>0</v>
      </c>
      <c r="T707" s="60">
        <v>0</v>
      </c>
      <c r="U707" s="60">
        <v>0</v>
      </c>
      <c r="V707" s="60">
        <v>0</v>
      </c>
      <c r="X707" s="60">
        <v>1</v>
      </c>
      <c r="Z707" s="60">
        <v>0</v>
      </c>
      <c r="AA707" s="60">
        <v>0</v>
      </c>
      <c r="AB707" s="60">
        <v>0</v>
      </c>
      <c r="AC707" s="60">
        <v>0</v>
      </c>
      <c r="AD707" s="60">
        <v>0</v>
      </c>
      <c r="AE707" s="60">
        <v>0</v>
      </c>
      <c r="AI707" s="60">
        <v>0</v>
      </c>
      <c r="AJ707" s="60">
        <v>0</v>
      </c>
      <c r="AL707">
        <v>854</v>
      </c>
      <c r="AM707">
        <v>80</v>
      </c>
      <c r="AN707">
        <v>80</v>
      </c>
      <c r="AO707" s="67">
        <v>1</v>
      </c>
      <c r="AP707" s="67">
        <v>9.3676814988290405E-2</v>
      </c>
      <c r="AQ707">
        <v>175</v>
      </c>
      <c r="AR707">
        <v>175</v>
      </c>
      <c r="AS707" s="67">
        <v>1</v>
      </c>
      <c r="AT707" s="67">
        <v>0.20491803278688525</v>
      </c>
      <c r="AU707">
        <v>255</v>
      </c>
      <c r="AV707">
        <v>255</v>
      </c>
      <c r="AW707" s="67">
        <v>1</v>
      </c>
      <c r="AX707" s="53">
        <f t="shared" ref="AX707:AX739" si="37">IFERROR(BC707+BH707,"")</f>
        <v>3</v>
      </c>
      <c r="AY707">
        <v>2</v>
      </c>
      <c r="AZ707">
        <v>2</v>
      </c>
      <c r="BA707">
        <v>2</v>
      </c>
      <c r="BB707">
        <v>3</v>
      </c>
      <c r="BC707">
        <v>3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2</v>
      </c>
      <c r="BN707" t="e">
        <f>IF(AL707&lt;VLOOKUP(K707,#REF!,6,0),"Low Volume",IF(AL707&gt;VLOOKUP(K707,#REF!,5,0),"High Volume","Average Volume"))</f>
        <v>#REF!</v>
      </c>
    </row>
    <row r="708" spans="1:66" x14ac:dyDescent="0.3">
      <c r="A708" s="32" t="str">
        <f t="shared" si="35"/>
        <v>NO</v>
      </c>
      <c r="B708" s="30" t="str">
        <f t="shared" si="36"/>
        <v>YES</v>
      </c>
      <c r="C708" t="s">
        <v>2919</v>
      </c>
      <c r="D708" t="s">
        <v>2920</v>
      </c>
      <c r="E708">
        <v>9494159</v>
      </c>
      <c r="F708" t="s">
        <v>2920</v>
      </c>
      <c r="G708" t="s">
        <v>1141</v>
      </c>
      <c r="H708" t="s">
        <v>2921</v>
      </c>
      <c r="I708">
        <v>72202</v>
      </c>
      <c r="J708" t="s">
        <v>1306</v>
      </c>
      <c r="K708" t="s">
        <v>742</v>
      </c>
      <c r="M708" t="s">
        <v>52</v>
      </c>
      <c r="N708">
        <v>3</v>
      </c>
      <c r="O708" s="60">
        <v>0</v>
      </c>
      <c r="Q708" s="60">
        <v>0</v>
      </c>
      <c r="R708" s="60">
        <v>0</v>
      </c>
      <c r="S708" s="60">
        <v>0</v>
      </c>
      <c r="T708" s="60">
        <v>0</v>
      </c>
      <c r="U708" s="60">
        <v>0</v>
      </c>
      <c r="V708" s="60">
        <v>1</v>
      </c>
      <c r="X708" s="60">
        <v>0</v>
      </c>
      <c r="Z708" s="60">
        <v>0</v>
      </c>
      <c r="AA708" s="60">
        <v>2</v>
      </c>
      <c r="AB708" s="60">
        <v>0</v>
      </c>
      <c r="AC708" s="60">
        <v>0</v>
      </c>
      <c r="AD708" s="60">
        <v>0</v>
      </c>
      <c r="AE708" s="60">
        <v>0</v>
      </c>
      <c r="AI708" s="60">
        <v>0</v>
      </c>
      <c r="AJ708" s="60">
        <v>0</v>
      </c>
      <c r="AL708">
        <v>376</v>
      </c>
      <c r="AM708">
        <v>2</v>
      </c>
      <c r="AN708">
        <v>0</v>
      </c>
      <c r="AO708" s="67">
        <v>0</v>
      </c>
      <c r="AP708" s="67">
        <v>5.3191489361702126E-3</v>
      </c>
      <c r="AQ708">
        <v>0</v>
      </c>
      <c r="AR708">
        <v>0</v>
      </c>
      <c r="AS708" s="67" t="s">
        <v>90</v>
      </c>
      <c r="AT708" s="67">
        <v>0</v>
      </c>
      <c r="AU708">
        <v>2</v>
      </c>
      <c r="AV708">
        <v>0</v>
      </c>
      <c r="AW708" s="67">
        <v>0</v>
      </c>
      <c r="AX708" s="53" t="str">
        <f t="shared" si="37"/>
        <v/>
      </c>
      <c r="AY708" t="s">
        <v>52</v>
      </c>
      <c r="AZ708" t="s">
        <v>52</v>
      </c>
      <c r="BA708" t="s">
        <v>52</v>
      </c>
      <c r="BB708" t="s">
        <v>52</v>
      </c>
      <c r="BC708" t="s">
        <v>52</v>
      </c>
      <c r="BD708" t="s">
        <v>52</v>
      </c>
      <c r="BE708" t="s">
        <v>52</v>
      </c>
      <c r="BF708" t="s">
        <v>52</v>
      </c>
      <c r="BG708" t="s">
        <v>52</v>
      </c>
      <c r="BH708" t="s">
        <v>52</v>
      </c>
      <c r="BI708" s="29">
        <v>1</v>
      </c>
      <c r="BN708" t="e">
        <f>IF(AL708&lt;VLOOKUP(K708,#REF!,6,0),"Low Volume",IF(AL708&gt;VLOOKUP(K708,#REF!,5,0),"High Volume","Average Volume"))</f>
        <v>#REF!</v>
      </c>
    </row>
    <row r="709" spans="1:66" x14ac:dyDescent="0.3">
      <c r="A709" s="32" t="str">
        <f t="shared" si="35"/>
        <v>YES</v>
      </c>
      <c r="B709" s="30" t="str">
        <f t="shared" si="36"/>
        <v>NO</v>
      </c>
      <c r="C709" t="s">
        <v>2922</v>
      </c>
      <c r="D709" t="s">
        <v>2923</v>
      </c>
      <c r="E709">
        <v>94167549</v>
      </c>
      <c r="F709" t="s">
        <v>2924</v>
      </c>
      <c r="G709" t="s">
        <v>2925</v>
      </c>
      <c r="H709" t="s">
        <v>2926</v>
      </c>
      <c r="I709">
        <v>19059</v>
      </c>
      <c r="J709" t="s">
        <v>1096</v>
      </c>
      <c r="K709" t="s">
        <v>742</v>
      </c>
      <c r="M709" t="s">
        <v>52</v>
      </c>
      <c r="N709">
        <v>0</v>
      </c>
      <c r="O709" s="60">
        <v>0</v>
      </c>
      <c r="Q709" s="60">
        <v>0</v>
      </c>
      <c r="R709" s="60">
        <v>0</v>
      </c>
      <c r="S709" s="60">
        <v>0</v>
      </c>
      <c r="T709" s="60">
        <v>0</v>
      </c>
      <c r="U709" s="60">
        <v>0</v>
      </c>
      <c r="V709" s="60">
        <v>0</v>
      </c>
      <c r="X709" s="60">
        <v>0</v>
      </c>
      <c r="Z709" s="60">
        <v>0</v>
      </c>
      <c r="AA709" s="60">
        <v>0</v>
      </c>
      <c r="AB709" s="60">
        <v>0</v>
      </c>
      <c r="AC709" s="60">
        <v>0</v>
      </c>
      <c r="AD709" s="60">
        <v>0</v>
      </c>
      <c r="AE709" s="60">
        <v>0</v>
      </c>
      <c r="AI709" s="60">
        <v>0</v>
      </c>
      <c r="AJ709" s="60">
        <v>0</v>
      </c>
      <c r="AL709">
        <v>1257</v>
      </c>
      <c r="AM709">
        <v>612</v>
      </c>
      <c r="AN709">
        <v>0</v>
      </c>
      <c r="AO709" s="67">
        <v>0</v>
      </c>
      <c r="AP709" s="67">
        <v>0.48687350835322196</v>
      </c>
      <c r="AQ709">
        <v>20</v>
      </c>
      <c r="AR709">
        <v>19</v>
      </c>
      <c r="AS709" s="67">
        <v>0.95</v>
      </c>
      <c r="AT709" s="67">
        <v>1.5910898965791568E-2</v>
      </c>
      <c r="AU709">
        <v>632</v>
      </c>
      <c r="AV709">
        <v>19</v>
      </c>
      <c r="AW709" s="67">
        <v>3.0063291139240507E-2</v>
      </c>
      <c r="AX709" s="53">
        <f t="shared" si="37"/>
        <v>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1</v>
      </c>
      <c r="BE709">
        <v>1</v>
      </c>
      <c r="BF709">
        <v>1</v>
      </c>
      <c r="BG709">
        <v>1</v>
      </c>
      <c r="BH709">
        <v>1</v>
      </c>
      <c r="BI709" s="29">
        <v>1</v>
      </c>
      <c r="BN709" t="e">
        <f>IF(AL709&lt;VLOOKUP(K709,#REF!,6,0),"Low Volume",IF(AL709&gt;VLOOKUP(K709,#REF!,5,0),"High Volume","Average Volume"))</f>
        <v>#REF!</v>
      </c>
    </row>
    <row r="710" spans="1:66" x14ac:dyDescent="0.3">
      <c r="A710" s="32" t="str">
        <f t="shared" si="35"/>
        <v>NO</v>
      </c>
      <c r="B710" s="30" t="str">
        <f t="shared" si="36"/>
        <v>YES</v>
      </c>
      <c r="C710" t="s">
        <v>2927</v>
      </c>
      <c r="D710" t="s">
        <v>1035</v>
      </c>
      <c r="E710">
        <v>9494057</v>
      </c>
      <c r="F710" t="s">
        <v>1035</v>
      </c>
      <c r="G710" t="s">
        <v>2928</v>
      </c>
      <c r="H710" t="s">
        <v>2929</v>
      </c>
      <c r="I710">
        <v>67434</v>
      </c>
      <c r="J710" t="s">
        <v>1191</v>
      </c>
      <c r="K710" t="s">
        <v>742</v>
      </c>
      <c r="M710" t="s">
        <v>52</v>
      </c>
      <c r="N710">
        <v>1</v>
      </c>
      <c r="O710" s="60">
        <v>0</v>
      </c>
      <c r="Q710" s="60">
        <v>0</v>
      </c>
      <c r="R710" s="60">
        <v>1</v>
      </c>
      <c r="S710" s="60">
        <v>0</v>
      </c>
      <c r="T710" s="60">
        <v>0</v>
      </c>
      <c r="U710" s="60">
        <v>0</v>
      </c>
      <c r="V710" s="60">
        <v>0</v>
      </c>
      <c r="X710" s="60">
        <v>0</v>
      </c>
      <c r="Z710" s="60">
        <v>0</v>
      </c>
      <c r="AA710" s="60">
        <v>0</v>
      </c>
      <c r="AB710" s="60">
        <v>0</v>
      </c>
      <c r="AC710" s="60">
        <v>0</v>
      </c>
      <c r="AD710" s="60">
        <v>0</v>
      </c>
      <c r="AE710" s="60">
        <v>0</v>
      </c>
      <c r="AI710" s="60">
        <v>0</v>
      </c>
      <c r="AJ710" s="60">
        <v>0</v>
      </c>
      <c r="AL710">
        <v>357</v>
      </c>
      <c r="AM710">
        <v>40</v>
      </c>
      <c r="AN710">
        <v>40</v>
      </c>
      <c r="AO710" s="67">
        <v>1</v>
      </c>
      <c r="AP710" s="67">
        <v>0.11204481792717087</v>
      </c>
      <c r="AQ710">
        <v>0</v>
      </c>
      <c r="AR710">
        <v>0</v>
      </c>
      <c r="AS710" s="67" t="s">
        <v>90</v>
      </c>
      <c r="AT710" s="67">
        <v>0</v>
      </c>
      <c r="AU710">
        <v>40</v>
      </c>
      <c r="AV710">
        <v>40</v>
      </c>
      <c r="AW710" s="67">
        <v>1</v>
      </c>
      <c r="AX710" s="53" t="str">
        <f t="shared" si="37"/>
        <v/>
      </c>
      <c r="AY710" t="s">
        <v>52</v>
      </c>
      <c r="AZ710" t="s">
        <v>52</v>
      </c>
      <c r="BA710" t="s">
        <v>52</v>
      </c>
      <c r="BB710" t="s">
        <v>52</v>
      </c>
      <c r="BC710" t="s">
        <v>52</v>
      </c>
      <c r="BD710" t="s">
        <v>52</v>
      </c>
      <c r="BE710" t="s">
        <v>52</v>
      </c>
      <c r="BF710" t="s">
        <v>52</v>
      </c>
      <c r="BG710" t="s">
        <v>52</v>
      </c>
      <c r="BH710" t="s">
        <v>52</v>
      </c>
      <c r="BI710" s="29">
        <v>1</v>
      </c>
      <c r="BN710" t="e">
        <f>IF(AL710&lt;VLOOKUP(K710,#REF!,6,0),"Low Volume",IF(AL710&gt;VLOOKUP(K710,#REF!,5,0),"High Volume","Average Volume"))</f>
        <v>#REF!</v>
      </c>
    </row>
    <row r="711" spans="1:66" x14ac:dyDescent="0.3">
      <c r="A711" s="32" t="str">
        <f t="shared" si="35"/>
        <v>YES</v>
      </c>
      <c r="B711" s="30" t="str">
        <f t="shared" si="36"/>
        <v>YES</v>
      </c>
      <c r="C711" t="s">
        <v>2930</v>
      </c>
      <c r="D711" t="s">
        <v>2931</v>
      </c>
      <c r="E711">
        <v>9493181</v>
      </c>
      <c r="F711" t="s">
        <v>2931</v>
      </c>
      <c r="G711" t="s">
        <v>2932</v>
      </c>
      <c r="H711" t="s">
        <v>2933</v>
      </c>
      <c r="I711">
        <v>26789</v>
      </c>
      <c r="J711" t="s">
        <v>1084</v>
      </c>
      <c r="K711" t="s">
        <v>742</v>
      </c>
      <c r="L711" t="s">
        <v>884</v>
      </c>
      <c r="M711" t="s">
        <v>884</v>
      </c>
      <c r="N711">
        <v>3</v>
      </c>
      <c r="O711" s="60">
        <v>0</v>
      </c>
      <c r="Q711" s="60">
        <v>0</v>
      </c>
      <c r="R711" s="60">
        <v>0</v>
      </c>
      <c r="S711" s="60">
        <v>0</v>
      </c>
      <c r="T711" s="60">
        <v>0</v>
      </c>
      <c r="U711" s="60">
        <v>1</v>
      </c>
      <c r="V711" s="60">
        <v>1</v>
      </c>
      <c r="X711" s="60">
        <v>1</v>
      </c>
      <c r="Z711" s="60">
        <v>0</v>
      </c>
      <c r="AA711" s="60">
        <v>0</v>
      </c>
      <c r="AB711" s="60">
        <v>0</v>
      </c>
      <c r="AC711" s="60">
        <v>0</v>
      </c>
      <c r="AD711" s="60">
        <v>0</v>
      </c>
      <c r="AE711" s="60">
        <v>0</v>
      </c>
      <c r="AI711" s="60">
        <v>0</v>
      </c>
      <c r="AJ711" s="60">
        <v>0</v>
      </c>
      <c r="AL711">
        <v>475</v>
      </c>
      <c r="AM711">
        <v>39</v>
      </c>
      <c r="AN711">
        <v>39</v>
      </c>
      <c r="AO711" s="67">
        <v>1</v>
      </c>
      <c r="AP711" s="67">
        <v>8.2105263157894737E-2</v>
      </c>
      <c r="AQ711">
        <v>2</v>
      </c>
      <c r="AR711">
        <v>0</v>
      </c>
      <c r="AS711" s="67">
        <v>0</v>
      </c>
      <c r="AT711" s="67">
        <v>4.2105263157894736E-3</v>
      </c>
      <c r="AU711">
        <v>41</v>
      </c>
      <c r="AV711">
        <v>39</v>
      </c>
      <c r="AW711" s="67">
        <v>0.95121951219512191</v>
      </c>
      <c r="AX711" s="53">
        <f t="shared" si="37"/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1</v>
      </c>
      <c r="BJ711">
        <v>122</v>
      </c>
      <c r="BK711">
        <v>73</v>
      </c>
      <c r="BL711">
        <v>77</v>
      </c>
      <c r="BM711">
        <v>12</v>
      </c>
      <c r="BN711" t="e">
        <f>IF(AL711&lt;VLOOKUP(K711,#REF!,6,0),"Low Volume",IF(AL711&gt;VLOOKUP(K711,#REF!,5,0),"High Volume","Average Volume"))</f>
        <v>#REF!</v>
      </c>
    </row>
    <row r="712" spans="1:66" x14ac:dyDescent="0.3">
      <c r="A712" s="32" t="str">
        <f t="shared" si="35"/>
        <v>NO</v>
      </c>
      <c r="B712" s="30" t="str">
        <f t="shared" si="36"/>
        <v>YES</v>
      </c>
      <c r="C712" t="s">
        <v>2934</v>
      </c>
      <c r="D712" t="s">
        <v>2935</v>
      </c>
      <c r="E712">
        <v>9492282</v>
      </c>
      <c r="F712" t="s">
        <v>2935</v>
      </c>
      <c r="G712" t="s">
        <v>2936</v>
      </c>
      <c r="H712" t="s">
        <v>2937</v>
      </c>
      <c r="I712">
        <v>4600</v>
      </c>
      <c r="J712" t="s">
        <v>1202</v>
      </c>
      <c r="K712" t="s">
        <v>742</v>
      </c>
      <c r="M712" t="s">
        <v>52</v>
      </c>
      <c r="N712">
        <v>3</v>
      </c>
      <c r="O712" s="60">
        <v>0</v>
      </c>
      <c r="Q712" s="60">
        <v>0</v>
      </c>
      <c r="R712" s="60">
        <v>1</v>
      </c>
      <c r="S712" s="60">
        <v>0</v>
      </c>
      <c r="T712" s="60">
        <v>0</v>
      </c>
      <c r="U712" s="60">
        <v>0</v>
      </c>
      <c r="V712" s="60">
        <v>0</v>
      </c>
      <c r="X712" s="60">
        <v>0</v>
      </c>
      <c r="Z712" s="60">
        <v>0</v>
      </c>
      <c r="AA712" s="60">
        <v>1</v>
      </c>
      <c r="AB712" s="60">
        <v>0</v>
      </c>
      <c r="AC712" s="60">
        <v>0</v>
      </c>
      <c r="AD712" s="60">
        <v>1</v>
      </c>
      <c r="AE712" s="60">
        <v>0</v>
      </c>
      <c r="AI712" s="60">
        <v>0</v>
      </c>
      <c r="AJ712" s="60">
        <v>0</v>
      </c>
      <c r="AL712">
        <v>227</v>
      </c>
      <c r="AM712">
        <v>80</v>
      </c>
      <c r="AN712">
        <v>0</v>
      </c>
      <c r="AO712" s="67">
        <v>0</v>
      </c>
      <c r="AP712" s="67">
        <v>0.3524229074889868</v>
      </c>
      <c r="AQ712">
        <v>18</v>
      </c>
      <c r="AR712">
        <v>0</v>
      </c>
      <c r="AS712" s="67">
        <v>0</v>
      </c>
      <c r="AT712" s="67">
        <v>7.9295154185022032E-2</v>
      </c>
      <c r="AU712">
        <v>98</v>
      </c>
      <c r="AV712">
        <v>0</v>
      </c>
      <c r="AW712" s="67">
        <v>0</v>
      </c>
      <c r="AX712" s="53" t="str">
        <f t="shared" si="37"/>
        <v/>
      </c>
      <c r="AY712" t="s">
        <v>52</v>
      </c>
      <c r="AZ712" t="s">
        <v>52</v>
      </c>
      <c r="BA712" t="s">
        <v>52</v>
      </c>
      <c r="BB712" t="s">
        <v>52</v>
      </c>
      <c r="BC712" t="s">
        <v>52</v>
      </c>
      <c r="BD712" t="s">
        <v>52</v>
      </c>
      <c r="BE712" t="s">
        <v>52</v>
      </c>
      <c r="BF712" t="s">
        <v>52</v>
      </c>
      <c r="BG712" t="s">
        <v>52</v>
      </c>
      <c r="BH712" t="s">
        <v>52</v>
      </c>
      <c r="BI712" s="29">
        <v>1</v>
      </c>
      <c r="BN712" t="e">
        <f>IF(AL712&lt;VLOOKUP(K712,#REF!,6,0),"Low Volume",IF(AL712&gt;VLOOKUP(K712,#REF!,5,0),"High Volume","Average Volume"))</f>
        <v>#REF!</v>
      </c>
    </row>
    <row r="713" spans="1:66" x14ac:dyDescent="0.3">
      <c r="A713" s="32" t="str">
        <f t="shared" si="35"/>
        <v>NO</v>
      </c>
      <c r="B713" s="30" t="str">
        <f t="shared" si="36"/>
        <v>YES</v>
      </c>
      <c r="C713" t="s">
        <v>2938</v>
      </c>
      <c r="D713" t="s">
        <v>2939</v>
      </c>
      <c r="E713">
        <v>9493339</v>
      </c>
      <c r="F713" t="s">
        <v>2939</v>
      </c>
      <c r="G713" t="s">
        <v>2940</v>
      </c>
      <c r="H713" t="s">
        <v>1724</v>
      </c>
      <c r="I713">
        <v>32049</v>
      </c>
      <c r="J713" t="s">
        <v>1119</v>
      </c>
      <c r="K713" t="s">
        <v>742</v>
      </c>
      <c r="M713" t="s">
        <v>52</v>
      </c>
      <c r="N713">
        <v>2</v>
      </c>
      <c r="O713" s="60">
        <v>0</v>
      </c>
      <c r="Q713" s="60">
        <v>0</v>
      </c>
      <c r="R713" s="60">
        <v>1</v>
      </c>
      <c r="S713" s="60">
        <v>0</v>
      </c>
      <c r="T713" s="60">
        <v>0</v>
      </c>
      <c r="U713" s="60">
        <v>0</v>
      </c>
      <c r="V713" s="60">
        <v>0</v>
      </c>
      <c r="X713" s="60">
        <v>0</v>
      </c>
      <c r="Z713" s="60">
        <v>0</v>
      </c>
      <c r="AA713" s="60">
        <v>1</v>
      </c>
      <c r="AB713" s="60">
        <v>0</v>
      </c>
      <c r="AC713" s="60">
        <v>0</v>
      </c>
      <c r="AD713" s="60">
        <v>0</v>
      </c>
      <c r="AE713" s="60">
        <v>0</v>
      </c>
      <c r="AI713" s="60">
        <v>0</v>
      </c>
      <c r="AJ713" s="60">
        <v>0</v>
      </c>
      <c r="AL713">
        <v>404</v>
      </c>
      <c r="AM713">
        <v>49</v>
      </c>
      <c r="AN713">
        <v>0</v>
      </c>
      <c r="AO713" s="67">
        <v>0</v>
      </c>
      <c r="AP713" s="67">
        <v>0.12128712871287128</v>
      </c>
      <c r="AQ713">
        <v>0</v>
      </c>
      <c r="AR713">
        <v>0</v>
      </c>
      <c r="AS713" s="67" t="s">
        <v>90</v>
      </c>
      <c r="AT713" s="67">
        <v>0</v>
      </c>
      <c r="AU713">
        <v>49</v>
      </c>
      <c r="AV713">
        <v>0</v>
      </c>
      <c r="AW713" s="67">
        <v>0</v>
      </c>
      <c r="AX713" s="53" t="str">
        <f t="shared" si="37"/>
        <v/>
      </c>
      <c r="AY713" t="s">
        <v>52</v>
      </c>
      <c r="AZ713" t="s">
        <v>52</v>
      </c>
      <c r="BA713" t="s">
        <v>52</v>
      </c>
      <c r="BB713" t="s">
        <v>52</v>
      </c>
      <c r="BC713" t="s">
        <v>52</v>
      </c>
      <c r="BD713" t="s">
        <v>52</v>
      </c>
      <c r="BE713" t="s">
        <v>52</v>
      </c>
      <c r="BF713" t="s">
        <v>52</v>
      </c>
      <c r="BG713" t="s">
        <v>52</v>
      </c>
      <c r="BH713" t="s">
        <v>52</v>
      </c>
      <c r="BI713" s="29">
        <v>1</v>
      </c>
      <c r="BN713" t="e">
        <f>IF(AL713&lt;VLOOKUP(K713,#REF!,6,0),"Low Volume",IF(AL713&gt;VLOOKUP(K713,#REF!,5,0),"High Volume","Average Volume"))</f>
        <v>#REF!</v>
      </c>
    </row>
    <row r="714" spans="1:66" x14ac:dyDescent="0.3">
      <c r="A714" s="32" t="str">
        <f t="shared" si="35"/>
        <v>YES</v>
      </c>
      <c r="B714" s="30" t="str">
        <f t="shared" si="36"/>
        <v>YES</v>
      </c>
      <c r="C714" t="s">
        <v>2941</v>
      </c>
      <c r="D714" t="s">
        <v>2942</v>
      </c>
      <c r="E714">
        <v>9493677</v>
      </c>
      <c r="F714" t="s">
        <v>2942</v>
      </c>
      <c r="G714" t="s">
        <v>2943</v>
      </c>
      <c r="H714" t="s">
        <v>2944</v>
      </c>
      <c r="I714">
        <v>53879</v>
      </c>
      <c r="J714" t="s">
        <v>1119</v>
      </c>
      <c r="K714" t="s">
        <v>742</v>
      </c>
      <c r="L714" t="s">
        <v>1022</v>
      </c>
      <c r="M714" t="s">
        <v>1022</v>
      </c>
      <c r="N714">
        <v>3</v>
      </c>
      <c r="O714" s="60">
        <v>0</v>
      </c>
      <c r="Q714" s="60">
        <v>0</v>
      </c>
      <c r="R714" s="60">
        <v>1</v>
      </c>
      <c r="S714" s="60">
        <v>0</v>
      </c>
      <c r="T714" s="60">
        <v>0</v>
      </c>
      <c r="U714" s="60">
        <v>0</v>
      </c>
      <c r="V714" s="60">
        <v>0</v>
      </c>
      <c r="X714" s="60">
        <v>1</v>
      </c>
      <c r="Z714" s="60">
        <v>0</v>
      </c>
      <c r="AA714" s="60">
        <v>0</v>
      </c>
      <c r="AB714" s="60">
        <v>0</v>
      </c>
      <c r="AC714" s="60">
        <v>0</v>
      </c>
      <c r="AD714" s="60">
        <v>0</v>
      </c>
      <c r="AE714" s="60">
        <v>0</v>
      </c>
      <c r="AI714" s="60">
        <v>0</v>
      </c>
      <c r="AJ714" s="60">
        <v>1</v>
      </c>
      <c r="AL714">
        <v>1335</v>
      </c>
      <c r="AM714">
        <v>40</v>
      </c>
      <c r="AN714">
        <v>40</v>
      </c>
      <c r="AO714" s="67">
        <v>1</v>
      </c>
      <c r="AP714" s="67">
        <v>2.9962546816479401E-2</v>
      </c>
      <c r="AQ714">
        <v>2</v>
      </c>
      <c r="AR714">
        <v>0</v>
      </c>
      <c r="AS714" s="67">
        <v>0</v>
      </c>
      <c r="AT714" s="67">
        <v>1.4981273408239701E-3</v>
      </c>
      <c r="AU714">
        <v>42</v>
      </c>
      <c r="AV714">
        <v>40</v>
      </c>
      <c r="AW714" s="67">
        <v>0.95238095238095233</v>
      </c>
      <c r="AX714" s="53">
        <f t="shared" si="37"/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0</v>
      </c>
      <c r="BE714">
        <v>0</v>
      </c>
      <c r="BF714">
        <v>0</v>
      </c>
      <c r="BG714">
        <v>0</v>
      </c>
      <c r="BH714">
        <v>0</v>
      </c>
      <c r="BI714" s="29">
        <v>1</v>
      </c>
      <c r="BJ714">
        <v>36</v>
      </c>
      <c r="BK714">
        <v>36</v>
      </c>
      <c r="BL714">
        <v>67</v>
      </c>
      <c r="BM714">
        <v>20</v>
      </c>
      <c r="BN714" t="e">
        <f>IF(AL714&lt;VLOOKUP(K714,#REF!,6,0),"Low Volume",IF(AL714&gt;VLOOKUP(K714,#REF!,5,0),"High Volume","Average Volume"))</f>
        <v>#REF!</v>
      </c>
    </row>
    <row r="715" spans="1:66" x14ac:dyDescent="0.3">
      <c r="A715" s="32" t="str">
        <f t="shared" si="35"/>
        <v>NO</v>
      </c>
      <c r="B715" s="30" t="str">
        <f t="shared" si="36"/>
        <v>YES</v>
      </c>
      <c r="C715" t="s">
        <v>2945</v>
      </c>
      <c r="D715" t="s">
        <v>2946</v>
      </c>
      <c r="E715">
        <v>9493025</v>
      </c>
      <c r="F715" t="s">
        <v>2946</v>
      </c>
      <c r="G715" t="s">
        <v>2947</v>
      </c>
      <c r="H715" t="s">
        <v>1278</v>
      </c>
      <c r="I715">
        <v>12157</v>
      </c>
      <c r="J715" t="s">
        <v>1278</v>
      </c>
      <c r="K715" t="s">
        <v>742</v>
      </c>
      <c r="L715" t="s">
        <v>880</v>
      </c>
      <c r="M715" t="s">
        <v>880</v>
      </c>
      <c r="N715">
        <v>2</v>
      </c>
      <c r="O715" s="60">
        <v>0</v>
      </c>
      <c r="Q715" s="60">
        <v>1</v>
      </c>
      <c r="R715" s="60">
        <v>0</v>
      </c>
      <c r="S715" s="60">
        <v>0</v>
      </c>
      <c r="T715" s="60">
        <v>0</v>
      </c>
      <c r="U715" s="60">
        <v>0</v>
      </c>
      <c r="V715" s="60">
        <v>0</v>
      </c>
      <c r="X715" s="60">
        <v>0</v>
      </c>
      <c r="Z715" s="60">
        <v>0</v>
      </c>
      <c r="AA715" s="60">
        <v>0</v>
      </c>
      <c r="AB715" s="60">
        <v>0</v>
      </c>
      <c r="AC715" s="60">
        <v>0</v>
      </c>
      <c r="AD715" s="60">
        <v>1</v>
      </c>
      <c r="AE715" s="60">
        <v>0</v>
      </c>
      <c r="AI715" s="60">
        <v>0</v>
      </c>
      <c r="AJ715" s="60">
        <v>0</v>
      </c>
      <c r="AL715">
        <v>548</v>
      </c>
      <c r="AM715">
        <v>11</v>
      </c>
      <c r="AN715">
        <v>0</v>
      </c>
      <c r="AO715" s="67">
        <v>0</v>
      </c>
      <c r="AP715" s="67">
        <v>2.0072992700729927E-2</v>
      </c>
      <c r="AQ715">
        <v>0</v>
      </c>
      <c r="AR715">
        <v>0</v>
      </c>
      <c r="AS715" s="67" t="s">
        <v>90</v>
      </c>
      <c r="AT715" s="67">
        <v>0</v>
      </c>
      <c r="AU715">
        <v>11</v>
      </c>
      <c r="AV715">
        <v>0</v>
      </c>
      <c r="AW715" s="67">
        <v>0</v>
      </c>
      <c r="AX715" s="53" t="str">
        <f t="shared" si="37"/>
        <v/>
      </c>
      <c r="AY715" t="s">
        <v>52</v>
      </c>
      <c r="AZ715" t="s">
        <v>52</v>
      </c>
      <c r="BA715" t="s">
        <v>52</v>
      </c>
      <c r="BB715" t="s">
        <v>52</v>
      </c>
      <c r="BC715" t="s">
        <v>52</v>
      </c>
      <c r="BD715" t="s">
        <v>52</v>
      </c>
      <c r="BE715" t="s">
        <v>52</v>
      </c>
      <c r="BF715" t="s">
        <v>52</v>
      </c>
      <c r="BG715" t="s">
        <v>52</v>
      </c>
      <c r="BH715" t="s">
        <v>52</v>
      </c>
      <c r="BI715" s="29">
        <v>1</v>
      </c>
      <c r="BJ715">
        <v>172</v>
      </c>
      <c r="BK715">
        <v>264</v>
      </c>
      <c r="BL715">
        <v>393</v>
      </c>
      <c r="BM715">
        <v>60</v>
      </c>
      <c r="BN715" t="e">
        <f>IF(AL715&lt;VLOOKUP(K715,#REF!,6,0),"Low Volume",IF(AL715&gt;VLOOKUP(K715,#REF!,5,0),"High Volume","Average Volume"))</f>
        <v>#REF!</v>
      </c>
    </row>
    <row r="716" spans="1:66" x14ac:dyDescent="0.3">
      <c r="A716" s="32" t="str">
        <f t="shared" si="35"/>
        <v>YES</v>
      </c>
      <c r="B716" s="30" t="str">
        <f t="shared" si="36"/>
        <v>YES</v>
      </c>
      <c r="C716" t="s">
        <v>2948</v>
      </c>
      <c r="D716" t="s">
        <v>805</v>
      </c>
      <c r="E716">
        <v>9494374</v>
      </c>
      <c r="F716" t="s">
        <v>805</v>
      </c>
      <c r="G716" t="s">
        <v>2949</v>
      </c>
      <c r="H716" t="s">
        <v>2950</v>
      </c>
      <c r="I716">
        <v>82256</v>
      </c>
      <c r="J716" t="s">
        <v>1472</v>
      </c>
      <c r="K716" t="s">
        <v>742</v>
      </c>
      <c r="M716" t="s">
        <v>52</v>
      </c>
      <c r="N716">
        <v>3</v>
      </c>
      <c r="O716" s="60">
        <v>0</v>
      </c>
      <c r="Q716" s="60">
        <v>0</v>
      </c>
      <c r="R716" s="60">
        <v>1</v>
      </c>
      <c r="S716" s="60">
        <v>0</v>
      </c>
      <c r="T716" s="60">
        <v>0</v>
      </c>
      <c r="U716" s="60">
        <v>0</v>
      </c>
      <c r="V716" s="60">
        <v>0</v>
      </c>
      <c r="X716" s="60">
        <v>0</v>
      </c>
      <c r="Z716" s="60">
        <v>0</v>
      </c>
      <c r="AA716" s="60">
        <v>0</v>
      </c>
      <c r="AB716" s="60">
        <v>0</v>
      </c>
      <c r="AC716" s="60">
        <v>0</v>
      </c>
      <c r="AD716" s="60">
        <v>0</v>
      </c>
      <c r="AE716" s="60">
        <v>1</v>
      </c>
      <c r="AI716" s="60">
        <v>0</v>
      </c>
      <c r="AJ716" s="60">
        <v>1</v>
      </c>
      <c r="AL716">
        <v>256</v>
      </c>
      <c r="AM716">
        <v>7</v>
      </c>
      <c r="AN716">
        <v>4</v>
      </c>
      <c r="AO716" s="67">
        <v>0.5714285714285714</v>
      </c>
      <c r="AP716" s="67">
        <v>2.734375E-2</v>
      </c>
      <c r="AQ716">
        <v>18</v>
      </c>
      <c r="AR716">
        <v>16</v>
      </c>
      <c r="AS716" s="67">
        <v>0.88888888888888884</v>
      </c>
      <c r="AT716" s="67">
        <v>7.03125E-2</v>
      </c>
      <c r="AU716">
        <v>25</v>
      </c>
      <c r="AV716">
        <v>20</v>
      </c>
      <c r="AW716" s="67">
        <v>0.8</v>
      </c>
      <c r="AX716" s="53">
        <f t="shared" si="37"/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</v>
      </c>
      <c r="BI716" s="29">
        <v>1</v>
      </c>
      <c r="BN716" t="e">
        <f>IF(AL716&lt;VLOOKUP(K716,#REF!,6,0),"Low Volume",IF(AL716&gt;VLOOKUP(K716,#REF!,5,0),"High Volume","Average Volume"))</f>
        <v>#REF!</v>
      </c>
    </row>
    <row r="717" spans="1:66" x14ac:dyDescent="0.3">
      <c r="A717" s="32" t="str">
        <f t="shared" si="35"/>
        <v>YES</v>
      </c>
      <c r="B717" s="30" t="str">
        <f t="shared" si="36"/>
        <v>YES</v>
      </c>
      <c r="C717" t="s">
        <v>2951</v>
      </c>
      <c r="D717" t="s">
        <v>803</v>
      </c>
      <c r="E717">
        <v>9494384</v>
      </c>
      <c r="F717" t="s">
        <v>803</v>
      </c>
      <c r="G717" t="s">
        <v>2952</v>
      </c>
      <c r="H717" t="s">
        <v>2953</v>
      </c>
      <c r="I717">
        <v>85049</v>
      </c>
      <c r="J717" t="s">
        <v>1472</v>
      </c>
      <c r="K717" t="s">
        <v>742</v>
      </c>
      <c r="L717" t="s">
        <v>759</v>
      </c>
      <c r="M717" t="s">
        <v>52</v>
      </c>
      <c r="N717">
        <v>4</v>
      </c>
      <c r="O717" s="60">
        <v>0</v>
      </c>
      <c r="Q717" s="60">
        <v>0</v>
      </c>
      <c r="R717" s="60">
        <v>0</v>
      </c>
      <c r="S717" s="60">
        <v>0</v>
      </c>
      <c r="T717" s="60">
        <v>0</v>
      </c>
      <c r="U717" s="60">
        <v>0</v>
      </c>
      <c r="V717" s="60">
        <v>1</v>
      </c>
      <c r="X717" s="60">
        <v>0</v>
      </c>
      <c r="Z717" s="60">
        <v>0</v>
      </c>
      <c r="AA717" s="60">
        <v>1</v>
      </c>
      <c r="AB717" s="60">
        <v>0</v>
      </c>
      <c r="AC717" s="60">
        <v>0</v>
      </c>
      <c r="AD717" s="60">
        <v>1</v>
      </c>
      <c r="AE717" s="60">
        <v>1</v>
      </c>
      <c r="AI717" s="60">
        <v>0</v>
      </c>
      <c r="AJ717" s="60">
        <v>0</v>
      </c>
      <c r="AL717">
        <v>510</v>
      </c>
      <c r="AM717">
        <v>61</v>
      </c>
      <c r="AN717">
        <v>0</v>
      </c>
      <c r="AO717" s="67">
        <v>0</v>
      </c>
      <c r="AP717" s="67">
        <v>0.11960784313725491</v>
      </c>
      <c r="AQ717">
        <v>24</v>
      </c>
      <c r="AR717">
        <v>24</v>
      </c>
      <c r="AS717" s="67">
        <v>1</v>
      </c>
      <c r="AT717" s="67">
        <v>4.7058823529411764E-2</v>
      </c>
      <c r="AU717">
        <v>85</v>
      </c>
      <c r="AV717">
        <v>24</v>
      </c>
      <c r="AW717" s="67">
        <v>0.28235294117647058</v>
      </c>
      <c r="AX717" s="53">
        <f t="shared" si="37"/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1</v>
      </c>
      <c r="BE717">
        <v>1</v>
      </c>
      <c r="BF717">
        <v>1</v>
      </c>
      <c r="BG717">
        <v>1</v>
      </c>
      <c r="BH717">
        <v>1</v>
      </c>
      <c r="BI717" s="29">
        <v>1</v>
      </c>
      <c r="BJ717">
        <v>110</v>
      </c>
      <c r="BK717">
        <v>46</v>
      </c>
      <c r="BL717">
        <v>35</v>
      </c>
      <c r="BM717">
        <v>8</v>
      </c>
      <c r="BN717" t="e">
        <f>IF(AL717&lt;VLOOKUP(K717,#REF!,6,0),"Low Volume",IF(AL717&gt;VLOOKUP(K717,#REF!,5,0),"High Volume","Average Volume"))</f>
        <v>#REF!</v>
      </c>
    </row>
    <row r="718" spans="1:66" x14ac:dyDescent="0.3">
      <c r="A718" s="32" t="str">
        <f t="shared" si="35"/>
        <v>YES</v>
      </c>
      <c r="B718" s="30" t="str">
        <f t="shared" si="36"/>
        <v>YES</v>
      </c>
      <c r="C718" t="s">
        <v>2954</v>
      </c>
      <c r="D718" t="s">
        <v>2955</v>
      </c>
      <c r="E718">
        <v>94144344</v>
      </c>
      <c r="F718" t="s">
        <v>2955</v>
      </c>
      <c r="G718" t="s">
        <v>2956</v>
      </c>
      <c r="H718" t="s">
        <v>2957</v>
      </c>
      <c r="I718">
        <v>29549</v>
      </c>
      <c r="J718" t="s">
        <v>1084</v>
      </c>
      <c r="K718" t="s">
        <v>742</v>
      </c>
      <c r="M718" t="s">
        <v>52</v>
      </c>
      <c r="N718">
        <v>1</v>
      </c>
      <c r="O718" s="60">
        <v>0</v>
      </c>
      <c r="Q718" s="60">
        <v>0</v>
      </c>
      <c r="R718" s="60">
        <v>0</v>
      </c>
      <c r="S718" s="60">
        <v>0</v>
      </c>
      <c r="T718" s="60">
        <v>0</v>
      </c>
      <c r="U718" s="60">
        <v>0</v>
      </c>
      <c r="V718" s="60">
        <v>0</v>
      </c>
      <c r="X718" s="60">
        <v>0</v>
      </c>
      <c r="Z718" s="60">
        <v>0</v>
      </c>
      <c r="AA718" s="60">
        <v>0</v>
      </c>
      <c r="AB718" s="60">
        <v>1</v>
      </c>
      <c r="AC718" s="60">
        <v>0</v>
      </c>
      <c r="AD718" s="60">
        <v>0</v>
      </c>
      <c r="AE718" s="60">
        <v>0</v>
      </c>
      <c r="AI718" s="60">
        <v>0</v>
      </c>
      <c r="AJ718" s="60">
        <v>0</v>
      </c>
      <c r="AL718">
        <v>539</v>
      </c>
      <c r="AM718">
        <v>15</v>
      </c>
      <c r="AN718">
        <v>15</v>
      </c>
      <c r="AO718" s="67">
        <v>1</v>
      </c>
      <c r="AP718" s="67">
        <v>2.7829313543599257E-2</v>
      </c>
      <c r="AQ718">
        <v>57</v>
      </c>
      <c r="AR718">
        <v>57</v>
      </c>
      <c r="AS718" s="67">
        <v>1</v>
      </c>
      <c r="AT718" s="67">
        <v>0.10575139146567718</v>
      </c>
      <c r="AU718">
        <v>72</v>
      </c>
      <c r="AV718">
        <v>72</v>
      </c>
      <c r="AW718" s="67">
        <v>1</v>
      </c>
      <c r="AX718" s="53">
        <f t="shared" si="37"/>
        <v>1</v>
      </c>
      <c r="AY718">
        <v>0</v>
      </c>
      <c r="AZ718">
        <v>1</v>
      </c>
      <c r="BA718">
        <v>1</v>
      </c>
      <c r="BB718">
        <v>1</v>
      </c>
      <c r="BC718">
        <v>1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2</v>
      </c>
      <c r="BN718" t="e">
        <f>IF(AL718&lt;VLOOKUP(K718,#REF!,6,0),"Low Volume",IF(AL718&gt;VLOOKUP(K718,#REF!,5,0),"High Volume","Average Volume"))</f>
        <v>#REF!</v>
      </c>
    </row>
    <row r="719" spans="1:66" x14ac:dyDescent="0.3">
      <c r="A719" s="32" t="str">
        <f t="shared" si="35"/>
        <v>YES</v>
      </c>
      <c r="B719" s="30" t="str">
        <f t="shared" si="36"/>
        <v>YES</v>
      </c>
      <c r="C719" t="s">
        <v>2958</v>
      </c>
      <c r="D719" t="s">
        <v>2959</v>
      </c>
      <c r="E719">
        <v>9492966</v>
      </c>
      <c r="F719" t="s">
        <v>2960</v>
      </c>
      <c r="G719" t="s">
        <v>2961</v>
      </c>
      <c r="H719" t="s">
        <v>2962</v>
      </c>
      <c r="I719">
        <v>15526</v>
      </c>
      <c r="J719" t="s">
        <v>1149</v>
      </c>
      <c r="K719" t="s">
        <v>742</v>
      </c>
      <c r="M719" t="s">
        <v>52</v>
      </c>
      <c r="N719">
        <v>13</v>
      </c>
      <c r="O719" s="60">
        <v>0</v>
      </c>
      <c r="Q719" s="60">
        <v>3</v>
      </c>
      <c r="R719" s="60">
        <v>1</v>
      </c>
      <c r="S719" s="60">
        <v>0</v>
      </c>
      <c r="T719" s="60">
        <v>0</v>
      </c>
      <c r="U719" s="60">
        <v>0</v>
      </c>
      <c r="V719" s="60">
        <v>2</v>
      </c>
      <c r="X719" s="60">
        <v>1</v>
      </c>
      <c r="Z719" s="60">
        <v>0</v>
      </c>
      <c r="AA719" s="60">
        <v>3</v>
      </c>
      <c r="AB719" s="60">
        <v>1</v>
      </c>
      <c r="AC719" s="60">
        <v>1</v>
      </c>
      <c r="AD719" s="60">
        <v>1</v>
      </c>
      <c r="AE719" s="60">
        <v>0</v>
      </c>
      <c r="AI719" s="60">
        <v>0</v>
      </c>
      <c r="AJ719" s="60">
        <v>0</v>
      </c>
      <c r="AL719">
        <v>694</v>
      </c>
      <c r="AM719">
        <v>168</v>
      </c>
      <c r="AN719">
        <v>0</v>
      </c>
      <c r="AO719" s="67">
        <v>0</v>
      </c>
      <c r="AP719" s="67">
        <v>0.24207492795389049</v>
      </c>
      <c r="AQ719">
        <v>4</v>
      </c>
      <c r="AR719">
        <v>0</v>
      </c>
      <c r="AS719" s="67">
        <v>0</v>
      </c>
      <c r="AT719" s="67">
        <v>5.763688760806916E-3</v>
      </c>
      <c r="AU719">
        <v>172</v>
      </c>
      <c r="AV719">
        <v>0</v>
      </c>
      <c r="AW719" s="67">
        <v>0</v>
      </c>
      <c r="AX719" s="53">
        <f t="shared" si="37"/>
        <v>2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0</v>
      </c>
      <c r="BE719">
        <v>0</v>
      </c>
      <c r="BF719">
        <v>0</v>
      </c>
      <c r="BG719">
        <v>1</v>
      </c>
      <c r="BH719">
        <v>1</v>
      </c>
      <c r="BI719" s="29">
        <v>1</v>
      </c>
      <c r="BN719" t="e">
        <f>IF(AL719&lt;VLOOKUP(K719,#REF!,6,0),"Low Volume",IF(AL719&gt;VLOOKUP(K719,#REF!,5,0),"High Volume","Average Volume"))</f>
        <v>#REF!</v>
      </c>
    </row>
    <row r="720" spans="1:66" x14ac:dyDescent="0.3">
      <c r="A720" s="32" t="str">
        <f t="shared" si="35"/>
        <v>YES</v>
      </c>
      <c r="B720" s="30" t="str">
        <f t="shared" si="36"/>
        <v>YES</v>
      </c>
      <c r="C720" t="s">
        <v>2963</v>
      </c>
      <c r="D720" t="s">
        <v>846</v>
      </c>
      <c r="E720">
        <v>9493329</v>
      </c>
      <c r="F720" t="s">
        <v>846</v>
      </c>
      <c r="G720" t="s">
        <v>2964</v>
      </c>
      <c r="H720" t="s">
        <v>2965</v>
      </c>
      <c r="I720">
        <v>31226</v>
      </c>
      <c r="J720" t="s">
        <v>1084</v>
      </c>
      <c r="K720" t="s">
        <v>742</v>
      </c>
      <c r="M720" t="s">
        <v>52</v>
      </c>
      <c r="N720">
        <v>1</v>
      </c>
      <c r="O720" s="60">
        <v>0</v>
      </c>
      <c r="Q720" s="60">
        <v>0</v>
      </c>
      <c r="R720" s="60">
        <v>0</v>
      </c>
      <c r="S720" s="60">
        <v>0</v>
      </c>
      <c r="T720" s="60">
        <v>0</v>
      </c>
      <c r="U720" s="60">
        <v>0</v>
      </c>
      <c r="V720" s="60">
        <v>0</v>
      </c>
      <c r="X720" s="60">
        <v>1</v>
      </c>
      <c r="Z720" s="60">
        <v>0</v>
      </c>
      <c r="AA720" s="60">
        <v>0</v>
      </c>
      <c r="AB720" s="60">
        <v>0</v>
      </c>
      <c r="AC720" s="60">
        <v>0</v>
      </c>
      <c r="AD720" s="60">
        <v>0</v>
      </c>
      <c r="AE720" s="60">
        <v>0</v>
      </c>
      <c r="AI720" s="60">
        <v>0</v>
      </c>
      <c r="AJ720" s="60">
        <v>0</v>
      </c>
      <c r="AL720">
        <v>273</v>
      </c>
      <c r="AM720">
        <v>30</v>
      </c>
      <c r="AN720">
        <v>24</v>
      </c>
      <c r="AO720" s="67">
        <v>0.8</v>
      </c>
      <c r="AP720" s="67">
        <v>0.10989010989010989</v>
      </c>
      <c r="AQ720">
        <v>9</v>
      </c>
      <c r="AR720">
        <v>8</v>
      </c>
      <c r="AS720" s="67">
        <v>0.88888888888888884</v>
      </c>
      <c r="AT720" s="67">
        <v>3.2967032967032968E-2</v>
      </c>
      <c r="AU720">
        <v>39</v>
      </c>
      <c r="AV720">
        <v>32</v>
      </c>
      <c r="AW720" s="67">
        <v>0.82051282051282048</v>
      </c>
      <c r="AX720" s="53">
        <f t="shared" si="37"/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N720" t="e">
        <f>IF(AL720&lt;VLOOKUP(K720,#REF!,6,0),"Low Volume",IF(AL720&gt;VLOOKUP(K720,#REF!,5,0),"High Volume","Average Volume"))</f>
        <v>#REF!</v>
      </c>
    </row>
    <row r="721" spans="1:66" x14ac:dyDescent="0.3">
      <c r="A721" s="32" t="str">
        <f t="shared" si="35"/>
        <v>YES</v>
      </c>
      <c r="B721" s="30" t="str">
        <f t="shared" si="36"/>
        <v>YES</v>
      </c>
      <c r="C721" t="s">
        <v>2966</v>
      </c>
      <c r="D721" t="s">
        <v>2967</v>
      </c>
      <c r="E721">
        <v>9494372</v>
      </c>
      <c r="F721" t="s">
        <v>2967</v>
      </c>
      <c r="G721" t="s">
        <v>2968</v>
      </c>
      <c r="H721" t="s">
        <v>2969</v>
      </c>
      <c r="I721">
        <v>85354</v>
      </c>
      <c r="J721" t="s">
        <v>1472</v>
      </c>
      <c r="K721" t="s">
        <v>742</v>
      </c>
      <c r="M721" t="s">
        <v>52</v>
      </c>
      <c r="N721">
        <v>4</v>
      </c>
      <c r="O721" s="60">
        <v>0</v>
      </c>
      <c r="Q721" s="60">
        <v>0</v>
      </c>
      <c r="R721" s="60">
        <v>0</v>
      </c>
      <c r="S721" s="60">
        <v>0</v>
      </c>
      <c r="T721" s="60">
        <v>0</v>
      </c>
      <c r="U721" s="60">
        <v>0</v>
      </c>
      <c r="V721" s="60">
        <v>1</v>
      </c>
      <c r="X721" s="60">
        <v>1</v>
      </c>
      <c r="Z721" s="60">
        <v>0</v>
      </c>
      <c r="AA721" s="60">
        <v>2</v>
      </c>
      <c r="AB721" s="60">
        <v>0</v>
      </c>
      <c r="AC721" s="60">
        <v>0</v>
      </c>
      <c r="AD721" s="60">
        <v>0</v>
      </c>
      <c r="AE721" s="60">
        <v>0</v>
      </c>
      <c r="AI721" s="60">
        <v>0</v>
      </c>
      <c r="AJ721" s="60">
        <v>0</v>
      </c>
      <c r="AL721">
        <v>330</v>
      </c>
      <c r="AM721">
        <v>0</v>
      </c>
      <c r="AN721">
        <v>0</v>
      </c>
      <c r="AO721" s="67" t="s">
        <v>90</v>
      </c>
      <c r="AP721" s="67">
        <v>0</v>
      </c>
      <c r="AQ721">
        <v>5</v>
      </c>
      <c r="AR721">
        <v>5</v>
      </c>
      <c r="AS721" s="67">
        <v>1</v>
      </c>
      <c r="AT721" s="67">
        <v>1.5151515151515152E-2</v>
      </c>
      <c r="AU721">
        <v>5</v>
      </c>
      <c r="AV721">
        <v>5</v>
      </c>
      <c r="AW721" s="67">
        <v>1</v>
      </c>
      <c r="AX721" s="53">
        <f t="shared" si="37"/>
        <v>1</v>
      </c>
      <c r="AY721">
        <v>0</v>
      </c>
      <c r="AZ721">
        <v>1</v>
      </c>
      <c r="BA721">
        <v>1</v>
      </c>
      <c r="BB721">
        <v>1</v>
      </c>
      <c r="BC721">
        <v>1</v>
      </c>
      <c r="BD721">
        <v>0</v>
      </c>
      <c r="BE721">
        <v>0</v>
      </c>
      <c r="BF721">
        <v>0</v>
      </c>
      <c r="BG721">
        <v>0</v>
      </c>
      <c r="BH721">
        <v>0</v>
      </c>
      <c r="BI721" s="29">
        <v>1</v>
      </c>
      <c r="BN721" t="e">
        <f>IF(AL721&lt;VLOOKUP(K721,#REF!,6,0),"Low Volume",IF(AL721&gt;VLOOKUP(K721,#REF!,5,0),"High Volume","Average Volume"))</f>
        <v>#REF!</v>
      </c>
    </row>
    <row r="722" spans="1:66" x14ac:dyDescent="0.3">
      <c r="A722" s="32" t="str">
        <f t="shared" si="35"/>
        <v>NO</v>
      </c>
      <c r="B722" s="30" t="str">
        <f t="shared" si="36"/>
        <v>YES</v>
      </c>
      <c r="C722" t="s">
        <v>2970</v>
      </c>
      <c r="D722" t="s">
        <v>2971</v>
      </c>
      <c r="E722">
        <v>94175799</v>
      </c>
      <c r="F722" t="s">
        <v>2971</v>
      </c>
      <c r="G722" t="s">
        <v>2972</v>
      </c>
      <c r="H722" t="s">
        <v>2973</v>
      </c>
      <c r="I722">
        <v>8280</v>
      </c>
      <c r="J722" t="s">
        <v>1243</v>
      </c>
      <c r="K722" t="s">
        <v>742</v>
      </c>
      <c r="M722" t="s">
        <v>52</v>
      </c>
      <c r="N722">
        <v>2</v>
      </c>
      <c r="O722" s="60">
        <v>0</v>
      </c>
      <c r="Q722" s="60">
        <v>0</v>
      </c>
      <c r="R722" s="60">
        <v>0</v>
      </c>
      <c r="S722" s="60">
        <v>0</v>
      </c>
      <c r="T722" s="60">
        <v>0</v>
      </c>
      <c r="U722" s="60">
        <v>1</v>
      </c>
      <c r="V722" s="60">
        <v>1</v>
      </c>
      <c r="X722" s="60">
        <v>0</v>
      </c>
      <c r="Z722" s="60">
        <v>0</v>
      </c>
      <c r="AA722" s="60">
        <v>0</v>
      </c>
      <c r="AB722" s="60">
        <v>0</v>
      </c>
      <c r="AC722" s="60">
        <v>0</v>
      </c>
      <c r="AD722" s="60">
        <v>0</v>
      </c>
      <c r="AE722" s="60">
        <v>0</v>
      </c>
      <c r="AI722" s="60">
        <v>0</v>
      </c>
      <c r="AJ722" s="60">
        <v>0</v>
      </c>
      <c r="AL722">
        <v>441</v>
      </c>
      <c r="AM722">
        <v>35</v>
      </c>
      <c r="AN722">
        <v>32</v>
      </c>
      <c r="AO722" s="67">
        <v>0.91428571428571426</v>
      </c>
      <c r="AP722" s="67">
        <v>7.9365079365079361E-2</v>
      </c>
      <c r="AQ722">
        <v>26</v>
      </c>
      <c r="AR722">
        <v>26</v>
      </c>
      <c r="AS722" s="67">
        <v>1</v>
      </c>
      <c r="AT722" s="67">
        <v>5.8956916099773243E-2</v>
      </c>
      <c r="AU722">
        <v>61</v>
      </c>
      <c r="AV722">
        <v>58</v>
      </c>
      <c r="AW722" s="67">
        <v>0.95081967213114749</v>
      </c>
      <c r="AX722" s="53" t="str">
        <f t="shared" si="37"/>
        <v/>
      </c>
      <c r="AY722" t="s">
        <v>52</v>
      </c>
      <c r="AZ722" t="s">
        <v>52</v>
      </c>
      <c r="BA722" t="s">
        <v>52</v>
      </c>
      <c r="BB722" t="s">
        <v>52</v>
      </c>
      <c r="BC722" t="s">
        <v>52</v>
      </c>
      <c r="BD722" t="s">
        <v>52</v>
      </c>
      <c r="BE722" t="s">
        <v>52</v>
      </c>
      <c r="BF722" t="s">
        <v>52</v>
      </c>
      <c r="BG722" t="s">
        <v>52</v>
      </c>
      <c r="BH722" t="s">
        <v>52</v>
      </c>
      <c r="BI722" s="29">
        <v>1</v>
      </c>
      <c r="BN722" t="e">
        <f>IF(AL722&lt;VLOOKUP(K722,#REF!,6,0),"Low Volume",IF(AL722&gt;VLOOKUP(K722,#REF!,5,0),"High Volume","Average Volume"))</f>
        <v>#REF!</v>
      </c>
    </row>
    <row r="723" spans="1:66" x14ac:dyDescent="0.3">
      <c r="A723" s="32" t="str">
        <f t="shared" si="35"/>
        <v>YES</v>
      </c>
      <c r="B723" s="30" t="str">
        <f t="shared" si="36"/>
        <v>YES</v>
      </c>
      <c r="C723" t="s">
        <v>2974</v>
      </c>
      <c r="D723" t="s">
        <v>2975</v>
      </c>
      <c r="E723">
        <v>9493210</v>
      </c>
      <c r="F723" t="s">
        <v>2975</v>
      </c>
      <c r="G723" t="s">
        <v>2976</v>
      </c>
      <c r="H723" t="s">
        <v>2977</v>
      </c>
      <c r="I723">
        <v>49377</v>
      </c>
      <c r="J723" t="s">
        <v>1084</v>
      </c>
      <c r="K723" t="s">
        <v>742</v>
      </c>
      <c r="M723" t="s">
        <v>52</v>
      </c>
      <c r="N723">
        <v>5</v>
      </c>
      <c r="O723" s="60">
        <v>0</v>
      </c>
      <c r="Q723" s="60">
        <v>0</v>
      </c>
      <c r="R723" s="60">
        <v>1</v>
      </c>
      <c r="S723" s="60">
        <v>0</v>
      </c>
      <c r="T723" s="60">
        <v>0</v>
      </c>
      <c r="U723" s="60">
        <v>1</v>
      </c>
      <c r="V723" s="60">
        <v>0</v>
      </c>
      <c r="X723" s="60">
        <v>1</v>
      </c>
      <c r="Z723" s="60">
        <v>0</v>
      </c>
      <c r="AA723" s="60">
        <v>1</v>
      </c>
      <c r="AB723" s="60">
        <v>0</v>
      </c>
      <c r="AC723" s="60">
        <v>0</v>
      </c>
      <c r="AD723" s="60">
        <v>0</v>
      </c>
      <c r="AE723" s="60">
        <v>1</v>
      </c>
      <c r="AI723" s="60">
        <v>0</v>
      </c>
      <c r="AJ723" s="60">
        <v>0</v>
      </c>
      <c r="AL723">
        <v>396</v>
      </c>
      <c r="AM723">
        <v>2</v>
      </c>
      <c r="AN723">
        <v>0</v>
      </c>
      <c r="AO723" s="67">
        <v>0</v>
      </c>
      <c r="AP723" s="67">
        <v>5.0505050505050509E-3</v>
      </c>
      <c r="AQ723">
        <v>13</v>
      </c>
      <c r="AR723">
        <v>13</v>
      </c>
      <c r="AS723" s="67">
        <v>1</v>
      </c>
      <c r="AT723" s="67">
        <v>3.2828282828282832E-2</v>
      </c>
      <c r="AU723">
        <v>15</v>
      </c>
      <c r="AV723">
        <v>13</v>
      </c>
      <c r="AW723" s="67">
        <v>0.8666666666666667</v>
      </c>
      <c r="AX723" s="53">
        <f t="shared" si="37"/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1</v>
      </c>
      <c r="BN723" t="e">
        <f>IF(AL723&lt;VLOOKUP(K723,#REF!,6,0),"Low Volume",IF(AL723&gt;VLOOKUP(K723,#REF!,5,0),"High Volume","Average Volume"))</f>
        <v>#REF!</v>
      </c>
    </row>
    <row r="724" spans="1:66" x14ac:dyDescent="0.3">
      <c r="A724" s="32" t="str">
        <f t="shared" si="35"/>
        <v>YES</v>
      </c>
      <c r="B724" s="30" t="str">
        <f t="shared" si="36"/>
        <v>YES</v>
      </c>
      <c r="C724" t="s">
        <v>2978</v>
      </c>
      <c r="D724" t="s">
        <v>839</v>
      </c>
      <c r="E724">
        <v>9493327</v>
      </c>
      <c r="F724" t="s">
        <v>839</v>
      </c>
      <c r="G724" t="s">
        <v>2979</v>
      </c>
      <c r="H724" t="s">
        <v>2759</v>
      </c>
      <c r="I724">
        <v>31134</v>
      </c>
      <c r="J724" t="s">
        <v>1084</v>
      </c>
      <c r="K724" t="s">
        <v>742</v>
      </c>
      <c r="M724" t="s">
        <v>52</v>
      </c>
      <c r="N724">
        <v>6</v>
      </c>
      <c r="O724" s="60">
        <v>0</v>
      </c>
      <c r="Q724" s="60">
        <v>0</v>
      </c>
      <c r="R724" s="60">
        <v>0</v>
      </c>
      <c r="S724" s="60">
        <v>0</v>
      </c>
      <c r="T724" s="60">
        <v>1</v>
      </c>
      <c r="U724" s="60">
        <v>0</v>
      </c>
      <c r="V724" s="60">
        <v>1</v>
      </c>
      <c r="X724" s="60">
        <v>2</v>
      </c>
      <c r="Z724" s="60">
        <v>0</v>
      </c>
      <c r="AA724" s="60">
        <v>0</v>
      </c>
      <c r="AB724" s="60">
        <v>0</v>
      </c>
      <c r="AC724" s="60">
        <v>0</v>
      </c>
      <c r="AD724" s="60">
        <v>0</v>
      </c>
      <c r="AE724" s="60">
        <v>2</v>
      </c>
      <c r="AI724" s="60">
        <v>0</v>
      </c>
      <c r="AJ724" s="60">
        <v>0</v>
      </c>
      <c r="AL724">
        <v>372</v>
      </c>
      <c r="AM724">
        <v>39</v>
      </c>
      <c r="AN724">
        <v>39</v>
      </c>
      <c r="AO724" s="67">
        <v>1</v>
      </c>
      <c r="AP724" s="67">
        <v>0.10483870967741936</v>
      </c>
      <c r="AQ724">
        <v>2</v>
      </c>
      <c r="AR724">
        <v>1</v>
      </c>
      <c r="AS724" s="67">
        <v>0.5</v>
      </c>
      <c r="AT724" s="67">
        <v>5.3763440860215058E-3</v>
      </c>
      <c r="AU724">
        <v>41</v>
      </c>
      <c r="AV724">
        <v>40</v>
      </c>
      <c r="AW724" s="67">
        <v>0.97560975609756095</v>
      </c>
      <c r="AX724" s="53">
        <f t="shared" si="37"/>
        <v>2</v>
      </c>
      <c r="AY724">
        <v>0</v>
      </c>
      <c r="AZ724">
        <v>1</v>
      </c>
      <c r="BA724">
        <v>1</v>
      </c>
      <c r="BB724">
        <v>2</v>
      </c>
      <c r="BC724">
        <v>2</v>
      </c>
      <c r="BD724">
        <v>0</v>
      </c>
      <c r="BE724">
        <v>0</v>
      </c>
      <c r="BF724">
        <v>0</v>
      </c>
      <c r="BG724">
        <v>0</v>
      </c>
      <c r="BH724">
        <v>0</v>
      </c>
      <c r="BI724" s="29">
        <v>1</v>
      </c>
      <c r="BN724" t="e">
        <f>IF(AL724&lt;VLOOKUP(K724,#REF!,6,0),"Low Volume",IF(AL724&gt;VLOOKUP(K724,#REF!,5,0),"High Volume","Average Volume"))</f>
        <v>#REF!</v>
      </c>
    </row>
    <row r="725" spans="1:66" x14ac:dyDescent="0.3">
      <c r="A725" s="32" t="str">
        <f t="shared" si="35"/>
        <v>NO</v>
      </c>
      <c r="B725" s="30" t="str">
        <f t="shared" si="36"/>
        <v>YES</v>
      </c>
      <c r="C725" t="s">
        <v>2980</v>
      </c>
      <c r="D725" t="s">
        <v>873</v>
      </c>
      <c r="E725">
        <v>9494120</v>
      </c>
      <c r="F725" t="s">
        <v>873</v>
      </c>
      <c r="G725" t="s">
        <v>2981</v>
      </c>
      <c r="H725" t="s">
        <v>1537</v>
      </c>
      <c r="I725">
        <v>70199</v>
      </c>
      <c r="J725" t="s">
        <v>1306</v>
      </c>
      <c r="K725" t="s">
        <v>742</v>
      </c>
      <c r="M725" t="s">
        <v>52</v>
      </c>
      <c r="N725">
        <v>5</v>
      </c>
      <c r="O725" s="60">
        <v>0</v>
      </c>
      <c r="Q725" s="60">
        <v>0</v>
      </c>
      <c r="R725" s="60">
        <v>0</v>
      </c>
      <c r="S725" s="60">
        <v>0</v>
      </c>
      <c r="T725" s="60">
        <v>0</v>
      </c>
      <c r="U725" s="60">
        <v>0</v>
      </c>
      <c r="V725" s="60">
        <v>2</v>
      </c>
      <c r="X725" s="60">
        <v>0</v>
      </c>
      <c r="Z725" s="60">
        <v>0</v>
      </c>
      <c r="AA725" s="60">
        <v>1</v>
      </c>
      <c r="AB725" s="60">
        <v>1</v>
      </c>
      <c r="AC725" s="60">
        <v>0</v>
      </c>
      <c r="AD725" s="60">
        <v>0</v>
      </c>
      <c r="AE725" s="60">
        <v>1</v>
      </c>
      <c r="AI725" s="60">
        <v>0</v>
      </c>
      <c r="AJ725" s="60">
        <v>0</v>
      </c>
      <c r="AL725">
        <v>318</v>
      </c>
      <c r="AM725">
        <v>32</v>
      </c>
      <c r="AN725">
        <v>32</v>
      </c>
      <c r="AO725" s="67">
        <v>1</v>
      </c>
      <c r="AP725" s="67">
        <v>0.10062893081761007</v>
      </c>
      <c r="AQ725">
        <v>2</v>
      </c>
      <c r="AR725">
        <v>0</v>
      </c>
      <c r="AS725" s="67">
        <v>0</v>
      </c>
      <c r="AT725" s="67">
        <v>6.2893081761006293E-3</v>
      </c>
      <c r="AU725">
        <v>34</v>
      </c>
      <c r="AV725">
        <v>32</v>
      </c>
      <c r="AW725" s="67">
        <v>0.94117647058823528</v>
      </c>
      <c r="AX725" s="53" t="str">
        <f t="shared" si="37"/>
        <v/>
      </c>
      <c r="AY725" t="s">
        <v>52</v>
      </c>
      <c r="AZ725" t="s">
        <v>52</v>
      </c>
      <c r="BA725" t="s">
        <v>52</v>
      </c>
      <c r="BB725" t="s">
        <v>52</v>
      </c>
      <c r="BC725" t="s">
        <v>52</v>
      </c>
      <c r="BD725" t="s">
        <v>52</v>
      </c>
      <c r="BE725" t="s">
        <v>52</v>
      </c>
      <c r="BF725" t="s">
        <v>52</v>
      </c>
      <c r="BG725" t="s">
        <v>52</v>
      </c>
      <c r="BH725" t="s">
        <v>52</v>
      </c>
      <c r="BI725" s="29">
        <v>1</v>
      </c>
      <c r="BN725" t="e">
        <f>IF(AL725&lt;VLOOKUP(K725,#REF!,6,0),"Low Volume",IF(AL725&gt;VLOOKUP(K725,#REF!,5,0),"High Volume","Average Volume"))</f>
        <v>#REF!</v>
      </c>
    </row>
    <row r="726" spans="1:66" x14ac:dyDescent="0.3">
      <c r="A726" s="32" t="str">
        <f t="shared" si="35"/>
        <v>YES</v>
      </c>
      <c r="B726" s="30" t="str">
        <f t="shared" si="36"/>
        <v>NO</v>
      </c>
      <c r="C726" t="s">
        <v>2982</v>
      </c>
      <c r="D726" t="s">
        <v>870</v>
      </c>
      <c r="E726">
        <v>9494234</v>
      </c>
      <c r="F726" t="s">
        <v>870</v>
      </c>
      <c r="G726" t="s">
        <v>2983</v>
      </c>
      <c r="H726" t="s">
        <v>2075</v>
      </c>
      <c r="I726">
        <v>75179</v>
      </c>
      <c r="J726" t="s">
        <v>1306</v>
      </c>
      <c r="K726" t="s">
        <v>742</v>
      </c>
      <c r="M726" t="s">
        <v>52</v>
      </c>
      <c r="N726">
        <v>0</v>
      </c>
      <c r="O726" s="60">
        <v>0</v>
      </c>
      <c r="Q726" s="60">
        <v>0</v>
      </c>
      <c r="R726" s="60">
        <v>0</v>
      </c>
      <c r="S726" s="60">
        <v>0</v>
      </c>
      <c r="T726" s="60">
        <v>0</v>
      </c>
      <c r="U726" s="60">
        <v>0</v>
      </c>
      <c r="V726" s="60">
        <v>0</v>
      </c>
      <c r="X726" s="60">
        <v>0</v>
      </c>
      <c r="Z726" s="60">
        <v>0</v>
      </c>
      <c r="AA726" s="60">
        <v>0</v>
      </c>
      <c r="AB726" s="60">
        <v>0</v>
      </c>
      <c r="AC726" s="60">
        <v>0</v>
      </c>
      <c r="AD726" s="60">
        <v>0</v>
      </c>
      <c r="AE726" s="60">
        <v>0</v>
      </c>
      <c r="AI726" s="60">
        <v>0</v>
      </c>
      <c r="AJ726" s="60">
        <v>0</v>
      </c>
      <c r="AL726">
        <v>388</v>
      </c>
      <c r="AM726">
        <v>30</v>
      </c>
      <c r="AN726">
        <v>15</v>
      </c>
      <c r="AO726" s="67">
        <v>0.5</v>
      </c>
      <c r="AP726" s="67">
        <v>7.7319587628865982E-2</v>
      </c>
      <c r="AQ726">
        <v>26</v>
      </c>
      <c r="AR726">
        <v>26</v>
      </c>
      <c r="AS726" s="67">
        <v>1</v>
      </c>
      <c r="AT726" s="67">
        <v>6.7010309278350513E-2</v>
      </c>
      <c r="AU726">
        <v>56</v>
      </c>
      <c r="AV726">
        <v>41</v>
      </c>
      <c r="AW726" s="67">
        <v>0.7321428571428571</v>
      </c>
      <c r="AX726" s="53">
        <f t="shared" si="37"/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1</v>
      </c>
      <c r="BG726">
        <v>1</v>
      </c>
      <c r="BH726">
        <v>1</v>
      </c>
      <c r="BI726" s="29">
        <v>1</v>
      </c>
      <c r="BN726" t="e">
        <f>IF(AL726&lt;VLOOKUP(K726,#REF!,6,0),"Low Volume",IF(AL726&gt;VLOOKUP(K726,#REF!,5,0),"High Volume","Average Volume"))</f>
        <v>#REF!</v>
      </c>
    </row>
    <row r="727" spans="1:66" x14ac:dyDescent="0.3">
      <c r="A727" s="32" t="str">
        <f t="shared" si="35"/>
        <v>YES</v>
      </c>
      <c r="B727" s="30" t="str">
        <f t="shared" si="36"/>
        <v>YES</v>
      </c>
      <c r="C727" t="s">
        <v>2984</v>
      </c>
      <c r="D727" t="s">
        <v>2985</v>
      </c>
      <c r="E727">
        <v>9492603</v>
      </c>
      <c r="F727" t="s">
        <v>2985</v>
      </c>
      <c r="G727" t="s">
        <v>2986</v>
      </c>
      <c r="H727" t="s">
        <v>2987</v>
      </c>
      <c r="I727">
        <v>15236</v>
      </c>
      <c r="J727" t="s">
        <v>1149</v>
      </c>
      <c r="K727" t="s">
        <v>742</v>
      </c>
      <c r="M727" t="s">
        <v>52</v>
      </c>
      <c r="N727">
        <v>1</v>
      </c>
      <c r="O727" s="60">
        <v>0</v>
      </c>
      <c r="Q727" s="60">
        <v>0</v>
      </c>
      <c r="R727" s="60">
        <v>0</v>
      </c>
      <c r="S727" s="60">
        <v>0</v>
      </c>
      <c r="T727" s="60">
        <v>0</v>
      </c>
      <c r="U727" s="60">
        <v>1</v>
      </c>
      <c r="V727" s="60">
        <v>0</v>
      </c>
      <c r="X727" s="60">
        <v>0</v>
      </c>
      <c r="Z727" s="60">
        <v>0</v>
      </c>
      <c r="AA727" s="60">
        <v>0</v>
      </c>
      <c r="AB727" s="60">
        <v>0</v>
      </c>
      <c r="AC727" s="60">
        <v>0</v>
      </c>
      <c r="AD727" s="60">
        <v>0</v>
      </c>
      <c r="AE727" s="60">
        <v>0</v>
      </c>
      <c r="AI727" s="60">
        <v>0</v>
      </c>
      <c r="AJ727" s="60">
        <v>0</v>
      </c>
      <c r="AL727">
        <v>670</v>
      </c>
      <c r="AM727">
        <v>2</v>
      </c>
      <c r="AN727">
        <v>0</v>
      </c>
      <c r="AO727" s="67">
        <v>0</v>
      </c>
      <c r="AP727" s="67">
        <v>2.9850746268656717E-3</v>
      </c>
      <c r="AQ727">
        <v>36</v>
      </c>
      <c r="AR727">
        <v>36</v>
      </c>
      <c r="AS727" s="67">
        <v>1</v>
      </c>
      <c r="AT727" s="67">
        <v>5.3731343283582089E-2</v>
      </c>
      <c r="AU727">
        <v>38</v>
      </c>
      <c r="AV727">
        <v>36</v>
      </c>
      <c r="AW727" s="67">
        <v>0.94736842105263153</v>
      </c>
      <c r="AX727" s="53">
        <f t="shared" si="37"/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1</v>
      </c>
      <c r="BE727">
        <v>1</v>
      </c>
      <c r="BF727">
        <v>1</v>
      </c>
      <c r="BG727">
        <v>1</v>
      </c>
      <c r="BH727">
        <v>1</v>
      </c>
      <c r="BI727" s="29">
        <v>1</v>
      </c>
      <c r="BN727" t="e">
        <f>IF(AL727&lt;VLOOKUP(K727,#REF!,6,0),"Low Volume",IF(AL727&gt;VLOOKUP(K727,#REF!,5,0),"High Volume","Average Volume"))</f>
        <v>#REF!</v>
      </c>
    </row>
    <row r="728" spans="1:66" x14ac:dyDescent="0.3">
      <c r="A728" s="32" t="str">
        <f t="shared" si="35"/>
        <v>NO</v>
      </c>
      <c r="B728" s="30" t="str">
        <f t="shared" si="36"/>
        <v>YES</v>
      </c>
      <c r="C728" t="s">
        <v>2988</v>
      </c>
      <c r="D728" t="s">
        <v>936</v>
      </c>
      <c r="E728">
        <v>94140677</v>
      </c>
      <c r="F728" t="s">
        <v>936</v>
      </c>
      <c r="G728" t="s">
        <v>2989</v>
      </c>
      <c r="H728" t="s">
        <v>1195</v>
      </c>
      <c r="I728">
        <v>65189</v>
      </c>
      <c r="J728" t="s">
        <v>1077</v>
      </c>
      <c r="K728" t="s">
        <v>742</v>
      </c>
      <c r="M728" t="s">
        <v>52</v>
      </c>
      <c r="N728">
        <v>4</v>
      </c>
      <c r="O728" s="60">
        <v>0</v>
      </c>
      <c r="Q728" s="60">
        <v>0</v>
      </c>
      <c r="R728" s="60">
        <v>2</v>
      </c>
      <c r="S728" s="60">
        <v>0</v>
      </c>
      <c r="T728" s="60">
        <v>0</v>
      </c>
      <c r="U728" s="60">
        <v>0</v>
      </c>
      <c r="V728" s="60">
        <v>1</v>
      </c>
      <c r="X728" s="60">
        <v>0</v>
      </c>
      <c r="Z728" s="60">
        <v>0</v>
      </c>
      <c r="AA728" s="60">
        <v>0</v>
      </c>
      <c r="AB728" s="60">
        <v>0</v>
      </c>
      <c r="AC728" s="60">
        <v>0</v>
      </c>
      <c r="AD728" s="60">
        <v>1</v>
      </c>
      <c r="AE728" s="60">
        <v>0</v>
      </c>
      <c r="AI728" s="60">
        <v>0</v>
      </c>
      <c r="AJ728" s="60">
        <v>0</v>
      </c>
      <c r="AL728">
        <v>629</v>
      </c>
      <c r="AM728">
        <v>56</v>
      </c>
      <c r="AN728">
        <v>10</v>
      </c>
      <c r="AO728" s="67">
        <v>0.17857142857142858</v>
      </c>
      <c r="AP728" s="67">
        <v>8.9030206677265494E-2</v>
      </c>
      <c r="AQ728">
        <v>10</v>
      </c>
      <c r="AR728">
        <v>10</v>
      </c>
      <c r="AS728" s="67">
        <v>1</v>
      </c>
      <c r="AT728" s="67">
        <v>1.5898251192368838E-2</v>
      </c>
      <c r="AU728">
        <v>66</v>
      </c>
      <c r="AV728">
        <v>20</v>
      </c>
      <c r="AW728" s="67">
        <v>0.30303030303030304</v>
      </c>
      <c r="AX728" s="53" t="str">
        <f t="shared" si="37"/>
        <v/>
      </c>
      <c r="AY728" t="s">
        <v>52</v>
      </c>
      <c r="AZ728" t="s">
        <v>52</v>
      </c>
      <c r="BA728" t="s">
        <v>52</v>
      </c>
      <c r="BB728" t="s">
        <v>52</v>
      </c>
      <c r="BC728" t="s">
        <v>52</v>
      </c>
      <c r="BD728" t="s">
        <v>52</v>
      </c>
      <c r="BE728" t="s">
        <v>52</v>
      </c>
      <c r="BF728" t="s">
        <v>52</v>
      </c>
      <c r="BG728" t="s">
        <v>52</v>
      </c>
      <c r="BH728" t="s">
        <v>52</v>
      </c>
      <c r="BI728" s="29">
        <v>1</v>
      </c>
      <c r="BN728" t="e">
        <f>IF(AL728&lt;VLOOKUP(K728,#REF!,6,0),"Low Volume",IF(AL728&gt;VLOOKUP(K728,#REF!,5,0),"High Volume","Average Volume"))</f>
        <v>#REF!</v>
      </c>
    </row>
    <row r="729" spans="1:66" x14ac:dyDescent="0.3">
      <c r="A729" s="32" t="str">
        <f t="shared" si="35"/>
        <v>YES</v>
      </c>
      <c r="B729" s="30" t="str">
        <f t="shared" si="36"/>
        <v>YES</v>
      </c>
      <c r="C729" t="s">
        <v>2990</v>
      </c>
      <c r="D729" t="s">
        <v>963</v>
      </c>
      <c r="E729">
        <v>9492243</v>
      </c>
      <c r="F729" t="s">
        <v>963</v>
      </c>
      <c r="G729" t="s">
        <v>2991</v>
      </c>
      <c r="H729" t="s">
        <v>1999</v>
      </c>
      <c r="I729">
        <v>4129</v>
      </c>
      <c r="J729" t="s">
        <v>1243</v>
      </c>
      <c r="K729" t="s">
        <v>742</v>
      </c>
      <c r="L729" t="s">
        <v>985</v>
      </c>
      <c r="M729" t="s">
        <v>52</v>
      </c>
      <c r="N729">
        <v>1</v>
      </c>
      <c r="O729" s="60">
        <v>0</v>
      </c>
      <c r="Q729" s="60">
        <v>0</v>
      </c>
      <c r="R729" s="60">
        <v>0</v>
      </c>
      <c r="S729" s="60">
        <v>0</v>
      </c>
      <c r="T729" s="60">
        <v>0</v>
      </c>
      <c r="U729" s="60">
        <v>0</v>
      </c>
      <c r="V729" s="60">
        <v>0</v>
      </c>
      <c r="X729" s="60">
        <v>0</v>
      </c>
      <c r="Z729" s="60">
        <v>0</v>
      </c>
      <c r="AA729" s="60">
        <v>0</v>
      </c>
      <c r="AB729" s="60">
        <v>0</v>
      </c>
      <c r="AC729" s="60">
        <v>0</v>
      </c>
      <c r="AD729" s="60">
        <v>0</v>
      </c>
      <c r="AE729" s="60">
        <v>1</v>
      </c>
      <c r="AI729" s="60">
        <v>0</v>
      </c>
      <c r="AJ729" s="60">
        <v>0</v>
      </c>
      <c r="AL729">
        <v>544</v>
      </c>
      <c r="AM729">
        <v>24</v>
      </c>
      <c r="AN729">
        <v>9</v>
      </c>
      <c r="AO729" s="67">
        <v>0.375</v>
      </c>
      <c r="AP729" s="67">
        <v>4.4117647058823532E-2</v>
      </c>
      <c r="AQ729">
        <v>6</v>
      </c>
      <c r="AR729">
        <v>4</v>
      </c>
      <c r="AS729" s="67">
        <v>0.66666666666666663</v>
      </c>
      <c r="AT729" s="67">
        <v>1.1029411764705883E-2</v>
      </c>
      <c r="AU729">
        <v>30</v>
      </c>
      <c r="AV729">
        <v>13</v>
      </c>
      <c r="AW729" s="67">
        <v>0.43333333333333335</v>
      </c>
      <c r="AX729" s="53">
        <f t="shared" si="37"/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1</v>
      </c>
      <c r="BH729">
        <v>1</v>
      </c>
      <c r="BI729">
        <v>2</v>
      </c>
      <c r="BJ729">
        <v>18</v>
      </c>
      <c r="BK729">
        <v>13</v>
      </c>
      <c r="BL729">
        <v>6</v>
      </c>
      <c r="BM729">
        <v>0</v>
      </c>
      <c r="BN729" t="e">
        <f>IF(AL729&lt;VLOOKUP(K729,#REF!,6,0),"Low Volume",IF(AL729&gt;VLOOKUP(K729,#REF!,5,0),"High Volume","Average Volume"))</f>
        <v>#REF!</v>
      </c>
    </row>
    <row r="730" spans="1:66" x14ac:dyDescent="0.3">
      <c r="A730" s="32" t="str">
        <f t="shared" si="35"/>
        <v>YES</v>
      </c>
      <c r="B730" s="30" t="str">
        <f t="shared" si="36"/>
        <v>YES</v>
      </c>
      <c r="C730" t="s">
        <v>2992</v>
      </c>
      <c r="D730" t="s">
        <v>2993</v>
      </c>
      <c r="E730">
        <v>9494357</v>
      </c>
      <c r="F730" t="s">
        <v>2993</v>
      </c>
      <c r="G730" t="s">
        <v>2994</v>
      </c>
      <c r="H730" t="s">
        <v>2081</v>
      </c>
      <c r="I730">
        <v>81375</v>
      </c>
      <c r="J730" t="s">
        <v>1472</v>
      </c>
      <c r="K730" t="s">
        <v>742</v>
      </c>
      <c r="L730" t="s">
        <v>882</v>
      </c>
      <c r="M730" t="s">
        <v>882</v>
      </c>
      <c r="N730">
        <v>1</v>
      </c>
      <c r="O730" s="60">
        <v>0</v>
      </c>
      <c r="Q730" s="60">
        <v>0</v>
      </c>
      <c r="R730" s="60">
        <v>0</v>
      </c>
      <c r="S730" s="60">
        <v>0</v>
      </c>
      <c r="T730" s="60">
        <v>0</v>
      </c>
      <c r="U730" s="60">
        <v>0</v>
      </c>
      <c r="V730" s="60">
        <v>0</v>
      </c>
      <c r="X730" s="60">
        <v>0</v>
      </c>
      <c r="Z730" s="60">
        <v>0</v>
      </c>
      <c r="AA730" s="60">
        <v>0</v>
      </c>
      <c r="AB730" s="60">
        <v>0</v>
      </c>
      <c r="AC730" s="60">
        <v>0</v>
      </c>
      <c r="AD730" s="60">
        <v>0</v>
      </c>
      <c r="AE730" s="60">
        <v>0</v>
      </c>
      <c r="AI730" s="60">
        <v>0</v>
      </c>
      <c r="AJ730" s="60">
        <v>1</v>
      </c>
      <c r="AL730">
        <v>650</v>
      </c>
      <c r="AM730">
        <v>100</v>
      </c>
      <c r="AN730">
        <v>0</v>
      </c>
      <c r="AO730" s="67">
        <v>0</v>
      </c>
      <c r="AP730" s="67">
        <v>0.15384615384615385</v>
      </c>
      <c r="AQ730">
        <v>32</v>
      </c>
      <c r="AR730">
        <v>32</v>
      </c>
      <c r="AS730" s="67">
        <v>1</v>
      </c>
      <c r="AT730" s="67">
        <v>4.9230769230769231E-2</v>
      </c>
      <c r="AU730">
        <v>132</v>
      </c>
      <c r="AV730">
        <v>32</v>
      </c>
      <c r="AW730" s="67">
        <v>0.24242424242424243</v>
      </c>
      <c r="AX730" s="53">
        <f t="shared" si="37"/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1</v>
      </c>
      <c r="BH730">
        <v>1</v>
      </c>
      <c r="BI730" s="29">
        <v>1</v>
      </c>
      <c r="BJ730">
        <v>92</v>
      </c>
      <c r="BK730">
        <v>116</v>
      </c>
      <c r="BL730">
        <v>53</v>
      </c>
      <c r="BM730">
        <v>5</v>
      </c>
      <c r="BN730" t="e">
        <f>IF(AL730&lt;VLOOKUP(K730,#REF!,6,0),"Low Volume",IF(AL730&gt;VLOOKUP(K730,#REF!,5,0),"High Volume","Average Volume"))</f>
        <v>#REF!</v>
      </c>
    </row>
    <row r="731" spans="1:66" x14ac:dyDescent="0.3">
      <c r="A731" s="32" t="str">
        <f t="shared" si="35"/>
        <v>YES</v>
      </c>
      <c r="B731" s="30" t="str">
        <f t="shared" si="36"/>
        <v>YES</v>
      </c>
      <c r="C731" t="s">
        <v>2995</v>
      </c>
      <c r="D731" t="s">
        <v>1009</v>
      </c>
      <c r="E731">
        <v>9493689</v>
      </c>
      <c r="F731" t="s">
        <v>1009</v>
      </c>
      <c r="G731" t="s">
        <v>2996</v>
      </c>
      <c r="H731" t="s">
        <v>2997</v>
      </c>
      <c r="I731">
        <v>53894</v>
      </c>
      <c r="J731" t="s">
        <v>1119</v>
      </c>
      <c r="K731" t="s">
        <v>742</v>
      </c>
      <c r="L731" t="s">
        <v>770</v>
      </c>
      <c r="M731" t="s">
        <v>770</v>
      </c>
      <c r="N731">
        <v>1</v>
      </c>
      <c r="O731" s="60">
        <v>0</v>
      </c>
      <c r="Q731" s="60">
        <v>0</v>
      </c>
      <c r="R731" s="60">
        <v>1</v>
      </c>
      <c r="S731" s="60">
        <v>0</v>
      </c>
      <c r="T731" s="60">
        <v>0</v>
      </c>
      <c r="U731" s="60">
        <v>0</v>
      </c>
      <c r="V731" s="60">
        <v>0</v>
      </c>
      <c r="X731" s="60">
        <v>0</v>
      </c>
      <c r="Z731" s="60">
        <v>0</v>
      </c>
      <c r="AA731" s="60">
        <v>0</v>
      </c>
      <c r="AB731" s="60">
        <v>0</v>
      </c>
      <c r="AC731" s="60">
        <v>0</v>
      </c>
      <c r="AD731" s="60">
        <v>0</v>
      </c>
      <c r="AE731" s="60">
        <v>0</v>
      </c>
      <c r="AI731" s="60">
        <v>0</v>
      </c>
      <c r="AJ731" s="60">
        <v>0</v>
      </c>
      <c r="AL731">
        <v>281</v>
      </c>
      <c r="AM731">
        <v>18</v>
      </c>
      <c r="AN731">
        <v>16</v>
      </c>
      <c r="AO731" s="67">
        <v>0.88888888888888884</v>
      </c>
      <c r="AP731" s="67">
        <v>6.4056939501779361E-2</v>
      </c>
      <c r="AQ731">
        <v>20</v>
      </c>
      <c r="AR731">
        <v>20</v>
      </c>
      <c r="AS731" s="67">
        <v>1</v>
      </c>
      <c r="AT731" s="67">
        <v>7.1174377224199295E-2</v>
      </c>
      <c r="AU731">
        <v>38</v>
      </c>
      <c r="AV731">
        <v>36</v>
      </c>
      <c r="AW731" s="67">
        <v>0.94736842105263153</v>
      </c>
      <c r="AX731" s="53">
        <f t="shared" si="37"/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1</v>
      </c>
      <c r="BG731">
        <v>1</v>
      </c>
      <c r="BH731">
        <v>1</v>
      </c>
      <c r="BI731" s="29">
        <v>1</v>
      </c>
      <c r="BJ731">
        <v>104</v>
      </c>
      <c r="BK731">
        <v>162</v>
      </c>
      <c r="BL731">
        <v>318</v>
      </c>
      <c r="BM731">
        <v>100</v>
      </c>
      <c r="BN731" t="e">
        <f>IF(AL731&lt;VLOOKUP(K731,#REF!,6,0),"Low Volume",IF(AL731&gt;VLOOKUP(K731,#REF!,5,0),"High Volume","Average Volume"))</f>
        <v>#REF!</v>
      </c>
    </row>
    <row r="732" spans="1:66" x14ac:dyDescent="0.3">
      <c r="A732" s="32" t="str">
        <f t="shared" si="35"/>
        <v>NO</v>
      </c>
      <c r="B732" s="30" t="str">
        <f t="shared" si="36"/>
        <v>YES</v>
      </c>
      <c r="C732" t="s">
        <v>2998</v>
      </c>
      <c r="D732" t="s">
        <v>2999</v>
      </c>
      <c r="E732">
        <v>9493287</v>
      </c>
      <c r="F732" t="s">
        <v>844</v>
      </c>
      <c r="G732" t="s">
        <v>3000</v>
      </c>
      <c r="H732" t="s">
        <v>3001</v>
      </c>
      <c r="I732">
        <v>29223</v>
      </c>
      <c r="J732" t="s">
        <v>1084</v>
      </c>
      <c r="K732" t="s">
        <v>742</v>
      </c>
      <c r="L732" t="s">
        <v>874</v>
      </c>
      <c r="M732" t="s">
        <v>874</v>
      </c>
      <c r="N732">
        <v>3</v>
      </c>
      <c r="O732" s="60">
        <v>0</v>
      </c>
      <c r="Q732" s="60">
        <v>0</v>
      </c>
      <c r="R732" s="60">
        <v>0</v>
      </c>
      <c r="S732" s="60">
        <v>0</v>
      </c>
      <c r="T732" s="60">
        <v>0</v>
      </c>
      <c r="U732" s="60">
        <v>0</v>
      </c>
      <c r="V732" s="60">
        <v>2</v>
      </c>
      <c r="X732" s="60">
        <v>0</v>
      </c>
      <c r="Z732" s="60">
        <v>0</v>
      </c>
      <c r="AA732" s="60">
        <v>0</v>
      </c>
      <c r="AB732" s="60">
        <v>0</v>
      </c>
      <c r="AC732" s="60">
        <v>0</v>
      </c>
      <c r="AD732" s="60">
        <v>1</v>
      </c>
      <c r="AE732" s="60">
        <v>0</v>
      </c>
      <c r="AI732" s="60">
        <v>0</v>
      </c>
      <c r="AJ732" s="60">
        <v>0</v>
      </c>
      <c r="AL732">
        <v>628</v>
      </c>
      <c r="AM732">
        <v>95</v>
      </c>
      <c r="AN732">
        <v>20</v>
      </c>
      <c r="AO732" s="67">
        <v>0.21052631578947367</v>
      </c>
      <c r="AP732" s="67">
        <v>0.15127388535031847</v>
      </c>
      <c r="AQ732">
        <v>5</v>
      </c>
      <c r="AR732">
        <v>5</v>
      </c>
      <c r="AS732" s="67">
        <v>1</v>
      </c>
      <c r="AT732" s="67">
        <v>7.9617834394904458E-3</v>
      </c>
      <c r="AU732">
        <v>100</v>
      </c>
      <c r="AV732">
        <v>25</v>
      </c>
      <c r="AW732" s="67">
        <v>0.25</v>
      </c>
      <c r="AX732" s="53" t="str">
        <f t="shared" si="37"/>
        <v/>
      </c>
      <c r="AY732" t="s">
        <v>52</v>
      </c>
      <c r="AZ732" t="s">
        <v>52</v>
      </c>
      <c r="BA732" t="s">
        <v>52</v>
      </c>
      <c r="BB732" t="s">
        <v>52</v>
      </c>
      <c r="BC732" t="s">
        <v>52</v>
      </c>
      <c r="BD732" t="s">
        <v>52</v>
      </c>
      <c r="BE732" t="s">
        <v>52</v>
      </c>
      <c r="BF732" t="s">
        <v>52</v>
      </c>
      <c r="BG732" t="s">
        <v>52</v>
      </c>
      <c r="BH732" t="s">
        <v>52</v>
      </c>
      <c r="BI732" s="29">
        <v>1</v>
      </c>
      <c r="BJ732">
        <v>17</v>
      </c>
      <c r="BK732">
        <v>6</v>
      </c>
      <c r="BL732">
        <v>12</v>
      </c>
      <c r="BM732">
        <v>3</v>
      </c>
      <c r="BN732" t="e">
        <f>IF(AL732&lt;VLOOKUP(K732,#REF!,6,0),"Low Volume",IF(AL732&gt;VLOOKUP(K732,#REF!,5,0),"High Volume","Average Volume"))</f>
        <v>#REF!</v>
      </c>
    </row>
    <row r="733" spans="1:66" x14ac:dyDescent="0.3">
      <c r="A733" s="32" t="str">
        <f t="shared" si="35"/>
        <v>NO</v>
      </c>
      <c r="B733" s="30" t="str">
        <f t="shared" si="36"/>
        <v>YES</v>
      </c>
      <c r="C733" t="s">
        <v>3002</v>
      </c>
      <c r="D733" t="s">
        <v>3003</v>
      </c>
      <c r="E733">
        <v>9493508</v>
      </c>
      <c r="F733" t="s">
        <v>3003</v>
      </c>
      <c r="G733" t="s">
        <v>3004</v>
      </c>
      <c r="H733" t="s">
        <v>1707</v>
      </c>
      <c r="I733">
        <v>47805</v>
      </c>
      <c r="J733" t="s">
        <v>1119</v>
      </c>
      <c r="K733" t="s">
        <v>742</v>
      </c>
      <c r="L733" t="s">
        <v>1011</v>
      </c>
      <c r="M733" t="s">
        <v>1011</v>
      </c>
      <c r="N733">
        <v>2</v>
      </c>
      <c r="O733" s="60">
        <v>0</v>
      </c>
      <c r="Q733" s="60">
        <v>0</v>
      </c>
      <c r="R733" s="60">
        <v>1</v>
      </c>
      <c r="S733" s="60">
        <v>0</v>
      </c>
      <c r="T733" s="60">
        <v>0</v>
      </c>
      <c r="U733" s="60">
        <v>0</v>
      </c>
      <c r="V733" s="60">
        <v>0</v>
      </c>
      <c r="X733" s="60">
        <v>0</v>
      </c>
      <c r="Z733" s="60">
        <v>0</v>
      </c>
      <c r="AA733" s="60">
        <v>0</v>
      </c>
      <c r="AB733" s="60">
        <v>0</v>
      </c>
      <c r="AC733" s="60">
        <v>0</v>
      </c>
      <c r="AD733" s="60">
        <v>0</v>
      </c>
      <c r="AE733" s="60">
        <v>0</v>
      </c>
      <c r="AI733" s="60">
        <v>1</v>
      </c>
      <c r="AJ733" s="60">
        <v>0</v>
      </c>
      <c r="AL733">
        <v>967</v>
      </c>
      <c r="AM733">
        <v>29</v>
      </c>
      <c r="AN733">
        <v>29</v>
      </c>
      <c r="AO733" s="67">
        <v>1</v>
      </c>
      <c r="AP733" s="67">
        <v>2.9989658738366079E-2</v>
      </c>
      <c r="AQ733">
        <v>46</v>
      </c>
      <c r="AR733">
        <v>46</v>
      </c>
      <c r="AS733" s="67">
        <v>1</v>
      </c>
      <c r="AT733" s="67">
        <v>4.7569803516028956E-2</v>
      </c>
      <c r="AU733">
        <v>75</v>
      </c>
      <c r="AV733">
        <v>75</v>
      </c>
      <c r="AW733" s="67">
        <v>1</v>
      </c>
      <c r="AX733" s="53" t="str">
        <f t="shared" si="37"/>
        <v/>
      </c>
      <c r="AY733" t="s">
        <v>52</v>
      </c>
      <c r="AZ733" t="s">
        <v>52</v>
      </c>
      <c r="BA733" t="s">
        <v>52</v>
      </c>
      <c r="BB733" t="s">
        <v>52</v>
      </c>
      <c r="BC733" t="s">
        <v>52</v>
      </c>
      <c r="BD733" t="s">
        <v>52</v>
      </c>
      <c r="BE733" t="s">
        <v>52</v>
      </c>
      <c r="BF733" t="s">
        <v>52</v>
      </c>
      <c r="BG733" t="s">
        <v>52</v>
      </c>
      <c r="BH733" t="s">
        <v>52</v>
      </c>
      <c r="BI733" s="29">
        <v>1</v>
      </c>
      <c r="BJ733">
        <v>71</v>
      </c>
      <c r="BK733">
        <v>72</v>
      </c>
      <c r="BL733">
        <v>60</v>
      </c>
      <c r="BM733">
        <v>10</v>
      </c>
      <c r="BN733" t="e">
        <f>IF(AL733&lt;VLOOKUP(K733,#REF!,6,0),"Low Volume",IF(AL733&gt;VLOOKUP(K733,#REF!,5,0),"High Volume","Average Volume"))</f>
        <v>#REF!</v>
      </c>
    </row>
    <row r="734" spans="1:66" x14ac:dyDescent="0.3">
      <c r="A734" s="32" t="str">
        <f t="shared" si="35"/>
        <v>NO</v>
      </c>
      <c r="B734" s="30" t="str">
        <f t="shared" si="36"/>
        <v>NO</v>
      </c>
      <c r="C734" t="s">
        <v>3005</v>
      </c>
      <c r="D734" t="s">
        <v>3006</v>
      </c>
      <c r="E734">
        <v>94150688</v>
      </c>
      <c r="F734" t="s">
        <v>3006</v>
      </c>
      <c r="G734" t="s">
        <v>3007</v>
      </c>
      <c r="H734" t="s">
        <v>3008</v>
      </c>
      <c r="I734">
        <v>18273</v>
      </c>
      <c r="J734" t="s">
        <v>1096</v>
      </c>
      <c r="K734" t="s">
        <v>742</v>
      </c>
      <c r="L734" t="s">
        <v>969</v>
      </c>
      <c r="M734" t="s">
        <v>969</v>
      </c>
      <c r="N734">
        <v>0</v>
      </c>
      <c r="O734" s="60">
        <v>0</v>
      </c>
      <c r="Q734" s="60">
        <v>0</v>
      </c>
      <c r="R734" s="60">
        <v>0</v>
      </c>
      <c r="S734" s="60">
        <v>0</v>
      </c>
      <c r="T734" s="60">
        <v>0</v>
      </c>
      <c r="U734" s="60">
        <v>0</v>
      </c>
      <c r="V734" s="60">
        <v>0</v>
      </c>
      <c r="X734" s="60">
        <v>0</v>
      </c>
      <c r="Z734" s="60">
        <v>0</v>
      </c>
      <c r="AA734" s="60">
        <v>0</v>
      </c>
      <c r="AB734" s="60">
        <v>0</v>
      </c>
      <c r="AC734" s="60">
        <v>0</v>
      </c>
      <c r="AD734" s="60">
        <v>0</v>
      </c>
      <c r="AE734" s="60">
        <v>0</v>
      </c>
      <c r="AI734" s="60">
        <v>0</v>
      </c>
      <c r="AJ734" s="60">
        <v>0</v>
      </c>
      <c r="AL734">
        <v>457</v>
      </c>
      <c r="AM734">
        <v>43</v>
      </c>
      <c r="AN734">
        <v>0</v>
      </c>
      <c r="AO734" s="67">
        <v>0</v>
      </c>
      <c r="AP734" s="67">
        <v>9.4091903719912467E-2</v>
      </c>
      <c r="AQ734">
        <v>5</v>
      </c>
      <c r="AR734">
        <v>0</v>
      </c>
      <c r="AS734" s="67">
        <v>0</v>
      </c>
      <c r="AT734" s="67">
        <v>1.0940919037199124E-2</v>
      </c>
      <c r="AU734">
        <v>48</v>
      </c>
      <c r="AV734">
        <v>0</v>
      </c>
      <c r="AW734" s="67">
        <v>0</v>
      </c>
      <c r="AX734" s="53" t="str">
        <f t="shared" si="37"/>
        <v/>
      </c>
      <c r="AY734" t="s">
        <v>52</v>
      </c>
      <c r="AZ734" t="s">
        <v>52</v>
      </c>
      <c r="BA734" t="s">
        <v>52</v>
      </c>
      <c r="BB734" t="s">
        <v>52</v>
      </c>
      <c r="BC734" t="s">
        <v>52</v>
      </c>
      <c r="BD734" t="s">
        <v>52</v>
      </c>
      <c r="BE734" t="s">
        <v>52</v>
      </c>
      <c r="BF734" t="s">
        <v>52</v>
      </c>
      <c r="BG734" t="s">
        <v>52</v>
      </c>
      <c r="BH734" t="s">
        <v>52</v>
      </c>
      <c r="BI734" s="29">
        <v>1</v>
      </c>
      <c r="BJ734">
        <v>59</v>
      </c>
      <c r="BK734">
        <v>127</v>
      </c>
      <c r="BL734">
        <v>111</v>
      </c>
      <c r="BM734">
        <v>31</v>
      </c>
      <c r="BN734" t="e">
        <f>IF(AL734&lt;VLOOKUP(K734,#REF!,6,0),"Low Volume",IF(AL734&gt;VLOOKUP(K734,#REF!,5,0),"High Volume","Average Volume"))</f>
        <v>#REF!</v>
      </c>
    </row>
    <row r="735" spans="1:66" x14ac:dyDescent="0.3">
      <c r="A735" s="32" t="str">
        <f t="shared" si="35"/>
        <v>NO</v>
      </c>
      <c r="B735" s="30" t="str">
        <f t="shared" si="36"/>
        <v>YES</v>
      </c>
      <c r="C735" t="s">
        <v>3009</v>
      </c>
      <c r="D735" t="s">
        <v>3010</v>
      </c>
      <c r="E735">
        <v>94115959</v>
      </c>
      <c r="F735" t="s">
        <v>3010</v>
      </c>
      <c r="G735" t="s">
        <v>3011</v>
      </c>
      <c r="H735" t="s">
        <v>3012</v>
      </c>
      <c r="I735">
        <v>85435</v>
      </c>
      <c r="J735" t="s">
        <v>1472</v>
      </c>
      <c r="K735" t="s">
        <v>742</v>
      </c>
      <c r="L735" t="s">
        <v>904</v>
      </c>
      <c r="M735" t="s">
        <v>904</v>
      </c>
      <c r="N735">
        <v>1</v>
      </c>
      <c r="O735" s="60">
        <v>0</v>
      </c>
      <c r="Q735" s="60">
        <v>0</v>
      </c>
      <c r="R735" s="60">
        <v>0</v>
      </c>
      <c r="S735" s="60">
        <v>1</v>
      </c>
      <c r="T735" s="60">
        <v>0</v>
      </c>
      <c r="U735" s="60">
        <v>0</v>
      </c>
      <c r="V735" s="60">
        <v>0</v>
      </c>
      <c r="X735" s="60">
        <v>0</v>
      </c>
      <c r="Z735" s="60">
        <v>0</v>
      </c>
      <c r="AA735" s="60">
        <v>0</v>
      </c>
      <c r="AB735" s="60">
        <v>0</v>
      </c>
      <c r="AC735" s="60">
        <v>0</v>
      </c>
      <c r="AD735" s="60">
        <v>0</v>
      </c>
      <c r="AE735" s="60">
        <v>0</v>
      </c>
      <c r="AI735" s="60">
        <v>0</v>
      </c>
      <c r="AJ735" s="60">
        <v>0</v>
      </c>
      <c r="AL735">
        <v>856</v>
      </c>
      <c r="AM735">
        <v>314</v>
      </c>
      <c r="AN735">
        <v>0</v>
      </c>
      <c r="AO735" s="67">
        <v>0</v>
      </c>
      <c r="AP735" s="67">
        <v>0.36682242990654207</v>
      </c>
      <c r="AQ735">
        <v>0</v>
      </c>
      <c r="AR735">
        <v>0</v>
      </c>
      <c r="AS735" s="67" t="s">
        <v>90</v>
      </c>
      <c r="AT735" s="67">
        <v>0</v>
      </c>
      <c r="AU735">
        <v>314</v>
      </c>
      <c r="AV735">
        <v>0</v>
      </c>
      <c r="AW735" s="67">
        <v>0</v>
      </c>
      <c r="AX735" s="53" t="str">
        <f t="shared" si="37"/>
        <v/>
      </c>
      <c r="AY735" t="s">
        <v>52</v>
      </c>
      <c r="AZ735" t="s">
        <v>52</v>
      </c>
      <c r="BA735" t="s">
        <v>52</v>
      </c>
      <c r="BB735" t="s">
        <v>52</v>
      </c>
      <c r="BC735" t="s">
        <v>52</v>
      </c>
      <c r="BD735" t="s">
        <v>52</v>
      </c>
      <c r="BE735" t="s">
        <v>52</v>
      </c>
      <c r="BF735" t="s">
        <v>52</v>
      </c>
      <c r="BG735" t="s">
        <v>52</v>
      </c>
      <c r="BH735" t="s">
        <v>52</v>
      </c>
      <c r="BI735" s="29">
        <v>1</v>
      </c>
      <c r="BJ735">
        <v>60</v>
      </c>
      <c r="BK735">
        <v>28</v>
      </c>
      <c r="BL735">
        <v>5</v>
      </c>
      <c r="BM735">
        <v>0</v>
      </c>
      <c r="BN735" t="e">
        <f>IF(AL735&lt;VLOOKUP(K735,#REF!,6,0),"Low Volume",IF(AL735&gt;VLOOKUP(K735,#REF!,5,0),"High Volume","Average Volume"))</f>
        <v>#REF!</v>
      </c>
    </row>
    <row r="736" spans="1:66" x14ac:dyDescent="0.3">
      <c r="A736" s="32" t="str">
        <f t="shared" si="35"/>
        <v>NO</v>
      </c>
      <c r="B736" s="30" t="str">
        <f t="shared" si="36"/>
        <v>YES</v>
      </c>
      <c r="C736" t="s">
        <v>3013</v>
      </c>
      <c r="D736" t="s">
        <v>3014</v>
      </c>
      <c r="E736">
        <v>9503224</v>
      </c>
      <c r="F736" t="s">
        <v>3014</v>
      </c>
      <c r="G736" t="s">
        <v>3015</v>
      </c>
      <c r="H736" t="s">
        <v>1915</v>
      </c>
      <c r="I736">
        <v>93053</v>
      </c>
      <c r="J736" t="s">
        <v>1472</v>
      </c>
      <c r="K736" t="s">
        <v>742</v>
      </c>
      <c r="L736" t="s">
        <v>857</v>
      </c>
      <c r="M736" t="s">
        <v>857</v>
      </c>
      <c r="N736">
        <v>1</v>
      </c>
      <c r="O736" s="60">
        <v>0</v>
      </c>
      <c r="Q736" s="60">
        <v>0</v>
      </c>
      <c r="R736" s="60">
        <v>0</v>
      </c>
      <c r="S736" s="60">
        <v>0</v>
      </c>
      <c r="T736" s="60">
        <v>0</v>
      </c>
      <c r="U736" s="60">
        <v>0</v>
      </c>
      <c r="V736" s="60">
        <v>0</v>
      </c>
      <c r="X736" s="60">
        <v>0</v>
      </c>
      <c r="Z736" s="60">
        <v>0</v>
      </c>
      <c r="AA736" s="60">
        <v>0</v>
      </c>
      <c r="AB736" s="60">
        <v>0</v>
      </c>
      <c r="AC736" s="60">
        <v>0</v>
      </c>
      <c r="AD736" s="60">
        <v>1</v>
      </c>
      <c r="AE736" s="60">
        <v>0</v>
      </c>
      <c r="AI736" s="60">
        <v>0</v>
      </c>
      <c r="AJ736" s="60">
        <v>0</v>
      </c>
      <c r="AL736">
        <v>0</v>
      </c>
      <c r="AM736">
        <v>2</v>
      </c>
      <c r="AN736">
        <v>0</v>
      </c>
      <c r="AO736" s="67">
        <v>0</v>
      </c>
      <c r="AP736" s="67" t="s">
        <v>90</v>
      </c>
      <c r="AQ736">
        <v>0</v>
      </c>
      <c r="AR736">
        <v>0</v>
      </c>
      <c r="AS736" s="67" t="s">
        <v>90</v>
      </c>
      <c r="AT736" s="67" t="s">
        <v>90</v>
      </c>
      <c r="AU736">
        <v>2</v>
      </c>
      <c r="AV736">
        <v>0</v>
      </c>
      <c r="AW736" s="67">
        <v>0</v>
      </c>
      <c r="AX736" s="53" t="str">
        <f t="shared" si="37"/>
        <v/>
      </c>
      <c r="AY736" t="s">
        <v>52</v>
      </c>
      <c r="AZ736" t="s">
        <v>52</v>
      </c>
      <c r="BA736" t="s">
        <v>52</v>
      </c>
      <c r="BB736" t="s">
        <v>52</v>
      </c>
      <c r="BC736" t="s">
        <v>52</v>
      </c>
      <c r="BD736" t="s">
        <v>52</v>
      </c>
      <c r="BE736" t="s">
        <v>52</v>
      </c>
      <c r="BF736" t="s">
        <v>52</v>
      </c>
      <c r="BG736" t="s">
        <v>52</v>
      </c>
      <c r="BH736" t="s">
        <v>52</v>
      </c>
      <c r="BI736" s="29">
        <v>1</v>
      </c>
      <c r="BJ736">
        <v>97</v>
      </c>
      <c r="BK736">
        <v>75</v>
      </c>
      <c r="BL736">
        <v>21</v>
      </c>
      <c r="BM736">
        <v>0</v>
      </c>
      <c r="BN736" t="e">
        <f>IF(AL736&lt;VLOOKUP(K736,#REF!,6,0),"Low Volume",IF(AL736&gt;VLOOKUP(K736,#REF!,5,0),"High Volume","Average Volume"))</f>
        <v>#REF!</v>
      </c>
    </row>
    <row r="737" spans="1:66" x14ac:dyDescent="0.3">
      <c r="A737" s="32" t="str">
        <f t="shared" si="35"/>
        <v>NO</v>
      </c>
      <c r="B737" s="30" t="str">
        <f t="shared" si="36"/>
        <v>YES</v>
      </c>
      <c r="C737" t="s">
        <v>3016</v>
      </c>
      <c r="D737" t="s">
        <v>3017</v>
      </c>
      <c r="E737">
        <v>9494403</v>
      </c>
      <c r="F737" t="s">
        <v>3017</v>
      </c>
      <c r="G737" t="s">
        <v>3018</v>
      </c>
      <c r="H737" t="s">
        <v>3019</v>
      </c>
      <c r="I737">
        <v>82362</v>
      </c>
      <c r="J737" t="s">
        <v>1472</v>
      </c>
      <c r="K737" t="s">
        <v>742</v>
      </c>
      <c r="M737" t="s">
        <v>52</v>
      </c>
      <c r="N737">
        <v>3</v>
      </c>
      <c r="O737" s="60">
        <v>0</v>
      </c>
      <c r="Q737" s="60">
        <v>1</v>
      </c>
      <c r="R737" s="60">
        <v>0</v>
      </c>
      <c r="S737" s="60">
        <v>0</v>
      </c>
      <c r="T737" s="60">
        <v>0</v>
      </c>
      <c r="U737" s="60">
        <v>0</v>
      </c>
      <c r="V737" s="60">
        <v>0</v>
      </c>
      <c r="X737" s="60">
        <v>0</v>
      </c>
      <c r="Z737" s="60">
        <v>0</v>
      </c>
      <c r="AA737" s="60">
        <v>0</v>
      </c>
      <c r="AB737" s="60">
        <v>1</v>
      </c>
      <c r="AC737" s="60">
        <v>0</v>
      </c>
      <c r="AD737" s="60">
        <v>1</v>
      </c>
      <c r="AE737" s="60">
        <v>0</v>
      </c>
      <c r="AI737" s="60">
        <v>0</v>
      </c>
      <c r="AJ737" s="60">
        <v>0</v>
      </c>
      <c r="AL737">
        <v>341</v>
      </c>
      <c r="AM737">
        <v>13</v>
      </c>
      <c r="AN737">
        <v>0</v>
      </c>
      <c r="AO737" s="67">
        <v>0</v>
      </c>
      <c r="AP737" s="67">
        <v>3.8123167155425221E-2</v>
      </c>
      <c r="AQ737">
        <v>0</v>
      </c>
      <c r="AR737">
        <v>0</v>
      </c>
      <c r="AS737" s="67" t="s">
        <v>90</v>
      </c>
      <c r="AT737" s="67">
        <v>0</v>
      </c>
      <c r="AU737">
        <v>13</v>
      </c>
      <c r="AV737">
        <v>0</v>
      </c>
      <c r="AW737" s="67">
        <v>0</v>
      </c>
      <c r="AX737" s="53" t="str">
        <f t="shared" si="37"/>
        <v/>
      </c>
      <c r="AY737" t="s">
        <v>52</v>
      </c>
      <c r="AZ737" t="s">
        <v>52</v>
      </c>
      <c r="BA737" t="s">
        <v>52</v>
      </c>
      <c r="BB737" t="s">
        <v>52</v>
      </c>
      <c r="BC737" t="s">
        <v>52</v>
      </c>
      <c r="BD737" t="s">
        <v>52</v>
      </c>
      <c r="BE737" t="s">
        <v>52</v>
      </c>
      <c r="BF737" t="s">
        <v>52</v>
      </c>
      <c r="BG737" t="s">
        <v>52</v>
      </c>
      <c r="BH737" t="s">
        <v>52</v>
      </c>
      <c r="BI737" s="29">
        <v>1</v>
      </c>
      <c r="BN737" t="e">
        <f>IF(AL737&lt;VLOOKUP(K737,#REF!,6,0),"Low Volume",IF(AL737&gt;VLOOKUP(K737,#REF!,5,0),"High Volume","Average Volume"))</f>
        <v>#REF!</v>
      </c>
    </row>
    <row r="738" spans="1:66" x14ac:dyDescent="0.3">
      <c r="A738" s="32" t="str">
        <f t="shared" si="35"/>
        <v>NO</v>
      </c>
      <c r="B738" s="30" t="str">
        <f t="shared" si="36"/>
        <v>NO</v>
      </c>
      <c r="C738" t="s">
        <v>3020</v>
      </c>
      <c r="D738" t="s">
        <v>1057</v>
      </c>
      <c r="E738">
        <v>9494386</v>
      </c>
      <c r="F738" t="s">
        <v>1057</v>
      </c>
      <c r="G738" t="s">
        <v>3021</v>
      </c>
      <c r="H738" t="s">
        <v>2673</v>
      </c>
      <c r="I738">
        <v>84036</v>
      </c>
      <c r="J738" t="s">
        <v>1472</v>
      </c>
      <c r="K738" t="s">
        <v>742</v>
      </c>
      <c r="M738" t="s">
        <v>52</v>
      </c>
      <c r="N738">
        <v>0</v>
      </c>
      <c r="O738" s="60">
        <v>0</v>
      </c>
      <c r="Q738" s="60">
        <v>0</v>
      </c>
      <c r="R738" s="60">
        <v>0</v>
      </c>
      <c r="S738" s="60">
        <v>0</v>
      </c>
      <c r="T738" s="60">
        <v>0</v>
      </c>
      <c r="U738" s="60">
        <v>0</v>
      </c>
      <c r="V738" s="60">
        <v>0</v>
      </c>
      <c r="X738" s="60">
        <v>0</v>
      </c>
      <c r="Z738" s="60">
        <v>0</v>
      </c>
      <c r="AA738" s="60">
        <v>0</v>
      </c>
      <c r="AB738" s="60">
        <v>0</v>
      </c>
      <c r="AC738" s="60">
        <v>0</v>
      </c>
      <c r="AD738" s="60">
        <v>0</v>
      </c>
      <c r="AE738" s="60">
        <v>0</v>
      </c>
      <c r="AI738" s="60">
        <v>0</v>
      </c>
      <c r="AJ738" s="60">
        <v>0</v>
      </c>
      <c r="AL738">
        <v>937</v>
      </c>
      <c r="AM738">
        <v>123</v>
      </c>
      <c r="AN738">
        <v>0</v>
      </c>
      <c r="AO738" s="67">
        <v>0</v>
      </c>
      <c r="AP738" s="67">
        <v>0.13127001067235858</v>
      </c>
      <c r="AQ738">
        <v>49</v>
      </c>
      <c r="AR738">
        <v>0</v>
      </c>
      <c r="AS738" s="67">
        <v>0</v>
      </c>
      <c r="AT738" s="67">
        <v>5.2294557097118465E-2</v>
      </c>
      <c r="AU738">
        <v>172</v>
      </c>
      <c r="AV738">
        <v>0</v>
      </c>
      <c r="AW738" s="67">
        <v>0</v>
      </c>
      <c r="AX738" s="53" t="str">
        <f t="shared" si="37"/>
        <v/>
      </c>
      <c r="AY738" t="s">
        <v>52</v>
      </c>
      <c r="AZ738" t="s">
        <v>52</v>
      </c>
      <c r="BA738" t="s">
        <v>52</v>
      </c>
      <c r="BB738" t="s">
        <v>52</v>
      </c>
      <c r="BC738" t="s">
        <v>52</v>
      </c>
      <c r="BD738" t="s">
        <v>52</v>
      </c>
      <c r="BE738" t="s">
        <v>52</v>
      </c>
      <c r="BF738" t="s">
        <v>52</v>
      </c>
      <c r="BG738" t="s">
        <v>52</v>
      </c>
      <c r="BH738" t="s">
        <v>52</v>
      </c>
      <c r="BI738" s="29">
        <v>1</v>
      </c>
      <c r="BN738" t="e">
        <f>IF(AL738&lt;VLOOKUP(K738,#REF!,6,0),"Low Volume",IF(AL738&gt;VLOOKUP(K738,#REF!,5,0),"High Volume","Average Volume"))</f>
        <v>#REF!</v>
      </c>
    </row>
    <row r="739" spans="1:66" x14ac:dyDescent="0.3">
      <c r="A739" s="32" t="str">
        <f t="shared" si="35"/>
        <v>NO</v>
      </c>
      <c r="B739" s="30" t="str">
        <f t="shared" si="36"/>
        <v>YES</v>
      </c>
      <c r="C739" t="s">
        <v>3022</v>
      </c>
      <c r="D739" t="s">
        <v>1059</v>
      </c>
      <c r="E739">
        <v>9494450</v>
      </c>
      <c r="F739" t="s">
        <v>1059</v>
      </c>
      <c r="G739" t="s">
        <v>3023</v>
      </c>
      <c r="H739" t="s">
        <v>3024</v>
      </c>
      <c r="I739">
        <v>94032</v>
      </c>
      <c r="J739" t="s">
        <v>1472</v>
      </c>
      <c r="K739" t="s">
        <v>742</v>
      </c>
      <c r="M739" t="s">
        <v>52</v>
      </c>
      <c r="N739">
        <v>1</v>
      </c>
      <c r="O739" s="60">
        <v>0</v>
      </c>
      <c r="Q739" s="60">
        <v>0</v>
      </c>
      <c r="R739" s="60">
        <v>0</v>
      </c>
      <c r="S739" s="60">
        <v>0</v>
      </c>
      <c r="T739" s="60">
        <v>0</v>
      </c>
      <c r="U739" s="60">
        <v>0</v>
      </c>
      <c r="V739" s="60">
        <v>0</v>
      </c>
      <c r="X739" s="60">
        <v>0</v>
      </c>
      <c r="Z739" s="60">
        <v>0</v>
      </c>
      <c r="AA739" s="60">
        <v>1</v>
      </c>
      <c r="AB739" s="60">
        <v>0</v>
      </c>
      <c r="AC739" s="60">
        <v>0</v>
      </c>
      <c r="AD739" s="60">
        <v>0</v>
      </c>
      <c r="AE739" s="60">
        <v>0</v>
      </c>
      <c r="AI739" s="60">
        <v>0</v>
      </c>
      <c r="AJ739" s="60">
        <v>0</v>
      </c>
      <c r="AL739">
        <v>825</v>
      </c>
      <c r="AM739">
        <v>141</v>
      </c>
      <c r="AN739">
        <v>0</v>
      </c>
      <c r="AO739" s="67">
        <v>0</v>
      </c>
      <c r="AP739" s="67">
        <v>0.1709090909090909</v>
      </c>
      <c r="AQ739">
        <v>28</v>
      </c>
      <c r="AR739">
        <v>0</v>
      </c>
      <c r="AS739" s="67">
        <v>0</v>
      </c>
      <c r="AT739" s="67">
        <v>3.3939393939393943E-2</v>
      </c>
      <c r="AU739">
        <v>169</v>
      </c>
      <c r="AV739">
        <v>0</v>
      </c>
      <c r="AW739" s="67">
        <v>0</v>
      </c>
      <c r="AX739" s="53" t="str">
        <f t="shared" si="37"/>
        <v/>
      </c>
      <c r="AY739" t="s">
        <v>52</v>
      </c>
      <c r="AZ739" t="s">
        <v>52</v>
      </c>
      <c r="BA739" t="s">
        <v>52</v>
      </c>
      <c r="BB739" t="s">
        <v>52</v>
      </c>
      <c r="BC739" t="s">
        <v>52</v>
      </c>
      <c r="BD739" t="s">
        <v>52</v>
      </c>
      <c r="BE739" t="s">
        <v>52</v>
      </c>
      <c r="BF739" t="s">
        <v>52</v>
      </c>
      <c r="BG739" t="s">
        <v>52</v>
      </c>
      <c r="BH739" t="s">
        <v>52</v>
      </c>
      <c r="BI739" s="29">
        <v>1</v>
      </c>
      <c r="BN739" t="e">
        <f>IF(AL739&lt;VLOOKUP(K739,#REF!,6,0),"Low Volume",IF(AL739&gt;VLOOKUP(K739,#REF!,5,0),"High Volume","Average Volume"))</f>
        <v>#REF!</v>
      </c>
    </row>
  </sheetData>
  <autoFilter ref="A1:BN739">
    <filterColumn colId="10">
      <filters>
        <filter val="Germany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230"/>
  <sheetViews>
    <sheetView topLeftCell="X1" zoomScale="80" zoomScaleNormal="80" workbookViewId="0">
      <pane ySplit="1" topLeftCell="A195" activePane="bottomLeft" state="frozen"/>
      <selection activeCell="C1" sqref="C1"/>
      <selection pane="bottomLeft" activeCell="X230" sqref="X230"/>
    </sheetView>
  </sheetViews>
  <sheetFormatPr defaultRowHeight="14.4" x14ac:dyDescent="0.3"/>
  <cols>
    <col min="1" max="2" width="24.33203125" bestFit="1" customWidth="1"/>
    <col min="3" max="3" width="18" bestFit="1" customWidth="1"/>
    <col min="4" max="4" width="46.44140625" bestFit="1" customWidth="1"/>
    <col min="5" max="5" width="15.77734375" customWidth="1"/>
    <col min="6" max="6" width="34" bestFit="1" customWidth="1"/>
    <col min="7" max="7" width="23.6640625" bestFit="1" customWidth="1"/>
    <col min="8" max="8" width="20" bestFit="1" customWidth="1"/>
    <col min="9" max="9" width="9.44140625" bestFit="1" customWidth="1"/>
    <col min="10" max="10" width="10.88671875" customWidth="1"/>
    <col min="11" max="11" width="9.88671875" customWidth="1"/>
    <col min="12" max="12" width="14.88671875" bestFit="1" customWidth="1"/>
    <col min="13" max="13" width="9.88671875" customWidth="1"/>
    <col min="14" max="14" width="23.6640625" customWidth="1"/>
    <col min="15" max="37" width="13.88671875" style="60" customWidth="1"/>
    <col min="38" max="38" width="12.88671875" customWidth="1"/>
    <col min="39" max="39" width="26.6640625" customWidth="1"/>
    <col min="40" max="40" width="28.6640625" customWidth="1"/>
    <col min="41" max="41" width="25.6640625" customWidth="1"/>
    <col min="42" max="42" width="16.77734375" customWidth="1"/>
    <col min="43" max="43" width="28.6640625" customWidth="1"/>
    <col min="44" max="44" width="30.6640625" customWidth="1"/>
    <col min="45" max="45" width="27.6640625" customWidth="1"/>
    <col min="46" max="46" width="18.77734375" customWidth="1"/>
    <col min="47" max="47" width="36.5546875" customWidth="1"/>
    <col min="48" max="48" width="42.44140625" customWidth="1"/>
    <col min="49" max="49" width="28.6640625" customWidth="1"/>
    <col min="50" max="50" width="17.77734375" customWidth="1"/>
    <col min="51" max="55" width="20.77734375" customWidth="1"/>
    <col min="56" max="60" width="16.77734375" customWidth="1"/>
    <col min="61" max="61" width="15.77734375" customWidth="1"/>
    <col min="62" max="65" width="22.6640625" customWidth="1"/>
    <col min="66" max="66" width="21.6640625" bestFit="1" customWidth="1"/>
  </cols>
  <sheetData>
    <row r="1" spans="1:66" ht="39" customHeight="1" x14ac:dyDescent="0.3">
      <c r="A1" s="33" t="s">
        <v>706</v>
      </c>
      <c r="B1" s="34" t="s">
        <v>707</v>
      </c>
      <c r="C1" s="35" t="s">
        <v>33</v>
      </c>
      <c r="D1" s="35" t="s">
        <v>34</v>
      </c>
      <c r="E1" s="35" t="s">
        <v>35</v>
      </c>
      <c r="F1" s="35" t="s">
        <v>36</v>
      </c>
      <c r="G1" s="35" t="s">
        <v>37</v>
      </c>
      <c r="H1" s="35" t="s">
        <v>38</v>
      </c>
      <c r="I1" s="35" t="s">
        <v>39</v>
      </c>
      <c r="J1" s="35" t="s">
        <v>40</v>
      </c>
      <c r="K1" s="35" t="s">
        <v>30</v>
      </c>
      <c r="L1" s="65" t="s">
        <v>743</v>
      </c>
      <c r="M1" s="65" t="s">
        <v>744</v>
      </c>
      <c r="N1" s="36" t="s">
        <v>708</v>
      </c>
      <c r="O1" s="61" t="s">
        <v>745</v>
      </c>
      <c r="P1" s="61" t="s">
        <v>747</v>
      </c>
      <c r="Q1" s="61" t="s">
        <v>709</v>
      </c>
      <c r="R1" s="61" t="s">
        <v>710</v>
      </c>
      <c r="S1" s="62" t="s">
        <v>746</v>
      </c>
      <c r="T1" s="61" t="s">
        <v>711</v>
      </c>
      <c r="U1" s="61" t="s">
        <v>712</v>
      </c>
      <c r="V1" s="61" t="s">
        <v>713</v>
      </c>
      <c r="W1" s="61" t="s">
        <v>748</v>
      </c>
      <c r="X1" s="61" t="s">
        <v>754</v>
      </c>
      <c r="Y1" s="61" t="s">
        <v>749</v>
      </c>
      <c r="Z1" s="61" t="s">
        <v>750</v>
      </c>
      <c r="AA1" s="61" t="s">
        <v>714</v>
      </c>
      <c r="AB1" s="61" t="s">
        <v>715</v>
      </c>
      <c r="AC1" s="61" t="s">
        <v>716</v>
      </c>
      <c r="AD1" s="61" t="s">
        <v>717</v>
      </c>
      <c r="AE1" s="61" t="s">
        <v>718</v>
      </c>
      <c r="AF1" s="61" t="s">
        <v>751</v>
      </c>
      <c r="AG1" s="61" t="s">
        <v>752</v>
      </c>
      <c r="AH1" s="61" t="s">
        <v>753</v>
      </c>
      <c r="AI1" s="61" t="s">
        <v>719</v>
      </c>
      <c r="AJ1" s="61" t="s">
        <v>41</v>
      </c>
      <c r="AK1" s="61" t="s">
        <v>720</v>
      </c>
      <c r="AL1" s="37" t="s">
        <v>721</v>
      </c>
      <c r="AM1" s="37" t="s">
        <v>722</v>
      </c>
      <c r="AN1" s="37" t="s">
        <v>723</v>
      </c>
      <c r="AO1" s="38" t="s">
        <v>724</v>
      </c>
      <c r="AP1" s="38" t="s">
        <v>725</v>
      </c>
      <c r="AQ1" s="37" t="s">
        <v>726</v>
      </c>
      <c r="AR1" s="37" t="s">
        <v>727</v>
      </c>
      <c r="AS1" s="38" t="s">
        <v>728</v>
      </c>
      <c r="AT1" s="38" t="s">
        <v>729</v>
      </c>
      <c r="AU1" s="37" t="s">
        <v>730</v>
      </c>
      <c r="AV1" s="37" t="s">
        <v>731</v>
      </c>
      <c r="AW1" s="38" t="s">
        <v>732</v>
      </c>
      <c r="AX1" s="39" t="s">
        <v>733</v>
      </c>
      <c r="AY1" s="39" t="s">
        <v>42</v>
      </c>
      <c r="AZ1" s="39" t="s">
        <v>43</v>
      </c>
      <c r="BA1" s="39" t="s">
        <v>734</v>
      </c>
      <c r="BB1" s="39" t="s">
        <v>735</v>
      </c>
      <c r="BC1" s="39" t="s">
        <v>736</v>
      </c>
      <c r="BD1" s="39" t="s">
        <v>737</v>
      </c>
      <c r="BE1" s="39" t="s">
        <v>44</v>
      </c>
      <c r="BF1" s="39" t="s">
        <v>45</v>
      </c>
      <c r="BG1" s="39" t="s">
        <v>738</v>
      </c>
      <c r="BH1" s="39" t="s">
        <v>739</v>
      </c>
      <c r="BI1" s="39" t="s">
        <v>740</v>
      </c>
      <c r="BJ1" s="40" t="s">
        <v>702</v>
      </c>
      <c r="BK1" s="40" t="s">
        <v>703</v>
      </c>
      <c r="BL1" s="40" t="s">
        <v>704</v>
      </c>
      <c r="BM1" s="41" t="s">
        <v>705</v>
      </c>
      <c r="BN1" s="69" t="s">
        <v>3030</v>
      </c>
    </row>
    <row r="2" spans="1:66" hidden="1" x14ac:dyDescent="0.3">
      <c r="A2" s="42" t="str">
        <f t="shared" ref="A2:A32" si="0">IF(OR(AX2="",AX2=0),"NO","YES")</f>
        <v>YES</v>
      </c>
      <c r="B2" s="43" t="str">
        <f t="shared" ref="B2:B32" si="1">IF(N2&gt;0,"YES","NO")</f>
        <v>YES</v>
      </c>
      <c r="C2" s="43" t="s">
        <v>122</v>
      </c>
      <c r="D2" s="43" t="s">
        <v>123</v>
      </c>
      <c r="E2" s="43">
        <v>9539588</v>
      </c>
      <c r="F2" s="43" t="s">
        <v>124</v>
      </c>
      <c r="G2" s="43" t="s">
        <v>125</v>
      </c>
      <c r="H2" s="43" t="s">
        <v>126</v>
      </c>
      <c r="I2" s="43" t="s">
        <v>127</v>
      </c>
      <c r="J2" s="43" t="s">
        <v>128</v>
      </c>
      <c r="K2" s="43" t="s">
        <v>32</v>
      </c>
      <c r="L2" s="43"/>
      <c r="M2" s="43"/>
      <c r="N2" s="43">
        <f t="shared" ref="N2:N32" si="2">SUM(O2:AK2)</f>
        <v>1</v>
      </c>
      <c r="O2" s="63"/>
      <c r="P2" s="63"/>
      <c r="Q2" s="63">
        <v>0</v>
      </c>
      <c r="R2" s="63">
        <v>0</v>
      </c>
      <c r="S2" s="63">
        <v>0</v>
      </c>
      <c r="T2" s="63">
        <v>0</v>
      </c>
      <c r="U2" s="63">
        <v>0</v>
      </c>
      <c r="V2" s="63">
        <v>1</v>
      </c>
      <c r="W2" s="63"/>
      <c r="X2" s="63"/>
      <c r="Y2" s="63"/>
      <c r="Z2" s="63"/>
      <c r="AA2" s="63">
        <v>0</v>
      </c>
      <c r="AB2" s="63">
        <v>0</v>
      </c>
      <c r="AC2" s="63">
        <v>0</v>
      </c>
      <c r="AD2" s="63">
        <v>0</v>
      </c>
      <c r="AE2" s="63">
        <v>0</v>
      </c>
      <c r="AF2" s="63"/>
      <c r="AG2" s="63"/>
      <c r="AH2" s="63"/>
      <c r="AI2" s="63">
        <v>0</v>
      </c>
      <c r="AJ2" s="63">
        <v>0</v>
      </c>
      <c r="AK2" s="63">
        <v>0</v>
      </c>
      <c r="AL2" s="43">
        <v>1200</v>
      </c>
      <c r="AM2" s="43">
        <v>250</v>
      </c>
      <c r="AN2" s="43">
        <v>2</v>
      </c>
      <c r="AO2" s="44">
        <v>8.0000000000000002E-3</v>
      </c>
      <c r="AP2" s="44">
        <v>0.20833333333333334</v>
      </c>
      <c r="AQ2" s="43">
        <v>100</v>
      </c>
      <c r="AR2" s="43">
        <v>4</v>
      </c>
      <c r="AS2" s="44">
        <v>0.04</v>
      </c>
      <c r="AT2" s="44">
        <v>8.3333333333333329E-2</v>
      </c>
      <c r="AU2" s="43">
        <v>350</v>
      </c>
      <c r="AV2" s="43">
        <v>6</v>
      </c>
      <c r="AW2" s="44">
        <v>1.7142857142857144E-2</v>
      </c>
      <c r="AX2" s="45">
        <f t="shared" ref="AX2:AX32" si="3">IFERROR(BC2+BH2,"")</f>
        <v>1</v>
      </c>
      <c r="AY2" s="43">
        <v>0</v>
      </c>
      <c r="AZ2" s="43">
        <v>0</v>
      </c>
      <c r="BA2" s="43">
        <v>0</v>
      </c>
      <c r="BB2" s="43">
        <v>0</v>
      </c>
      <c r="BC2" s="43">
        <v>0</v>
      </c>
      <c r="BD2" s="43">
        <v>0</v>
      </c>
      <c r="BE2" s="43">
        <v>0</v>
      </c>
      <c r="BF2" s="43">
        <v>1</v>
      </c>
      <c r="BG2" s="43">
        <v>1</v>
      </c>
      <c r="BH2" s="43">
        <v>1</v>
      </c>
      <c r="BI2" s="43">
        <v>3</v>
      </c>
      <c r="BJ2" s="43">
        <v>0</v>
      </c>
      <c r="BK2" s="43">
        <v>6</v>
      </c>
      <c r="BL2" s="43">
        <v>34</v>
      </c>
      <c r="BM2" s="46">
        <v>1</v>
      </c>
      <c r="BN2" t="str">
        <f>BA2&amp;" -Integrated; "&amp;BF2&amp;" -Mobile"</f>
        <v>0 -Integrated; 1 -Mobile</v>
      </c>
    </row>
    <row r="3" spans="1:66" hidden="1" x14ac:dyDescent="0.3">
      <c r="A3" s="47" t="str">
        <f t="shared" si="0"/>
        <v>YES</v>
      </c>
      <c r="B3" s="48" t="str">
        <f t="shared" si="1"/>
        <v>YES</v>
      </c>
      <c r="C3" s="48" t="s">
        <v>129</v>
      </c>
      <c r="D3" s="48" t="s">
        <v>130</v>
      </c>
      <c r="E3" s="48">
        <v>94193286</v>
      </c>
      <c r="F3" s="48" t="s">
        <v>131</v>
      </c>
      <c r="G3" s="48" t="s">
        <v>132</v>
      </c>
      <c r="H3" s="48" t="s">
        <v>133</v>
      </c>
      <c r="I3" s="48" t="s">
        <v>134</v>
      </c>
      <c r="J3" s="48">
        <v>0</v>
      </c>
      <c r="K3" s="48" t="s">
        <v>32</v>
      </c>
      <c r="L3" s="48"/>
      <c r="M3" s="48"/>
      <c r="N3" s="43">
        <f t="shared" si="2"/>
        <v>1</v>
      </c>
      <c r="O3" s="63"/>
      <c r="P3" s="63"/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/>
      <c r="X3" s="63"/>
      <c r="Y3" s="63"/>
      <c r="Z3" s="63"/>
      <c r="AA3" s="63">
        <v>0</v>
      </c>
      <c r="AB3" s="63">
        <v>1</v>
      </c>
      <c r="AC3" s="63">
        <v>0</v>
      </c>
      <c r="AD3" s="63">
        <v>0</v>
      </c>
      <c r="AE3" s="63">
        <v>0</v>
      </c>
      <c r="AF3" s="63"/>
      <c r="AG3" s="63"/>
      <c r="AH3" s="63"/>
      <c r="AI3" s="63">
        <v>0</v>
      </c>
      <c r="AJ3" s="63">
        <v>0</v>
      </c>
      <c r="AK3" s="63">
        <v>0</v>
      </c>
      <c r="AL3" s="48">
        <v>1600</v>
      </c>
      <c r="AM3" s="48">
        <v>314</v>
      </c>
      <c r="AN3" s="48">
        <v>314</v>
      </c>
      <c r="AO3" s="49">
        <v>1</v>
      </c>
      <c r="AP3" s="49">
        <v>0.19625000000000001</v>
      </c>
      <c r="AQ3" s="48">
        <v>135</v>
      </c>
      <c r="AR3" s="48">
        <v>135</v>
      </c>
      <c r="AS3" s="49">
        <v>1</v>
      </c>
      <c r="AT3" s="49">
        <v>8.4375000000000006E-2</v>
      </c>
      <c r="AU3" s="48">
        <v>449</v>
      </c>
      <c r="AV3" s="48">
        <v>449</v>
      </c>
      <c r="AW3" s="49">
        <v>1</v>
      </c>
      <c r="AX3" s="50">
        <f t="shared" si="3"/>
        <v>1</v>
      </c>
      <c r="AY3" s="48">
        <v>0</v>
      </c>
      <c r="AZ3" s="48">
        <v>0</v>
      </c>
      <c r="BA3" s="48">
        <v>0</v>
      </c>
      <c r="BB3" s="48">
        <v>0</v>
      </c>
      <c r="BC3" s="48">
        <v>0</v>
      </c>
      <c r="BD3" s="48">
        <v>1</v>
      </c>
      <c r="BE3" s="48">
        <v>1</v>
      </c>
      <c r="BF3" s="48">
        <v>1</v>
      </c>
      <c r="BG3" s="48">
        <v>1</v>
      </c>
      <c r="BH3" s="48">
        <v>1</v>
      </c>
      <c r="BI3" s="48">
        <v>2</v>
      </c>
      <c r="BJ3" s="48">
        <v>448</v>
      </c>
      <c r="BK3" s="48">
        <v>449</v>
      </c>
      <c r="BL3" s="48">
        <v>320</v>
      </c>
      <c r="BM3" s="51">
        <v>78</v>
      </c>
      <c r="BN3" t="str">
        <f t="shared" ref="BN3:BN66" si="4">BA3&amp;" -Integrated; "&amp;BF3&amp;" -Mobile"</f>
        <v>0 -Integrated; 1 -Mobile</v>
      </c>
    </row>
    <row r="4" spans="1:66" hidden="1" x14ac:dyDescent="0.3">
      <c r="A4" s="42" t="str">
        <f t="shared" si="0"/>
        <v>YES</v>
      </c>
      <c r="B4" s="43" t="str">
        <f t="shared" si="1"/>
        <v>YES</v>
      </c>
      <c r="C4" s="43" t="s">
        <v>148</v>
      </c>
      <c r="D4" s="43" t="s">
        <v>149</v>
      </c>
      <c r="E4" s="43">
        <v>9538681</v>
      </c>
      <c r="F4" s="43" t="s">
        <v>150</v>
      </c>
      <c r="G4" s="43" t="s">
        <v>151</v>
      </c>
      <c r="H4" s="43" t="s">
        <v>152</v>
      </c>
      <c r="I4" s="43" t="s">
        <v>153</v>
      </c>
      <c r="J4" s="43" t="s">
        <v>154</v>
      </c>
      <c r="K4" s="43" t="s">
        <v>32</v>
      </c>
      <c r="L4" s="43"/>
      <c r="M4" s="43"/>
      <c r="N4" s="43">
        <f t="shared" si="2"/>
        <v>8</v>
      </c>
      <c r="O4" s="63"/>
      <c r="P4" s="63"/>
      <c r="Q4" s="63">
        <v>0</v>
      </c>
      <c r="R4" s="63">
        <v>2</v>
      </c>
      <c r="S4" s="63">
        <v>0</v>
      </c>
      <c r="T4" s="63">
        <v>0</v>
      </c>
      <c r="U4" s="63">
        <v>3</v>
      </c>
      <c r="V4" s="63">
        <v>2</v>
      </c>
      <c r="W4" s="63"/>
      <c r="X4" s="63"/>
      <c r="Y4" s="63"/>
      <c r="Z4" s="63"/>
      <c r="AA4" s="63">
        <v>0</v>
      </c>
      <c r="AB4" s="63">
        <v>0</v>
      </c>
      <c r="AC4" s="63">
        <v>0</v>
      </c>
      <c r="AD4" s="63">
        <v>0</v>
      </c>
      <c r="AE4" s="63">
        <v>1</v>
      </c>
      <c r="AF4" s="63"/>
      <c r="AG4" s="63"/>
      <c r="AH4" s="63"/>
      <c r="AI4" s="63">
        <v>0</v>
      </c>
      <c r="AJ4" s="63">
        <v>0</v>
      </c>
      <c r="AK4" s="63">
        <v>0</v>
      </c>
      <c r="AL4" s="43">
        <v>1800</v>
      </c>
      <c r="AM4" s="43">
        <v>110</v>
      </c>
      <c r="AN4" s="43">
        <v>0</v>
      </c>
      <c r="AO4" s="44">
        <v>0</v>
      </c>
      <c r="AP4" s="44">
        <v>6.1111111111111109E-2</v>
      </c>
      <c r="AQ4" s="43">
        <v>50</v>
      </c>
      <c r="AR4" s="43">
        <v>0</v>
      </c>
      <c r="AS4" s="44">
        <v>0</v>
      </c>
      <c r="AT4" s="44">
        <v>2.7777777777777776E-2</v>
      </c>
      <c r="AU4" s="43">
        <v>160</v>
      </c>
      <c r="AV4" s="43">
        <v>0</v>
      </c>
      <c r="AW4" s="44">
        <v>0</v>
      </c>
      <c r="AX4" s="45">
        <f t="shared" si="3"/>
        <v>4</v>
      </c>
      <c r="AY4" s="43">
        <v>3</v>
      </c>
      <c r="AZ4" s="43">
        <v>3</v>
      </c>
      <c r="BA4" s="43">
        <v>3</v>
      </c>
      <c r="BB4" s="43">
        <v>3</v>
      </c>
      <c r="BC4" s="43">
        <v>3</v>
      </c>
      <c r="BD4" s="43">
        <v>1</v>
      </c>
      <c r="BE4" s="43">
        <v>1</v>
      </c>
      <c r="BF4" s="43">
        <v>1</v>
      </c>
      <c r="BG4" s="43">
        <v>1</v>
      </c>
      <c r="BH4" s="43">
        <v>1</v>
      </c>
      <c r="BI4" s="43">
        <v>5</v>
      </c>
      <c r="BJ4" s="43">
        <v>511</v>
      </c>
      <c r="BK4" s="43">
        <v>590</v>
      </c>
      <c r="BL4" s="43">
        <v>498</v>
      </c>
      <c r="BM4" s="46">
        <v>155</v>
      </c>
      <c r="BN4" t="str">
        <f t="shared" si="4"/>
        <v>3 -Integrated; 1 -Mobile</v>
      </c>
    </row>
    <row r="5" spans="1:66" hidden="1" x14ac:dyDescent="0.3">
      <c r="A5" s="47" t="str">
        <f t="shared" si="0"/>
        <v>YES</v>
      </c>
      <c r="B5" s="48" t="str">
        <f t="shared" si="1"/>
        <v>YES</v>
      </c>
      <c r="C5" s="48" t="s">
        <v>169</v>
      </c>
      <c r="D5" s="48" t="s">
        <v>170</v>
      </c>
      <c r="E5" s="48">
        <v>9539599</v>
      </c>
      <c r="F5" s="48" t="s">
        <v>171</v>
      </c>
      <c r="G5" s="48" t="s">
        <v>172</v>
      </c>
      <c r="H5" s="48" t="s">
        <v>173</v>
      </c>
      <c r="I5" s="48" t="s">
        <v>174</v>
      </c>
      <c r="J5" s="48" t="s">
        <v>175</v>
      </c>
      <c r="K5" s="48" t="s">
        <v>32</v>
      </c>
      <c r="L5" s="48"/>
      <c r="M5" s="48"/>
      <c r="N5" s="43">
        <f t="shared" si="2"/>
        <v>5</v>
      </c>
      <c r="O5" s="63"/>
      <c r="P5" s="63"/>
      <c r="Q5" s="63">
        <v>0</v>
      </c>
      <c r="R5" s="63">
        <v>1</v>
      </c>
      <c r="S5" s="63">
        <v>0</v>
      </c>
      <c r="T5" s="63">
        <v>0</v>
      </c>
      <c r="U5" s="63">
        <v>0</v>
      </c>
      <c r="V5" s="63">
        <v>2</v>
      </c>
      <c r="W5" s="63"/>
      <c r="X5" s="63"/>
      <c r="Y5" s="63"/>
      <c r="Z5" s="63"/>
      <c r="AA5" s="63">
        <v>2</v>
      </c>
      <c r="AB5" s="63">
        <v>0</v>
      </c>
      <c r="AC5" s="63">
        <v>0</v>
      </c>
      <c r="AD5" s="63">
        <v>0</v>
      </c>
      <c r="AE5" s="63">
        <v>0</v>
      </c>
      <c r="AF5" s="63"/>
      <c r="AG5" s="63"/>
      <c r="AH5" s="63"/>
      <c r="AI5" s="63">
        <v>0</v>
      </c>
      <c r="AJ5" s="63">
        <v>0</v>
      </c>
      <c r="AK5" s="63">
        <v>0</v>
      </c>
      <c r="AL5" s="48">
        <v>800</v>
      </c>
      <c r="AM5" s="48">
        <v>200</v>
      </c>
      <c r="AN5" s="48">
        <v>0</v>
      </c>
      <c r="AO5" s="49">
        <v>0</v>
      </c>
      <c r="AP5" s="49">
        <v>0.25</v>
      </c>
      <c r="AQ5" s="48">
        <v>100</v>
      </c>
      <c r="AR5" s="48">
        <v>0</v>
      </c>
      <c r="AS5" s="49">
        <v>0</v>
      </c>
      <c r="AT5" s="49">
        <v>0.125</v>
      </c>
      <c r="AU5" s="48">
        <v>300</v>
      </c>
      <c r="AV5" s="48">
        <v>0</v>
      </c>
      <c r="AW5" s="49">
        <v>0</v>
      </c>
      <c r="AX5" s="50">
        <f t="shared" si="3"/>
        <v>1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1</v>
      </c>
      <c r="BE5" s="48">
        <v>1</v>
      </c>
      <c r="BF5" s="48">
        <v>1</v>
      </c>
      <c r="BG5" s="48">
        <v>1</v>
      </c>
      <c r="BH5" s="48">
        <v>1</v>
      </c>
      <c r="BI5" s="48">
        <v>4</v>
      </c>
      <c r="BJ5" s="48">
        <v>17</v>
      </c>
      <c r="BK5" s="48">
        <v>41</v>
      </c>
      <c r="BL5" s="48">
        <v>2</v>
      </c>
      <c r="BM5" s="51">
        <v>0</v>
      </c>
      <c r="BN5" t="str">
        <f t="shared" si="4"/>
        <v>0 -Integrated; 1 -Mobile</v>
      </c>
    </row>
    <row r="6" spans="1:66" hidden="1" x14ac:dyDescent="0.3">
      <c r="A6" s="42" t="str">
        <f t="shared" si="0"/>
        <v>YES</v>
      </c>
      <c r="B6" s="43" t="str">
        <f t="shared" si="1"/>
        <v>YES</v>
      </c>
      <c r="C6" s="43" t="s">
        <v>176</v>
      </c>
      <c r="D6" s="43" t="s">
        <v>177</v>
      </c>
      <c r="E6" s="43">
        <v>9530945</v>
      </c>
      <c r="F6" s="43" t="s">
        <v>178</v>
      </c>
      <c r="G6" s="43" t="s">
        <v>179</v>
      </c>
      <c r="H6" s="43" t="s">
        <v>180</v>
      </c>
      <c r="I6" s="43" t="s">
        <v>63</v>
      </c>
      <c r="J6" s="43" t="s">
        <v>181</v>
      </c>
      <c r="K6" s="43" t="s">
        <v>32</v>
      </c>
      <c r="L6" s="43"/>
      <c r="M6" s="43"/>
      <c r="N6" s="43">
        <f t="shared" si="2"/>
        <v>3</v>
      </c>
      <c r="O6" s="63"/>
      <c r="P6" s="63"/>
      <c r="Q6" s="63">
        <v>0</v>
      </c>
      <c r="R6" s="63">
        <v>0</v>
      </c>
      <c r="S6" s="63">
        <v>0</v>
      </c>
      <c r="T6" s="63">
        <v>0</v>
      </c>
      <c r="U6" s="63">
        <v>1</v>
      </c>
      <c r="V6" s="63">
        <v>2</v>
      </c>
      <c r="W6" s="63"/>
      <c r="X6" s="63"/>
      <c r="Y6" s="63"/>
      <c r="Z6" s="63"/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/>
      <c r="AG6" s="63"/>
      <c r="AH6" s="63"/>
      <c r="AI6" s="63">
        <v>0</v>
      </c>
      <c r="AJ6" s="63">
        <v>0</v>
      </c>
      <c r="AK6" s="63">
        <v>0</v>
      </c>
      <c r="AL6" s="43">
        <v>1500</v>
      </c>
      <c r="AM6" s="43">
        <v>125</v>
      </c>
      <c r="AN6" s="43">
        <v>125</v>
      </c>
      <c r="AO6" s="44">
        <v>1</v>
      </c>
      <c r="AP6" s="44">
        <v>8.3333333333333329E-2</v>
      </c>
      <c r="AQ6" s="43">
        <v>50</v>
      </c>
      <c r="AR6" s="43">
        <v>50</v>
      </c>
      <c r="AS6" s="44">
        <v>1</v>
      </c>
      <c r="AT6" s="44">
        <v>3.3333333333333333E-2</v>
      </c>
      <c r="AU6" s="43">
        <v>175</v>
      </c>
      <c r="AV6" s="43">
        <v>175</v>
      </c>
      <c r="AW6" s="44">
        <v>1</v>
      </c>
      <c r="AX6" s="45">
        <f t="shared" si="3"/>
        <v>2</v>
      </c>
      <c r="AY6" s="43">
        <v>1</v>
      </c>
      <c r="AZ6" s="43">
        <v>1</v>
      </c>
      <c r="BA6" s="43">
        <v>1</v>
      </c>
      <c r="BB6" s="43">
        <v>1</v>
      </c>
      <c r="BC6" s="43">
        <v>1</v>
      </c>
      <c r="BD6" s="43">
        <v>1</v>
      </c>
      <c r="BE6" s="43">
        <v>1</v>
      </c>
      <c r="BF6" s="43">
        <v>1</v>
      </c>
      <c r="BG6" s="43">
        <v>1</v>
      </c>
      <c r="BH6" s="43">
        <v>1</v>
      </c>
      <c r="BI6" s="43">
        <v>5</v>
      </c>
      <c r="BJ6" s="43">
        <v>515</v>
      </c>
      <c r="BK6" s="43">
        <v>548</v>
      </c>
      <c r="BL6" s="43">
        <v>552</v>
      </c>
      <c r="BM6" s="46">
        <v>46</v>
      </c>
      <c r="BN6" t="str">
        <f t="shared" si="4"/>
        <v>1 -Integrated; 1 -Mobile</v>
      </c>
    </row>
    <row r="7" spans="1:66" hidden="1" x14ac:dyDescent="0.3">
      <c r="A7" s="47" t="str">
        <f t="shared" si="0"/>
        <v>YES</v>
      </c>
      <c r="B7" s="48" t="str">
        <f t="shared" si="1"/>
        <v>YES</v>
      </c>
      <c r="C7" s="48" t="s">
        <v>182</v>
      </c>
      <c r="D7" s="48" t="s">
        <v>183</v>
      </c>
      <c r="E7" s="48">
        <v>9528332</v>
      </c>
      <c r="F7" s="48" t="s">
        <v>183</v>
      </c>
      <c r="G7" s="48" t="s">
        <v>184</v>
      </c>
      <c r="H7" s="48" t="s">
        <v>117</v>
      </c>
      <c r="I7" s="48" t="s">
        <v>119</v>
      </c>
      <c r="J7" s="48" t="s">
        <v>185</v>
      </c>
      <c r="K7" s="48" t="s">
        <v>32</v>
      </c>
      <c r="L7" s="48"/>
      <c r="M7" s="48"/>
      <c r="N7" s="43">
        <f t="shared" si="2"/>
        <v>2</v>
      </c>
      <c r="O7" s="63"/>
      <c r="P7" s="63"/>
      <c r="Q7" s="63">
        <v>0</v>
      </c>
      <c r="R7" s="63">
        <v>2</v>
      </c>
      <c r="S7" s="63">
        <v>0</v>
      </c>
      <c r="T7" s="63">
        <v>0</v>
      </c>
      <c r="U7" s="63">
        <v>0</v>
      </c>
      <c r="V7" s="63">
        <v>0</v>
      </c>
      <c r="W7" s="63"/>
      <c r="X7" s="63"/>
      <c r="Y7" s="63"/>
      <c r="Z7" s="63"/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/>
      <c r="AG7" s="63"/>
      <c r="AH7" s="63"/>
      <c r="AI7" s="63">
        <v>0</v>
      </c>
      <c r="AJ7" s="63">
        <v>0</v>
      </c>
      <c r="AK7" s="63">
        <v>0</v>
      </c>
      <c r="AL7" s="48">
        <v>2000</v>
      </c>
      <c r="AM7" s="48">
        <v>685</v>
      </c>
      <c r="AN7" s="48">
        <v>685</v>
      </c>
      <c r="AO7" s="49">
        <v>1</v>
      </c>
      <c r="AP7" s="49">
        <v>0.34250000000000003</v>
      </c>
      <c r="AQ7" s="48">
        <v>1015</v>
      </c>
      <c r="AR7" s="48">
        <v>1015</v>
      </c>
      <c r="AS7" s="49">
        <v>1</v>
      </c>
      <c r="AT7" s="49">
        <v>0.50749999999999995</v>
      </c>
      <c r="AU7" s="48">
        <v>1700</v>
      </c>
      <c r="AV7" s="48">
        <v>1700</v>
      </c>
      <c r="AW7" s="49">
        <v>1</v>
      </c>
      <c r="AX7" s="50">
        <f t="shared" si="3"/>
        <v>5</v>
      </c>
      <c r="AY7" s="48">
        <v>2</v>
      </c>
      <c r="AZ7" s="48">
        <v>2</v>
      </c>
      <c r="BA7" s="48">
        <v>4</v>
      </c>
      <c r="BB7" s="48">
        <v>4</v>
      </c>
      <c r="BC7" s="48">
        <v>4</v>
      </c>
      <c r="BD7" s="48">
        <v>1</v>
      </c>
      <c r="BE7" s="48">
        <v>1</v>
      </c>
      <c r="BF7" s="48">
        <v>1</v>
      </c>
      <c r="BG7" s="48">
        <v>1</v>
      </c>
      <c r="BH7" s="48">
        <v>1</v>
      </c>
      <c r="BI7" s="48">
        <v>4</v>
      </c>
      <c r="BJ7" s="48">
        <v>1534</v>
      </c>
      <c r="BK7" s="48">
        <v>1707</v>
      </c>
      <c r="BL7" s="48">
        <v>1343</v>
      </c>
      <c r="BM7" s="51">
        <v>293</v>
      </c>
      <c r="BN7" t="str">
        <f t="shared" si="4"/>
        <v>4 -Integrated; 1 -Mobile</v>
      </c>
    </row>
    <row r="8" spans="1:66" hidden="1" x14ac:dyDescent="0.3">
      <c r="A8" s="42" t="str">
        <f t="shared" si="0"/>
        <v>YES</v>
      </c>
      <c r="B8" s="43" t="str">
        <f t="shared" si="1"/>
        <v>NO</v>
      </c>
      <c r="C8" s="43" t="s">
        <v>186</v>
      </c>
      <c r="D8" s="43" t="s">
        <v>187</v>
      </c>
      <c r="E8" s="43">
        <v>9526595</v>
      </c>
      <c r="F8" s="43" t="s">
        <v>59</v>
      </c>
      <c r="G8" s="43" t="s">
        <v>60</v>
      </c>
      <c r="H8" s="43" t="s">
        <v>61</v>
      </c>
      <c r="I8" s="43" t="s">
        <v>62</v>
      </c>
      <c r="J8" s="43" t="s">
        <v>63</v>
      </c>
      <c r="K8" s="43" t="s">
        <v>32</v>
      </c>
      <c r="L8" s="43"/>
      <c r="M8" s="43"/>
      <c r="N8" s="43">
        <f t="shared" si="2"/>
        <v>0</v>
      </c>
      <c r="O8" s="63"/>
      <c r="P8" s="63"/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/>
      <c r="X8" s="63"/>
      <c r="Y8" s="63"/>
      <c r="Z8" s="63"/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/>
      <c r="AG8" s="63"/>
      <c r="AH8" s="63"/>
      <c r="AI8" s="63">
        <v>0</v>
      </c>
      <c r="AJ8" s="63">
        <v>0</v>
      </c>
      <c r="AK8" s="63">
        <v>0</v>
      </c>
      <c r="AL8" s="43">
        <v>2800</v>
      </c>
      <c r="AM8" s="43">
        <v>70</v>
      </c>
      <c r="AN8" s="43">
        <v>70</v>
      </c>
      <c r="AO8" s="44">
        <v>1</v>
      </c>
      <c r="AP8" s="44">
        <v>2.5000000000000001E-2</v>
      </c>
      <c r="AQ8" s="43">
        <v>458</v>
      </c>
      <c r="AR8" s="43">
        <v>458</v>
      </c>
      <c r="AS8" s="44">
        <v>1</v>
      </c>
      <c r="AT8" s="44">
        <v>0.16357142857142856</v>
      </c>
      <c r="AU8" s="43">
        <v>528</v>
      </c>
      <c r="AV8" s="43">
        <v>528</v>
      </c>
      <c r="AW8" s="44">
        <v>1</v>
      </c>
      <c r="AX8" s="45">
        <f t="shared" si="3"/>
        <v>2</v>
      </c>
      <c r="AY8" s="43">
        <v>0</v>
      </c>
      <c r="AZ8" s="43">
        <v>0</v>
      </c>
      <c r="BA8" s="43">
        <v>0</v>
      </c>
      <c r="BB8" s="43">
        <v>2</v>
      </c>
      <c r="BC8" s="43">
        <v>2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5</v>
      </c>
      <c r="BJ8" s="43">
        <v>540</v>
      </c>
      <c r="BK8" s="43">
        <v>528</v>
      </c>
      <c r="BL8" s="43">
        <v>488</v>
      </c>
      <c r="BM8" s="46">
        <v>134</v>
      </c>
      <c r="BN8" t="str">
        <f t="shared" si="4"/>
        <v>0 -Integrated; 0 -Mobile</v>
      </c>
    </row>
    <row r="9" spans="1:66" hidden="1" x14ac:dyDescent="0.3">
      <c r="A9" s="47" t="str">
        <f t="shared" si="0"/>
        <v>YES</v>
      </c>
      <c r="B9" s="48" t="str">
        <f t="shared" si="1"/>
        <v>NO</v>
      </c>
      <c r="C9" s="48" t="s">
        <v>188</v>
      </c>
      <c r="D9" s="48" t="s">
        <v>189</v>
      </c>
      <c r="E9" s="48"/>
      <c r="F9" s="48"/>
      <c r="G9" s="48"/>
      <c r="H9" s="48" t="s">
        <v>190</v>
      </c>
      <c r="I9" s="48"/>
      <c r="J9" s="48"/>
      <c r="K9" s="48" t="s">
        <v>32</v>
      </c>
      <c r="L9" s="48"/>
      <c r="M9" s="48"/>
      <c r="N9" s="43">
        <f t="shared" si="2"/>
        <v>0</v>
      </c>
      <c r="O9" s="63"/>
      <c r="P9" s="63"/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/>
      <c r="X9" s="63"/>
      <c r="Y9" s="63"/>
      <c r="Z9" s="63"/>
      <c r="AA9" s="63">
        <v>0</v>
      </c>
      <c r="AB9" s="63">
        <v>0</v>
      </c>
      <c r="AC9" s="63">
        <v>0</v>
      </c>
      <c r="AD9" s="63">
        <v>0</v>
      </c>
      <c r="AE9" s="63">
        <v>0</v>
      </c>
      <c r="AF9" s="63"/>
      <c r="AG9" s="63"/>
      <c r="AH9" s="63"/>
      <c r="AI9" s="63">
        <v>0</v>
      </c>
      <c r="AJ9" s="63">
        <v>0</v>
      </c>
      <c r="AK9" s="63">
        <v>0</v>
      </c>
      <c r="AL9" s="48">
        <v>1500</v>
      </c>
      <c r="AM9" s="48">
        <v>200</v>
      </c>
      <c r="AN9" s="48">
        <v>0</v>
      </c>
      <c r="AO9" s="49">
        <v>0</v>
      </c>
      <c r="AP9" s="49">
        <v>0.13333333333333333</v>
      </c>
      <c r="AQ9" s="48">
        <v>75</v>
      </c>
      <c r="AR9" s="48">
        <v>0</v>
      </c>
      <c r="AS9" s="49">
        <v>0</v>
      </c>
      <c r="AT9" s="49">
        <v>0.05</v>
      </c>
      <c r="AU9" s="48">
        <v>275</v>
      </c>
      <c r="AV9" s="48">
        <v>0</v>
      </c>
      <c r="AW9" s="49">
        <v>0</v>
      </c>
      <c r="AX9" s="50">
        <f t="shared" si="3"/>
        <v>1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1</v>
      </c>
      <c r="BE9" s="48">
        <v>1</v>
      </c>
      <c r="BF9" s="48">
        <v>1</v>
      </c>
      <c r="BG9" s="48">
        <v>1</v>
      </c>
      <c r="BH9" s="48">
        <v>1</v>
      </c>
      <c r="BI9" s="48">
        <v>2</v>
      </c>
      <c r="BJ9" s="48">
        <v>0</v>
      </c>
      <c r="BK9" s="48">
        <v>0</v>
      </c>
      <c r="BL9" s="48">
        <v>150</v>
      </c>
      <c r="BM9" s="51">
        <v>43</v>
      </c>
      <c r="BN9" t="str">
        <f t="shared" si="4"/>
        <v>0 -Integrated; 1 -Mobile</v>
      </c>
    </row>
    <row r="10" spans="1:66" hidden="1" x14ac:dyDescent="0.3">
      <c r="A10" s="47" t="str">
        <f t="shared" si="0"/>
        <v>YES</v>
      </c>
      <c r="B10" s="48" t="str">
        <f t="shared" si="1"/>
        <v>NO</v>
      </c>
      <c r="C10" s="48" t="s">
        <v>193</v>
      </c>
      <c r="D10" s="48" t="s">
        <v>194</v>
      </c>
      <c r="E10" s="48"/>
      <c r="F10" s="48"/>
      <c r="G10" s="48"/>
      <c r="H10" s="48" t="s">
        <v>195</v>
      </c>
      <c r="I10" s="48"/>
      <c r="J10" s="48"/>
      <c r="K10" s="48" t="s">
        <v>32</v>
      </c>
      <c r="L10" s="48"/>
      <c r="M10" s="48"/>
      <c r="N10" s="43">
        <f t="shared" si="2"/>
        <v>0</v>
      </c>
      <c r="O10" s="63"/>
      <c r="P10" s="63"/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/>
      <c r="X10" s="63"/>
      <c r="Y10" s="63"/>
      <c r="Z10" s="63"/>
      <c r="AA10" s="63">
        <v>0</v>
      </c>
      <c r="AB10" s="63">
        <v>0</v>
      </c>
      <c r="AC10" s="63">
        <v>0</v>
      </c>
      <c r="AD10" s="63">
        <v>0</v>
      </c>
      <c r="AE10" s="63">
        <v>0</v>
      </c>
      <c r="AF10" s="63"/>
      <c r="AG10" s="63"/>
      <c r="AH10" s="63"/>
      <c r="AI10" s="63">
        <v>0</v>
      </c>
      <c r="AJ10" s="63">
        <v>0</v>
      </c>
      <c r="AK10" s="63">
        <v>0</v>
      </c>
      <c r="AL10" s="48">
        <v>750</v>
      </c>
      <c r="AM10" s="48">
        <v>180</v>
      </c>
      <c r="AN10" s="48">
        <v>27</v>
      </c>
      <c r="AO10" s="49">
        <v>0.15</v>
      </c>
      <c r="AP10" s="49">
        <v>0.24</v>
      </c>
      <c r="AQ10" s="48">
        <v>30</v>
      </c>
      <c r="AR10" s="48">
        <v>6</v>
      </c>
      <c r="AS10" s="49">
        <v>0.2</v>
      </c>
      <c r="AT10" s="49">
        <v>0.04</v>
      </c>
      <c r="AU10" s="48">
        <v>210</v>
      </c>
      <c r="AV10" s="48">
        <v>33</v>
      </c>
      <c r="AW10" s="49">
        <v>0.15714285714285714</v>
      </c>
      <c r="AX10" s="50">
        <f t="shared" si="3"/>
        <v>1</v>
      </c>
      <c r="AY10" s="48">
        <v>1</v>
      </c>
      <c r="AZ10" s="48">
        <v>1</v>
      </c>
      <c r="BA10" s="48">
        <v>1</v>
      </c>
      <c r="BB10" s="48">
        <v>1</v>
      </c>
      <c r="BC10" s="48">
        <v>1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2</v>
      </c>
      <c r="BJ10" s="48">
        <v>95</v>
      </c>
      <c r="BK10" s="48">
        <v>33</v>
      </c>
      <c r="BL10" s="48">
        <v>4</v>
      </c>
      <c r="BM10" s="51">
        <v>0</v>
      </c>
      <c r="BN10" t="str">
        <f t="shared" si="4"/>
        <v>1 -Integrated; 0 -Mobile</v>
      </c>
    </row>
    <row r="11" spans="1:66" hidden="1" x14ac:dyDescent="0.3">
      <c r="A11" s="42" t="str">
        <f t="shared" si="0"/>
        <v>YES</v>
      </c>
      <c r="B11" s="43" t="str">
        <f t="shared" si="1"/>
        <v>YES</v>
      </c>
      <c r="C11" s="43" t="s">
        <v>196</v>
      </c>
      <c r="D11" s="43" t="s">
        <v>197</v>
      </c>
      <c r="E11" s="43">
        <v>9541596</v>
      </c>
      <c r="F11" s="43" t="s">
        <v>198</v>
      </c>
      <c r="G11" s="43" t="s">
        <v>199</v>
      </c>
      <c r="H11" s="43" t="s">
        <v>200</v>
      </c>
      <c r="I11" s="43" t="s">
        <v>201</v>
      </c>
      <c r="J11" s="43" t="s">
        <v>202</v>
      </c>
      <c r="K11" s="43" t="s">
        <v>32</v>
      </c>
      <c r="L11" s="43"/>
      <c r="M11" s="43"/>
      <c r="N11" s="43">
        <f t="shared" si="2"/>
        <v>9</v>
      </c>
      <c r="O11" s="63"/>
      <c r="P11" s="63"/>
      <c r="Q11" s="63">
        <v>2</v>
      </c>
      <c r="R11" s="63">
        <v>2</v>
      </c>
      <c r="S11" s="63">
        <v>0</v>
      </c>
      <c r="T11" s="63">
        <v>2</v>
      </c>
      <c r="U11" s="63">
        <v>0</v>
      </c>
      <c r="V11" s="63">
        <v>2</v>
      </c>
      <c r="W11" s="63"/>
      <c r="X11" s="63"/>
      <c r="Y11" s="63"/>
      <c r="Z11" s="63"/>
      <c r="AA11" s="63">
        <v>1</v>
      </c>
      <c r="AB11" s="63">
        <v>0</v>
      </c>
      <c r="AC11" s="63">
        <v>0</v>
      </c>
      <c r="AD11" s="63">
        <v>0</v>
      </c>
      <c r="AE11" s="63">
        <v>0</v>
      </c>
      <c r="AF11" s="63"/>
      <c r="AG11" s="63"/>
      <c r="AH11" s="63"/>
      <c r="AI11" s="63">
        <v>0</v>
      </c>
      <c r="AJ11" s="63">
        <v>0</v>
      </c>
      <c r="AK11" s="63">
        <v>0</v>
      </c>
      <c r="AL11" s="43">
        <v>1200</v>
      </c>
      <c r="AM11" s="43">
        <v>200</v>
      </c>
      <c r="AN11" s="43">
        <v>68</v>
      </c>
      <c r="AO11" s="44">
        <v>0.34</v>
      </c>
      <c r="AP11" s="44">
        <v>0.16666666666666666</v>
      </c>
      <c r="AQ11" s="43">
        <v>200</v>
      </c>
      <c r="AR11" s="43">
        <v>0</v>
      </c>
      <c r="AS11" s="44">
        <v>0</v>
      </c>
      <c r="AT11" s="44">
        <v>0.16666666666666666</v>
      </c>
      <c r="AU11" s="43">
        <v>400</v>
      </c>
      <c r="AV11" s="43">
        <v>68</v>
      </c>
      <c r="AW11" s="44">
        <v>0.17</v>
      </c>
      <c r="AX11" s="45">
        <f t="shared" si="3"/>
        <v>1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1</v>
      </c>
      <c r="BE11" s="43">
        <v>1</v>
      </c>
      <c r="BF11" s="43">
        <v>1</v>
      </c>
      <c r="BG11" s="43">
        <v>1</v>
      </c>
      <c r="BH11" s="43">
        <v>1</v>
      </c>
      <c r="BI11" s="43">
        <v>3</v>
      </c>
      <c r="BJ11" s="43">
        <v>40</v>
      </c>
      <c r="BK11" s="43">
        <v>0</v>
      </c>
      <c r="BL11" s="43">
        <v>0</v>
      </c>
      <c r="BM11" s="46">
        <v>0</v>
      </c>
      <c r="BN11" t="str">
        <f t="shared" si="4"/>
        <v>0 -Integrated; 1 -Mobile</v>
      </c>
    </row>
    <row r="12" spans="1:66" hidden="1" x14ac:dyDescent="0.3">
      <c r="A12" s="47" t="str">
        <f t="shared" si="0"/>
        <v>YES</v>
      </c>
      <c r="B12" s="48" t="str">
        <f t="shared" si="1"/>
        <v>YES</v>
      </c>
      <c r="C12" s="48" t="s">
        <v>203</v>
      </c>
      <c r="D12" s="48" t="s">
        <v>150</v>
      </c>
      <c r="E12" s="48">
        <v>9538681</v>
      </c>
      <c r="F12" s="48" t="s">
        <v>150</v>
      </c>
      <c r="G12" s="48" t="s">
        <v>151</v>
      </c>
      <c r="H12" s="48" t="s">
        <v>204</v>
      </c>
      <c r="I12" s="48" t="s">
        <v>153</v>
      </c>
      <c r="J12" s="48" t="s">
        <v>154</v>
      </c>
      <c r="K12" s="48" t="s">
        <v>32</v>
      </c>
      <c r="L12" s="48"/>
      <c r="M12" s="48"/>
      <c r="N12" s="43">
        <f t="shared" si="2"/>
        <v>8</v>
      </c>
      <c r="O12" s="63"/>
      <c r="P12" s="63"/>
      <c r="Q12" s="63">
        <v>0</v>
      </c>
      <c r="R12" s="63">
        <v>2</v>
      </c>
      <c r="S12" s="63">
        <v>0</v>
      </c>
      <c r="T12" s="63">
        <v>0</v>
      </c>
      <c r="U12" s="63">
        <v>3</v>
      </c>
      <c r="V12" s="63">
        <v>2</v>
      </c>
      <c r="W12" s="63"/>
      <c r="X12" s="63"/>
      <c r="Y12" s="63"/>
      <c r="Z12" s="63"/>
      <c r="AA12" s="63">
        <v>0</v>
      </c>
      <c r="AB12" s="63">
        <v>0</v>
      </c>
      <c r="AC12" s="63">
        <v>0</v>
      </c>
      <c r="AD12" s="63">
        <v>0</v>
      </c>
      <c r="AE12" s="63">
        <v>1</v>
      </c>
      <c r="AF12" s="63"/>
      <c r="AG12" s="63"/>
      <c r="AH12" s="63"/>
      <c r="AI12" s="63">
        <v>0</v>
      </c>
      <c r="AJ12" s="63">
        <v>0</v>
      </c>
      <c r="AK12" s="63">
        <v>0</v>
      </c>
      <c r="AL12" s="48">
        <v>2200</v>
      </c>
      <c r="AM12" s="48">
        <v>496</v>
      </c>
      <c r="AN12" s="48">
        <v>456</v>
      </c>
      <c r="AO12" s="49">
        <v>0.91935483870967738</v>
      </c>
      <c r="AP12" s="49">
        <v>0.22545454545454546</v>
      </c>
      <c r="AQ12" s="48">
        <v>128</v>
      </c>
      <c r="AR12" s="48">
        <v>128</v>
      </c>
      <c r="AS12" s="49">
        <v>1</v>
      </c>
      <c r="AT12" s="49">
        <v>5.8181818181818182E-2</v>
      </c>
      <c r="AU12" s="48">
        <v>624</v>
      </c>
      <c r="AV12" s="48">
        <v>584</v>
      </c>
      <c r="AW12" s="49">
        <v>0.9358974358974359</v>
      </c>
      <c r="AX12" s="50">
        <f t="shared" si="3"/>
        <v>4</v>
      </c>
      <c r="AY12" s="48">
        <v>3</v>
      </c>
      <c r="AZ12" s="48">
        <v>3</v>
      </c>
      <c r="BA12" s="48">
        <v>3</v>
      </c>
      <c r="BB12" s="48">
        <v>3</v>
      </c>
      <c r="BC12" s="48">
        <v>3</v>
      </c>
      <c r="BD12" s="48">
        <v>1</v>
      </c>
      <c r="BE12" s="48">
        <v>1</v>
      </c>
      <c r="BF12" s="48">
        <v>1</v>
      </c>
      <c r="BG12" s="48">
        <v>1</v>
      </c>
      <c r="BH12" s="48">
        <v>1</v>
      </c>
      <c r="BI12" s="48">
        <v>5</v>
      </c>
      <c r="BJ12" s="48">
        <v>511</v>
      </c>
      <c r="BK12" s="48">
        <v>590</v>
      </c>
      <c r="BL12" s="48">
        <v>498</v>
      </c>
      <c r="BM12" s="51">
        <v>155</v>
      </c>
      <c r="BN12" t="str">
        <f t="shared" si="4"/>
        <v>3 -Integrated; 1 -Mobile</v>
      </c>
    </row>
    <row r="13" spans="1:66" hidden="1" x14ac:dyDescent="0.3">
      <c r="A13" s="42" t="str">
        <f t="shared" si="0"/>
        <v>YES</v>
      </c>
      <c r="B13" s="43" t="str">
        <f t="shared" si="1"/>
        <v>YES</v>
      </c>
      <c r="C13" s="43" t="s">
        <v>205</v>
      </c>
      <c r="D13" s="43" t="s">
        <v>206</v>
      </c>
      <c r="E13" s="43">
        <v>9539599</v>
      </c>
      <c r="F13" s="43" t="s">
        <v>171</v>
      </c>
      <c r="G13" s="43" t="s">
        <v>172</v>
      </c>
      <c r="H13" s="43" t="s">
        <v>207</v>
      </c>
      <c r="I13" s="43" t="s">
        <v>174</v>
      </c>
      <c r="J13" s="43" t="s">
        <v>175</v>
      </c>
      <c r="K13" s="43" t="s">
        <v>32</v>
      </c>
      <c r="L13" s="43"/>
      <c r="M13" s="43"/>
      <c r="N13" s="43">
        <f t="shared" si="2"/>
        <v>5</v>
      </c>
      <c r="O13" s="63"/>
      <c r="P13" s="63"/>
      <c r="Q13" s="63">
        <v>0</v>
      </c>
      <c r="R13" s="63">
        <v>1</v>
      </c>
      <c r="S13" s="63">
        <v>0</v>
      </c>
      <c r="T13" s="63">
        <v>0</v>
      </c>
      <c r="U13" s="63">
        <v>0</v>
      </c>
      <c r="V13" s="63">
        <v>2</v>
      </c>
      <c r="W13" s="63"/>
      <c r="X13" s="63"/>
      <c r="Y13" s="63"/>
      <c r="Z13" s="63"/>
      <c r="AA13" s="63">
        <v>2</v>
      </c>
      <c r="AB13" s="63">
        <v>0</v>
      </c>
      <c r="AC13" s="63">
        <v>0</v>
      </c>
      <c r="AD13" s="63">
        <v>0</v>
      </c>
      <c r="AE13" s="63">
        <v>0</v>
      </c>
      <c r="AF13" s="63"/>
      <c r="AG13" s="63"/>
      <c r="AH13" s="63"/>
      <c r="AI13" s="63">
        <v>0</v>
      </c>
      <c r="AJ13" s="63">
        <v>0</v>
      </c>
      <c r="AK13" s="63">
        <v>0</v>
      </c>
      <c r="AL13" s="43">
        <v>2000</v>
      </c>
      <c r="AM13" s="43">
        <v>400</v>
      </c>
      <c r="AN13" s="43">
        <v>41</v>
      </c>
      <c r="AO13" s="44">
        <v>0.10249999999999999</v>
      </c>
      <c r="AP13" s="44">
        <v>0.2</v>
      </c>
      <c r="AQ13" s="43">
        <v>150</v>
      </c>
      <c r="AR13" s="43">
        <v>0</v>
      </c>
      <c r="AS13" s="44">
        <v>0</v>
      </c>
      <c r="AT13" s="44">
        <v>7.4999999999999997E-2</v>
      </c>
      <c r="AU13" s="43">
        <v>550</v>
      </c>
      <c r="AV13" s="43">
        <v>41</v>
      </c>
      <c r="AW13" s="44">
        <v>7.454545454545454E-2</v>
      </c>
      <c r="AX13" s="45">
        <f t="shared" si="3"/>
        <v>1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1</v>
      </c>
      <c r="BE13" s="43">
        <v>1</v>
      </c>
      <c r="BF13" s="43">
        <v>1</v>
      </c>
      <c r="BG13" s="43">
        <v>1</v>
      </c>
      <c r="BH13" s="43">
        <v>1</v>
      </c>
      <c r="BI13" s="43">
        <v>4</v>
      </c>
      <c r="BJ13" s="43">
        <v>17</v>
      </c>
      <c r="BK13" s="43">
        <v>41</v>
      </c>
      <c r="BL13" s="43">
        <v>2</v>
      </c>
      <c r="BM13" s="46">
        <v>0</v>
      </c>
      <c r="BN13" t="str">
        <f t="shared" si="4"/>
        <v>0 -Integrated; 1 -Mobile</v>
      </c>
    </row>
    <row r="14" spans="1:66" hidden="1" x14ac:dyDescent="0.3">
      <c r="A14" s="47" t="str">
        <f t="shared" si="0"/>
        <v>YES</v>
      </c>
      <c r="B14" s="48" t="str">
        <f t="shared" si="1"/>
        <v>YES</v>
      </c>
      <c r="C14" s="48" t="s">
        <v>208</v>
      </c>
      <c r="D14" s="48" t="s">
        <v>209</v>
      </c>
      <c r="E14" s="48">
        <v>9530945</v>
      </c>
      <c r="F14" s="48" t="s">
        <v>178</v>
      </c>
      <c r="G14" s="48" t="s">
        <v>179</v>
      </c>
      <c r="H14" s="48" t="s">
        <v>210</v>
      </c>
      <c r="I14" s="48" t="s">
        <v>63</v>
      </c>
      <c r="J14" s="48" t="s">
        <v>181</v>
      </c>
      <c r="K14" s="48" t="s">
        <v>32</v>
      </c>
      <c r="L14" s="48"/>
      <c r="M14" s="48"/>
      <c r="N14" s="43">
        <f t="shared" si="2"/>
        <v>3</v>
      </c>
      <c r="O14" s="63"/>
      <c r="P14" s="63"/>
      <c r="Q14" s="63">
        <v>0</v>
      </c>
      <c r="R14" s="63">
        <v>0</v>
      </c>
      <c r="S14" s="63">
        <v>0</v>
      </c>
      <c r="T14" s="63">
        <v>0</v>
      </c>
      <c r="U14" s="63">
        <v>1</v>
      </c>
      <c r="V14" s="63">
        <v>2</v>
      </c>
      <c r="W14" s="63"/>
      <c r="X14" s="63"/>
      <c r="Y14" s="63"/>
      <c r="Z14" s="63"/>
      <c r="AA14" s="63">
        <v>0</v>
      </c>
      <c r="AB14" s="63">
        <v>0</v>
      </c>
      <c r="AC14" s="63">
        <v>0</v>
      </c>
      <c r="AD14" s="63">
        <v>0</v>
      </c>
      <c r="AE14" s="63">
        <v>0</v>
      </c>
      <c r="AF14" s="63"/>
      <c r="AG14" s="63"/>
      <c r="AH14" s="63"/>
      <c r="AI14" s="63">
        <v>0</v>
      </c>
      <c r="AJ14" s="63">
        <v>0</v>
      </c>
      <c r="AK14" s="63">
        <v>0</v>
      </c>
      <c r="AL14" s="48">
        <v>3000</v>
      </c>
      <c r="AM14" s="48">
        <v>407</v>
      </c>
      <c r="AN14" s="48">
        <v>11</v>
      </c>
      <c r="AO14" s="49">
        <v>2.7027027027027029E-2</v>
      </c>
      <c r="AP14" s="49">
        <v>0.13566666666666666</v>
      </c>
      <c r="AQ14" s="48">
        <v>233</v>
      </c>
      <c r="AR14" s="48">
        <v>101</v>
      </c>
      <c r="AS14" s="49">
        <v>0.4334763948497854</v>
      </c>
      <c r="AT14" s="49">
        <v>7.7666666666666662E-2</v>
      </c>
      <c r="AU14" s="48">
        <v>640</v>
      </c>
      <c r="AV14" s="48">
        <v>112</v>
      </c>
      <c r="AW14" s="49">
        <v>0.17499999999999999</v>
      </c>
      <c r="AX14" s="50">
        <f t="shared" si="3"/>
        <v>2</v>
      </c>
      <c r="AY14" s="48">
        <v>1</v>
      </c>
      <c r="AZ14" s="48">
        <v>1</v>
      </c>
      <c r="BA14" s="48">
        <v>1</v>
      </c>
      <c r="BB14" s="48">
        <v>1</v>
      </c>
      <c r="BC14" s="48">
        <v>1</v>
      </c>
      <c r="BD14" s="48">
        <v>1</v>
      </c>
      <c r="BE14" s="48">
        <v>1</v>
      </c>
      <c r="BF14" s="48">
        <v>1</v>
      </c>
      <c r="BG14" s="48">
        <v>1</v>
      </c>
      <c r="BH14" s="48">
        <v>1</v>
      </c>
      <c r="BI14" s="48">
        <v>5</v>
      </c>
      <c r="BJ14" s="48">
        <v>515</v>
      </c>
      <c r="BK14" s="48">
        <v>548</v>
      </c>
      <c r="BL14" s="48">
        <v>552</v>
      </c>
      <c r="BM14" s="51">
        <v>46</v>
      </c>
      <c r="BN14" t="str">
        <f t="shared" si="4"/>
        <v>1 -Integrated; 1 -Mobile</v>
      </c>
    </row>
    <row r="15" spans="1:66" hidden="1" x14ac:dyDescent="0.3">
      <c r="A15" s="47" t="str">
        <f t="shared" si="0"/>
        <v>YES</v>
      </c>
      <c r="B15" s="48" t="str">
        <f t="shared" si="1"/>
        <v>YES</v>
      </c>
      <c r="C15" s="48" t="s">
        <v>217</v>
      </c>
      <c r="D15" s="48" t="s">
        <v>218</v>
      </c>
      <c r="E15" s="48">
        <v>94096591</v>
      </c>
      <c r="F15" s="48" t="s">
        <v>219</v>
      </c>
      <c r="G15" s="48" t="s">
        <v>220</v>
      </c>
      <c r="H15" s="48" t="s">
        <v>221</v>
      </c>
      <c r="I15" s="48" t="s">
        <v>222</v>
      </c>
      <c r="J15" s="48" t="s">
        <v>223</v>
      </c>
      <c r="K15" s="48" t="s">
        <v>32</v>
      </c>
      <c r="L15" s="48"/>
      <c r="M15" s="48"/>
      <c r="N15" s="43">
        <f t="shared" si="2"/>
        <v>7</v>
      </c>
      <c r="O15" s="63"/>
      <c r="P15" s="63"/>
      <c r="Q15" s="63">
        <v>1</v>
      </c>
      <c r="R15" s="63">
        <v>1</v>
      </c>
      <c r="S15" s="63">
        <v>0</v>
      </c>
      <c r="T15" s="63">
        <v>0</v>
      </c>
      <c r="U15" s="63">
        <v>0</v>
      </c>
      <c r="V15" s="63">
        <v>0</v>
      </c>
      <c r="W15" s="63"/>
      <c r="X15" s="63"/>
      <c r="Y15" s="63"/>
      <c r="Z15" s="63"/>
      <c r="AA15" s="63">
        <v>0</v>
      </c>
      <c r="AB15" s="63">
        <v>1</v>
      </c>
      <c r="AC15" s="63">
        <v>0</v>
      </c>
      <c r="AD15" s="63">
        <v>4</v>
      </c>
      <c r="AE15" s="63">
        <v>0</v>
      </c>
      <c r="AF15" s="63"/>
      <c r="AG15" s="63"/>
      <c r="AH15" s="63"/>
      <c r="AI15" s="63">
        <v>0</v>
      </c>
      <c r="AJ15" s="63">
        <v>0</v>
      </c>
      <c r="AK15" s="63">
        <v>0</v>
      </c>
      <c r="AL15" s="48">
        <v>1500</v>
      </c>
      <c r="AM15" s="48">
        <v>100</v>
      </c>
      <c r="AN15" s="48">
        <v>0</v>
      </c>
      <c r="AO15" s="49">
        <v>0</v>
      </c>
      <c r="AP15" s="49">
        <v>6.6666666666666666E-2</v>
      </c>
      <c r="AQ15" s="48">
        <v>100</v>
      </c>
      <c r="AR15" s="48">
        <v>4</v>
      </c>
      <c r="AS15" s="49">
        <v>0.04</v>
      </c>
      <c r="AT15" s="49">
        <v>6.6666666666666666E-2</v>
      </c>
      <c r="AU15" s="48">
        <v>200</v>
      </c>
      <c r="AV15" s="48">
        <v>4</v>
      </c>
      <c r="AW15" s="49">
        <v>0.02</v>
      </c>
      <c r="AX15" s="50">
        <f t="shared" si="3"/>
        <v>1</v>
      </c>
      <c r="AY15" s="48">
        <v>1</v>
      </c>
      <c r="AZ15" s="48">
        <v>1</v>
      </c>
      <c r="BA15" s="48">
        <v>1</v>
      </c>
      <c r="BB15" s="48">
        <v>1</v>
      </c>
      <c r="BC15" s="48">
        <v>1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4</v>
      </c>
      <c r="BJ15" s="48">
        <v>54</v>
      </c>
      <c r="BK15" s="48">
        <v>4</v>
      </c>
      <c r="BL15" s="48">
        <v>68</v>
      </c>
      <c r="BM15" s="51">
        <v>0</v>
      </c>
      <c r="BN15" t="str">
        <f t="shared" si="4"/>
        <v>1 -Integrated; 0 -Mobile</v>
      </c>
    </row>
    <row r="16" spans="1:66" hidden="1" x14ac:dyDescent="0.3">
      <c r="A16" s="42" t="str">
        <f t="shared" si="0"/>
        <v>YES</v>
      </c>
      <c r="B16" s="43" t="str">
        <f t="shared" si="1"/>
        <v>YES</v>
      </c>
      <c r="C16" s="43" t="s">
        <v>234</v>
      </c>
      <c r="D16" s="43" t="s">
        <v>235</v>
      </c>
      <c r="E16" s="43">
        <v>9501204</v>
      </c>
      <c r="F16" s="43" t="s">
        <v>236</v>
      </c>
      <c r="G16" s="43" t="s">
        <v>237</v>
      </c>
      <c r="H16" s="43" t="s">
        <v>61</v>
      </c>
      <c r="I16" s="43" t="s">
        <v>63</v>
      </c>
      <c r="J16" s="43" t="s">
        <v>238</v>
      </c>
      <c r="K16" s="43" t="s">
        <v>32</v>
      </c>
      <c r="L16" s="43"/>
      <c r="M16" s="43"/>
      <c r="N16" s="43">
        <f t="shared" si="2"/>
        <v>2</v>
      </c>
      <c r="O16" s="63"/>
      <c r="P16" s="63"/>
      <c r="Q16" s="63">
        <v>1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/>
      <c r="X16" s="63"/>
      <c r="Y16" s="63"/>
      <c r="Z16" s="63"/>
      <c r="AA16" s="63">
        <v>0</v>
      </c>
      <c r="AB16" s="63">
        <v>0</v>
      </c>
      <c r="AC16" s="63">
        <v>0</v>
      </c>
      <c r="AD16" s="63">
        <v>1</v>
      </c>
      <c r="AE16" s="63">
        <v>0</v>
      </c>
      <c r="AF16" s="63"/>
      <c r="AG16" s="63"/>
      <c r="AH16" s="63"/>
      <c r="AI16" s="63">
        <v>0</v>
      </c>
      <c r="AJ16" s="63">
        <v>0</v>
      </c>
      <c r="AK16" s="63">
        <v>0</v>
      </c>
      <c r="AL16" s="43">
        <v>750</v>
      </c>
      <c r="AM16" s="43">
        <v>180</v>
      </c>
      <c r="AN16" s="43">
        <v>0</v>
      </c>
      <c r="AO16" s="44">
        <v>0</v>
      </c>
      <c r="AP16" s="44">
        <v>0.24</v>
      </c>
      <c r="AQ16" s="43">
        <v>100</v>
      </c>
      <c r="AR16" s="43">
        <v>18</v>
      </c>
      <c r="AS16" s="44">
        <v>0.18</v>
      </c>
      <c r="AT16" s="44">
        <v>0.13333333333333333</v>
      </c>
      <c r="AU16" s="43">
        <v>280</v>
      </c>
      <c r="AV16" s="43">
        <v>18</v>
      </c>
      <c r="AW16" s="44">
        <v>6.4285714285714279E-2</v>
      </c>
      <c r="AX16" s="45">
        <f t="shared" si="3"/>
        <v>1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1</v>
      </c>
      <c r="BE16" s="43">
        <v>1</v>
      </c>
      <c r="BF16" s="43">
        <v>1</v>
      </c>
      <c r="BG16" s="43">
        <v>1</v>
      </c>
      <c r="BH16" s="43">
        <v>1</v>
      </c>
      <c r="BI16" s="43">
        <v>2</v>
      </c>
      <c r="BJ16" s="43">
        <v>3</v>
      </c>
      <c r="BK16" s="43">
        <v>18</v>
      </c>
      <c r="BL16" s="43">
        <v>28</v>
      </c>
      <c r="BM16" s="46">
        <v>5</v>
      </c>
      <c r="BN16" t="str">
        <f t="shared" si="4"/>
        <v>0 -Integrated; 1 -Mobile</v>
      </c>
    </row>
    <row r="17" spans="1:66" hidden="1" x14ac:dyDescent="0.3">
      <c r="A17" s="47" t="str">
        <f t="shared" si="0"/>
        <v>YES</v>
      </c>
      <c r="B17" s="48" t="str">
        <f t="shared" si="1"/>
        <v>YES</v>
      </c>
      <c r="C17" s="48" t="s">
        <v>239</v>
      </c>
      <c r="D17" s="48" t="s">
        <v>240</v>
      </c>
      <c r="E17" s="48">
        <v>9529690</v>
      </c>
      <c r="F17" s="48" t="s">
        <v>241</v>
      </c>
      <c r="G17" s="48" t="s">
        <v>242</v>
      </c>
      <c r="H17" s="48" t="s">
        <v>243</v>
      </c>
      <c r="I17" s="48" t="s">
        <v>244</v>
      </c>
      <c r="J17" s="48" t="s">
        <v>245</v>
      </c>
      <c r="K17" s="48" t="s">
        <v>32</v>
      </c>
      <c r="L17" s="48"/>
      <c r="M17" s="48"/>
      <c r="N17" s="43">
        <f t="shared" si="2"/>
        <v>4</v>
      </c>
      <c r="O17" s="63"/>
      <c r="P17" s="63"/>
      <c r="Q17" s="63">
        <v>2</v>
      </c>
      <c r="R17" s="63">
        <v>1</v>
      </c>
      <c r="S17" s="63">
        <v>0</v>
      </c>
      <c r="T17" s="63">
        <v>0</v>
      </c>
      <c r="U17" s="63">
        <v>0</v>
      </c>
      <c r="V17" s="63">
        <v>0</v>
      </c>
      <c r="W17" s="63"/>
      <c r="X17" s="63"/>
      <c r="Y17" s="63"/>
      <c r="Z17" s="63"/>
      <c r="AA17" s="63">
        <v>0</v>
      </c>
      <c r="AB17" s="63">
        <v>0</v>
      </c>
      <c r="AC17" s="63">
        <v>0</v>
      </c>
      <c r="AD17" s="63">
        <v>1</v>
      </c>
      <c r="AE17" s="63">
        <v>0</v>
      </c>
      <c r="AF17" s="63"/>
      <c r="AG17" s="63"/>
      <c r="AH17" s="63"/>
      <c r="AI17" s="63">
        <v>0</v>
      </c>
      <c r="AJ17" s="63">
        <v>0</v>
      </c>
      <c r="AK17" s="63">
        <v>0</v>
      </c>
      <c r="AL17" s="48">
        <v>900</v>
      </c>
      <c r="AM17" s="48">
        <v>0</v>
      </c>
      <c r="AN17" s="48">
        <v>0</v>
      </c>
      <c r="AO17" s="49" t="s">
        <v>90</v>
      </c>
      <c r="AP17" s="49">
        <v>0</v>
      </c>
      <c r="AQ17" s="48">
        <v>30</v>
      </c>
      <c r="AR17" s="48">
        <v>30</v>
      </c>
      <c r="AS17" s="49">
        <v>1</v>
      </c>
      <c r="AT17" s="49">
        <v>3.3333333333333333E-2</v>
      </c>
      <c r="AU17" s="48">
        <v>30</v>
      </c>
      <c r="AV17" s="48">
        <v>30</v>
      </c>
      <c r="AW17" s="49">
        <v>1</v>
      </c>
      <c r="AX17" s="50">
        <f t="shared" si="3"/>
        <v>2</v>
      </c>
      <c r="AY17" s="48">
        <v>2</v>
      </c>
      <c r="AZ17" s="48">
        <v>2</v>
      </c>
      <c r="BA17" s="48">
        <v>2</v>
      </c>
      <c r="BB17" s="48">
        <v>2</v>
      </c>
      <c r="BC17" s="48">
        <v>2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2</v>
      </c>
      <c r="BJ17" s="48">
        <v>26</v>
      </c>
      <c r="BK17" s="48">
        <v>30</v>
      </c>
      <c r="BL17" s="48">
        <v>44</v>
      </c>
      <c r="BM17" s="51">
        <v>19</v>
      </c>
      <c r="BN17" t="str">
        <f t="shared" si="4"/>
        <v>2 -Integrated; 0 -Mobile</v>
      </c>
    </row>
    <row r="18" spans="1:66" hidden="1" x14ac:dyDescent="0.3">
      <c r="A18" s="42" t="str">
        <f t="shared" si="0"/>
        <v>YES</v>
      </c>
      <c r="B18" s="43" t="str">
        <f t="shared" si="1"/>
        <v>NO</v>
      </c>
      <c r="C18" s="43" t="s">
        <v>246</v>
      </c>
      <c r="D18" s="43" t="s">
        <v>247</v>
      </c>
      <c r="E18" s="43">
        <v>9537578</v>
      </c>
      <c r="F18" s="43" t="s">
        <v>248</v>
      </c>
      <c r="G18" s="43" t="s">
        <v>249</v>
      </c>
      <c r="H18" s="43" t="s">
        <v>250</v>
      </c>
      <c r="I18" s="43" t="s">
        <v>251</v>
      </c>
      <c r="J18" s="43" t="s">
        <v>252</v>
      </c>
      <c r="K18" s="43" t="s">
        <v>32</v>
      </c>
      <c r="L18" s="43"/>
      <c r="M18" s="43"/>
      <c r="N18" s="43">
        <f t="shared" si="2"/>
        <v>0</v>
      </c>
      <c r="O18" s="63"/>
      <c r="P18" s="63"/>
      <c r="Q18" s="63">
        <v>0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63"/>
      <c r="X18" s="63"/>
      <c r="Y18" s="63"/>
      <c r="Z18" s="63"/>
      <c r="AA18" s="63">
        <v>0</v>
      </c>
      <c r="AB18" s="63">
        <v>0</v>
      </c>
      <c r="AC18" s="63">
        <v>0</v>
      </c>
      <c r="AD18" s="63">
        <v>0</v>
      </c>
      <c r="AE18" s="63">
        <v>0</v>
      </c>
      <c r="AF18" s="63"/>
      <c r="AG18" s="63"/>
      <c r="AH18" s="63"/>
      <c r="AI18" s="63">
        <v>0</v>
      </c>
      <c r="AJ18" s="63">
        <v>0</v>
      </c>
      <c r="AK18" s="63">
        <v>0</v>
      </c>
      <c r="AL18" s="43">
        <v>900</v>
      </c>
      <c r="AM18" s="43">
        <v>70</v>
      </c>
      <c r="AN18" s="43">
        <v>0</v>
      </c>
      <c r="AO18" s="44">
        <v>0</v>
      </c>
      <c r="AP18" s="44">
        <v>7.7777777777777779E-2</v>
      </c>
      <c r="AQ18" s="43">
        <v>0</v>
      </c>
      <c r="AR18" s="43">
        <v>0</v>
      </c>
      <c r="AS18" s="44" t="s">
        <v>90</v>
      </c>
      <c r="AT18" s="44">
        <v>0</v>
      </c>
      <c r="AU18" s="43">
        <v>70</v>
      </c>
      <c r="AV18" s="43">
        <v>0</v>
      </c>
      <c r="AW18" s="44">
        <v>0</v>
      </c>
      <c r="AX18" s="45">
        <f t="shared" si="3"/>
        <v>1</v>
      </c>
      <c r="AY18" s="43">
        <v>1</v>
      </c>
      <c r="AZ18" s="43">
        <v>1</v>
      </c>
      <c r="BA18" s="43">
        <v>1</v>
      </c>
      <c r="BB18" s="43">
        <v>1</v>
      </c>
      <c r="BC18" s="43">
        <v>1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1</v>
      </c>
      <c r="BJ18" s="43"/>
      <c r="BK18" s="43"/>
      <c r="BL18" s="43"/>
      <c r="BM18" s="46"/>
      <c r="BN18" t="str">
        <f t="shared" si="4"/>
        <v>1 -Integrated; 0 -Mobile</v>
      </c>
    </row>
    <row r="19" spans="1:66" hidden="1" x14ac:dyDescent="0.3">
      <c r="A19" s="47" t="str">
        <f t="shared" si="0"/>
        <v>YES</v>
      </c>
      <c r="B19" s="48" t="str">
        <f t="shared" si="1"/>
        <v>NO</v>
      </c>
      <c r="C19" s="48" t="s">
        <v>253</v>
      </c>
      <c r="D19" s="48" t="s">
        <v>254</v>
      </c>
      <c r="E19" s="48">
        <v>94060363</v>
      </c>
      <c r="F19" s="48" t="s">
        <v>255</v>
      </c>
      <c r="G19" s="48" t="s">
        <v>256</v>
      </c>
      <c r="H19" s="48" t="s">
        <v>61</v>
      </c>
      <c r="I19" s="48" t="s">
        <v>63</v>
      </c>
      <c r="J19" s="48" t="s">
        <v>257</v>
      </c>
      <c r="K19" s="48" t="s">
        <v>32</v>
      </c>
      <c r="L19" s="48"/>
      <c r="M19" s="48"/>
      <c r="N19" s="43">
        <f t="shared" si="2"/>
        <v>0</v>
      </c>
      <c r="O19" s="63"/>
      <c r="P19" s="63"/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/>
      <c r="X19" s="63"/>
      <c r="Y19" s="63"/>
      <c r="Z19" s="63"/>
      <c r="AA19" s="63">
        <v>0</v>
      </c>
      <c r="AB19" s="63">
        <v>0</v>
      </c>
      <c r="AC19" s="63">
        <v>0</v>
      </c>
      <c r="AD19" s="63">
        <v>0</v>
      </c>
      <c r="AE19" s="63">
        <v>0</v>
      </c>
      <c r="AF19" s="63"/>
      <c r="AG19" s="63"/>
      <c r="AH19" s="63"/>
      <c r="AI19" s="63">
        <v>0</v>
      </c>
      <c r="AJ19" s="63">
        <v>0</v>
      </c>
      <c r="AK19" s="63">
        <v>0</v>
      </c>
      <c r="AL19" s="48">
        <v>750</v>
      </c>
      <c r="AM19" s="48">
        <v>200</v>
      </c>
      <c r="AN19" s="48">
        <v>8</v>
      </c>
      <c r="AO19" s="49">
        <v>0.04</v>
      </c>
      <c r="AP19" s="49">
        <v>0.26666666666666666</v>
      </c>
      <c r="AQ19" s="48">
        <v>70</v>
      </c>
      <c r="AR19" s="48">
        <v>2</v>
      </c>
      <c r="AS19" s="49">
        <v>2.8571428571428571E-2</v>
      </c>
      <c r="AT19" s="49">
        <v>9.3333333333333338E-2</v>
      </c>
      <c r="AU19" s="48">
        <v>270</v>
      </c>
      <c r="AV19" s="48">
        <v>10</v>
      </c>
      <c r="AW19" s="49">
        <v>3.7037037037037035E-2</v>
      </c>
      <c r="AX19" s="50">
        <f t="shared" si="3"/>
        <v>2</v>
      </c>
      <c r="AY19" s="48">
        <v>1</v>
      </c>
      <c r="AZ19" s="48">
        <v>1</v>
      </c>
      <c r="BA19" s="48">
        <v>1</v>
      </c>
      <c r="BB19" s="48">
        <v>1</v>
      </c>
      <c r="BC19" s="48">
        <v>1</v>
      </c>
      <c r="BD19" s="48">
        <v>1</v>
      </c>
      <c r="BE19" s="48">
        <v>1</v>
      </c>
      <c r="BF19" s="48">
        <v>1</v>
      </c>
      <c r="BG19" s="48">
        <v>1</v>
      </c>
      <c r="BH19" s="48">
        <v>1</v>
      </c>
      <c r="BI19" s="48">
        <v>4</v>
      </c>
      <c r="BJ19" s="48">
        <v>103</v>
      </c>
      <c r="BK19" s="48">
        <v>10</v>
      </c>
      <c r="BL19" s="48">
        <v>2</v>
      </c>
      <c r="BM19" s="51">
        <v>63</v>
      </c>
      <c r="BN19" t="str">
        <f t="shared" si="4"/>
        <v>1 -Integrated; 1 -Mobile</v>
      </c>
    </row>
    <row r="20" spans="1:66" hidden="1" x14ac:dyDescent="0.3">
      <c r="A20" s="42" t="str">
        <f t="shared" si="0"/>
        <v>YES</v>
      </c>
      <c r="B20" s="43" t="str">
        <f t="shared" si="1"/>
        <v>YES</v>
      </c>
      <c r="C20" s="43" t="s">
        <v>270</v>
      </c>
      <c r="D20" s="43" t="s">
        <v>271</v>
      </c>
      <c r="E20" s="43">
        <v>9530257</v>
      </c>
      <c r="F20" s="43" t="s">
        <v>272</v>
      </c>
      <c r="G20" s="43" t="s">
        <v>273</v>
      </c>
      <c r="H20" s="43" t="s">
        <v>274</v>
      </c>
      <c r="I20" s="43" t="s">
        <v>275</v>
      </c>
      <c r="J20" s="43" t="s">
        <v>276</v>
      </c>
      <c r="K20" s="43" t="s">
        <v>32</v>
      </c>
      <c r="L20" s="43"/>
      <c r="M20" s="43"/>
      <c r="N20" s="43">
        <f t="shared" si="2"/>
        <v>1</v>
      </c>
      <c r="O20" s="63"/>
      <c r="P20" s="63"/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/>
      <c r="X20" s="63"/>
      <c r="Y20" s="63"/>
      <c r="Z20" s="63"/>
      <c r="AA20" s="63">
        <v>1</v>
      </c>
      <c r="AB20" s="63">
        <v>0</v>
      </c>
      <c r="AC20" s="63">
        <v>0</v>
      </c>
      <c r="AD20" s="63">
        <v>0</v>
      </c>
      <c r="AE20" s="63">
        <v>0</v>
      </c>
      <c r="AF20" s="63"/>
      <c r="AG20" s="63"/>
      <c r="AH20" s="63"/>
      <c r="AI20" s="63">
        <v>0</v>
      </c>
      <c r="AJ20" s="63">
        <v>0</v>
      </c>
      <c r="AK20" s="63">
        <v>0</v>
      </c>
      <c r="AL20" s="43">
        <v>500</v>
      </c>
      <c r="AM20" s="43">
        <v>115</v>
      </c>
      <c r="AN20" s="43">
        <v>115</v>
      </c>
      <c r="AO20" s="44">
        <v>1</v>
      </c>
      <c r="AP20" s="44">
        <v>0.23</v>
      </c>
      <c r="AQ20" s="43">
        <v>12</v>
      </c>
      <c r="AR20" s="43">
        <v>12</v>
      </c>
      <c r="AS20" s="44">
        <v>1</v>
      </c>
      <c r="AT20" s="44">
        <v>2.4E-2</v>
      </c>
      <c r="AU20" s="43">
        <v>127</v>
      </c>
      <c r="AV20" s="43">
        <v>127</v>
      </c>
      <c r="AW20" s="44">
        <v>1</v>
      </c>
      <c r="AX20" s="45">
        <f t="shared" si="3"/>
        <v>3</v>
      </c>
      <c r="AY20" s="43">
        <v>1</v>
      </c>
      <c r="AZ20" s="43">
        <v>1</v>
      </c>
      <c r="BA20" s="43">
        <v>1</v>
      </c>
      <c r="BB20" s="43">
        <v>1</v>
      </c>
      <c r="BC20" s="43">
        <v>2</v>
      </c>
      <c r="BD20" s="43">
        <v>0</v>
      </c>
      <c r="BE20" s="43">
        <v>0</v>
      </c>
      <c r="BF20" s="43">
        <v>1</v>
      </c>
      <c r="BG20" s="43">
        <v>1</v>
      </c>
      <c r="BH20" s="43">
        <v>1</v>
      </c>
      <c r="BI20" s="43">
        <v>1</v>
      </c>
      <c r="BJ20" s="43">
        <v>139</v>
      </c>
      <c r="BK20" s="43">
        <v>135</v>
      </c>
      <c r="BL20" s="43">
        <v>124</v>
      </c>
      <c r="BM20" s="46">
        <v>29</v>
      </c>
      <c r="BN20" t="str">
        <f t="shared" si="4"/>
        <v>1 -Integrated; 1 -Mobile</v>
      </c>
    </row>
    <row r="21" spans="1:66" hidden="1" x14ac:dyDescent="0.3">
      <c r="A21" s="47" t="str">
        <f t="shared" si="0"/>
        <v>YES</v>
      </c>
      <c r="B21" s="48" t="str">
        <f t="shared" si="1"/>
        <v>NO</v>
      </c>
      <c r="C21" s="48" t="s">
        <v>286</v>
      </c>
      <c r="D21" s="48" t="s">
        <v>287</v>
      </c>
      <c r="E21" s="48">
        <v>9526595</v>
      </c>
      <c r="F21" s="48" t="s">
        <v>59</v>
      </c>
      <c r="G21" s="48" t="s">
        <v>60</v>
      </c>
      <c r="H21" s="48" t="s">
        <v>61</v>
      </c>
      <c r="I21" s="48" t="s">
        <v>62</v>
      </c>
      <c r="J21" s="48" t="s">
        <v>63</v>
      </c>
      <c r="K21" s="48" t="s">
        <v>32</v>
      </c>
      <c r="L21" s="48"/>
      <c r="M21" s="48"/>
      <c r="N21" s="43">
        <f t="shared" si="2"/>
        <v>0</v>
      </c>
      <c r="O21" s="63"/>
      <c r="P21" s="63"/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/>
      <c r="X21" s="63"/>
      <c r="Y21" s="63"/>
      <c r="Z21" s="63"/>
      <c r="AA21" s="63">
        <v>0</v>
      </c>
      <c r="AB21" s="63">
        <v>0</v>
      </c>
      <c r="AC21" s="63">
        <v>0</v>
      </c>
      <c r="AD21" s="63">
        <v>0</v>
      </c>
      <c r="AE21" s="63">
        <v>0</v>
      </c>
      <c r="AF21" s="63"/>
      <c r="AG21" s="63"/>
      <c r="AH21" s="63"/>
      <c r="AI21" s="63">
        <v>0</v>
      </c>
      <c r="AJ21" s="63">
        <v>0</v>
      </c>
      <c r="AK21" s="63">
        <v>0</v>
      </c>
      <c r="AL21" s="48">
        <v>1200</v>
      </c>
      <c r="AM21" s="48">
        <v>294</v>
      </c>
      <c r="AN21" s="48">
        <v>97</v>
      </c>
      <c r="AO21" s="49">
        <v>0.32993197278911562</v>
      </c>
      <c r="AP21" s="49">
        <v>0.245</v>
      </c>
      <c r="AQ21" s="48">
        <v>91</v>
      </c>
      <c r="AR21" s="48">
        <v>91</v>
      </c>
      <c r="AS21" s="49">
        <v>1</v>
      </c>
      <c r="AT21" s="49">
        <v>7.5833333333333336E-2</v>
      </c>
      <c r="AU21" s="48">
        <v>385</v>
      </c>
      <c r="AV21" s="48">
        <v>188</v>
      </c>
      <c r="AW21" s="49">
        <v>0.48831168831168831</v>
      </c>
      <c r="AX21" s="50">
        <f t="shared" si="3"/>
        <v>2</v>
      </c>
      <c r="AY21" s="48">
        <v>1</v>
      </c>
      <c r="AZ21" s="48">
        <v>1</v>
      </c>
      <c r="BA21" s="48">
        <v>1</v>
      </c>
      <c r="BB21" s="48">
        <v>1</v>
      </c>
      <c r="BC21" s="48">
        <v>1</v>
      </c>
      <c r="BD21" s="48">
        <v>0</v>
      </c>
      <c r="BE21" s="48">
        <v>0</v>
      </c>
      <c r="BF21" s="48">
        <v>1</v>
      </c>
      <c r="BG21" s="48">
        <v>1</v>
      </c>
      <c r="BH21" s="48">
        <v>1</v>
      </c>
      <c r="BI21" s="48">
        <v>2</v>
      </c>
      <c r="BJ21" s="48">
        <v>174</v>
      </c>
      <c r="BK21" s="48">
        <v>374</v>
      </c>
      <c r="BL21" s="48">
        <v>436</v>
      </c>
      <c r="BM21" s="51">
        <v>107</v>
      </c>
      <c r="BN21" t="str">
        <f t="shared" si="4"/>
        <v>1 -Integrated; 1 -Mobile</v>
      </c>
    </row>
    <row r="22" spans="1:66" hidden="1" x14ac:dyDescent="0.3">
      <c r="A22" s="42" t="str">
        <f t="shared" si="0"/>
        <v>YES</v>
      </c>
      <c r="B22" s="43" t="str">
        <f t="shared" si="1"/>
        <v>YES</v>
      </c>
      <c r="C22" s="43" t="s">
        <v>288</v>
      </c>
      <c r="D22" s="43" t="s">
        <v>289</v>
      </c>
      <c r="E22" s="43">
        <v>9531371</v>
      </c>
      <c r="F22" s="43" t="s">
        <v>290</v>
      </c>
      <c r="G22" s="43" t="s">
        <v>291</v>
      </c>
      <c r="H22" s="43" t="s">
        <v>292</v>
      </c>
      <c r="I22" s="43" t="s">
        <v>293</v>
      </c>
      <c r="J22" s="43" t="s">
        <v>294</v>
      </c>
      <c r="K22" s="43" t="s">
        <v>32</v>
      </c>
      <c r="L22" s="43"/>
      <c r="M22" s="43"/>
      <c r="N22" s="43">
        <f t="shared" si="2"/>
        <v>9</v>
      </c>
      <c r="O22" s="63"/>
      <c r="P22" s="63"/>
      <c r="Q22" s="63">
        <v>0</v>
      </c>
      <c r="R22" s="63">
        <v>5</v>
      </c>
      <c r="S22" s="63">
        <v>0</v>
      </c>
      <c r="T22" s="63">
        <v>0</v>
      </c>
      <c r="U22" s="63">
        <v>3</v>
      </c>
      <c r="V22" s="63">
        <v>0</v>
      </c>
      <c r="W22" s="63"/>
      <c r="X22" s="63"/>
      <c r="Y22" s="63"/>
      <c r="Z22" s="63"/>
      <c r="AA22" s="63">
        <v>0</v>
      </c>
      <c r="AB22" s="63">
        <v>1</v>
      </c>
      <c r="AC22" s="63">
        <v>0</v>
      </c>
      <c r="AD22" s="63">
        <v>0</v>
      </c>
      <c r="AE22" s="63">
        <v>0</v>
      </c>
      <c r="AF22" s="63"/>
      <c r="AG22" s="63"/>
      <c r="AH22" s="63"/>
      <c r="AI22" s="63">
        <v>0</v>
      </c>
      <c r="AJ22" s="63">
        <v>0</v>
      </c>
      <c r="AK22" s="63">
        <v>0</v>
      </c>
      <c r="AL22" s="43">
        <v>1400</v>
      </c>
      <c r="AM22" s="43">
        <v>430</v>
      </c>
      <c r="AN22" s="43">
        <v>81</v>
      </c>
      <c r="AO22" s="44">
        <v>0.1883720930232558</v>
      </c>
      <c r="AP22" s="44">
        <v>0.30714285714285716</v>
      </c>
      <c r="AQ22" s="43">
        <v>118</v>
      </c>
      <c r="AR22" s="43">
        <v>5</v>
      </c>
      <c r="AS22" s="44">
        <v>4.2372881355932202E-2</v>
      </c>
      <c r="AT22" s="44">
        <v>8.4285714285714283E-2</v>
      </c>
      <c r="AU22" s="43">
        <v>548</v>
      </c>
      <c r="AV22" s="43">
        <v>86</v>
      </c>
      <c r="AW22" s="44">
        <v>0.15693430656934307</v>
      </c>
      <c r="AX22" s="45">
        <f t="shared" si="3"/>
        <v>2</v>
      </c>
      <c r="AY22" s="43">
        <v>0</v>
      </c>
      <c r="AZ22" s="43">
        <v>0</v>
      </c>
      <c r="BA22" s="43">
        <v>0</v>
      </c>
      <c r="BB22" s="43">
        <v>1</v>
      </c>
      <c r="BC22" s="43">
        <v>1</v>
      </c>
      <c r="BD22" s="43">
        <v>0</v>
      </c>
      <c r="BE22" s="43">
        <v>0</v>
      </c>
      <c r="BF22" s="43">
        <v>1</v>
      </c>
      <c r="BG22" s="43">
        <v>1</v>
      </c>
      <c r="BH22" s="43">
        <v>1</v>
      </c>
      <c r="BI22" s="43">
        <v>4</v>
      </c>
      <c r="BJ22" s="43">
        <v>73</v>
      </c>
      <c r="BK22" s="43">
        <v>86</v>
      </c>
      <c r="BL22" s="43">
        <v>21</v>
      </c>
      <c r="BM22" s="46">
        <v>0</v>
      </c>
      <c r="BN22" t="str">
        <f t="shared" si="4"/>
        <v>0 -Integrated; 1 -Mobile</v>
      </c>
    </row>
    <row r="23" spans="1:66" hidden="1" x14ac:dyDescent="0.3">
      <c r="A23" s="47" t="str">
        <f t="shared" si="0"/>
        <v>YES</v>
      </c>
      <c r="B23" s="48" t="str">
        <f t="shared" si="1"/>
        <v>YES</v>
      </c>
      <c r="C23" s="48" t="s">
        <v>330</v>
      </c>
      <c r="D23" s="48" t="s">
        <v>331</v>
      </c>
      <c r="E23" s="48">
        <v>9537342</v>
      </c>
      <c r="F23" s="48" t="s">
        <v>332</v>
      </c>
      <c r="G23" s="48" t="s">
        <v>333</v>
      </c>
      <c r="H23" s="48" t="s">
        <v>334</v>
      </c>
      <c r="I23" s="48" t="s">
        <v>335</v>
      </c>
      <c r="J23" s="48" t="s">
        <v>336</v>
      </c>
      <c r="K23" s="48" t="s">
        <v>32</v>
      </c>
      <c r="L23" s="48"/>
      <c r="M23" s="48"/>
      <c r="N23" s="43">
        <f t="shared" si="2"/>
        <v>3</v>
      </c>
      <c r="O23" s="63"/>
      <c r="P23" s="63"/>
      <c r="Q23" s="63">
        <v>0</v>
      </c>
      <c r="R23" s="63">
        <v>0</v>
      </c>
      <c r="S23" s="63">
        <v>0</v>
      </c>
      <c r="T23" s="63">
        <v>1</v>
      </c>
      <c r="U23" s="63">
        <v>0</v>
      </c>
      <c r="V23" s="63">
        <v>0</v>
      </c>
      <c r="W23" s="63"/>
      <c r="X23" s="63"/>
      <c r="Y23" s="63"/>
      <c r="Z23" s="63"/>
      <c r="AA23" s="63">
        <v>2</v>
      </c>
      <c r="AB23" s="63">
        <v>0</v>
      </c>
      <c r="AC23" s="63">
        <v>0</v>
      </c>
      <c r="AD23" s="63">
        <v>0</v>
      </c>
      <c r="AE23" s="63">
        <v>0</v>
      </c>
      <c r="AF23" s="63"/>
      <c r="AG23" s="63"/>
      <c r="AH23" s="63"/>
      <c r="AI23" s="63">
        <v>0</v>
      </c>
      <c r="AJ23" s="63">
        <v>0</v>
      </c>
      <c r="AK23" s="63">
        <v>0</v>
      </c>
      <c r="AL23" s="48">
        <v>600</v>
      </c>
      <c r="AM23" s="48">
        <v>150</v>
      </c>
      <c r="AN23" s="48">
        <v>13</v>
      </c>
      <c r="AO23" s="49">
        <v>8.666666666666667E-2</v>
      </c>
      <c r="AP23" s="49">
        <v>0.25</v>
      </c>
      <c r="AQ23" s="48">
        <v>37</v>
      </c>
      <c r="AR23" s="48">
        <v>12</v>
      </c>
      <c r="AS23" s="49">
        <v>0.32432432432432434</v>
      </c>
      <c r="AT23" s="49">
        <v>6.1666666666666668E-2</v>
      </c>
      <c r="AU23" s="48">
        <v>187</v>
      </c>
      <c r="AV23" s="48">
        <v>25</v>
      </c>
      <c r="AW23" s="49">
        <v>0.13368983957219252</v>
      </c>
      <c r="AX23" s="50">
        <f t="shared" si="3"/>
        <v>1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1</v>
      </c>
      <c r="BH23" s="48">
        <v>1</v>
      </c>
      <c r="BI23" s="48">
        <v>2</v>
      </c>
      <c r="BJ23" s="48">
        <v>7</v>
      </c>
      <c r="BK23" s="48">
        <v>25</v>
      </c>
      <c r="BL23" s="48">
        <v>31</v>
      </c>
      <c r="BM23" s="51">
        <v>15</v>
      </c>
      <c r="BN23" t="str">
        <f t="shared" si="4"/>
        <v>0 -Integrated; 0 -Mobile</v>
      </c>
    </row>
    <row r="24" spans="1:66" hidden="1" x14ac:dyDescent="0.3">
      <c r="A24" s="42" t="str">
        <f t="shared" si="0"/>
        <v>YES</v>
      </c>
      <c r="B24" s="43" t="str">
        <f t="shared" si="1"/>
        <v>YES</v>
      </c>
      <c r="C24" s="43" t="s">
        <v>337</v>
      </c>
      <c r="D24" s="43" t="s">
        <v>338</v>
      </c>
      <c r="E24" s="43">
        <v>9542387</v>
      </c>
      <c r="F24" s="43" t="s">
        <v>339</v>
      </c>
      <c r="G24" s="43" t="s">
        <v>340</v>
      </c>
      <c r="H24" s="43" t="s">
        <v>341</v>
      </c>
      <c r="I24" s="43" t="s">
        <v>342</v>
      </c>
      <c r="J24" s="43" t="s">
        <v>343</v>
      </c>
      <c r="K24" s="43" t="s">
        <v>32</v>
      </c>
      <c r="L24" s="43"/>
      <c r="M24" s="43"/>
      <c r="N24" s="43">
        <f t="shared" si="2"/>
        <v>3</v>
      </c>
      <c r="O24" s="63"/>
      <c r="P24" s="63"/>
      <c r="Q24" s="63">
        <v>0</v>
      </c>
      <c r="R24" s="63">
        <v>3</v>
      </c>
      <c r="S24" s="63">
        <v>0</v>
      </c>
      <c r="T24" s="63">
        <v>0</v>
      </c>
      <c r="U24" s="63">
        <v>0</v>
      </c>
      <c r="V24" s="63">
        <v>0</v>
      </c>
      <c r="W24" s="63"/>
      <c r="X24" s="63"/>
      <c r="Y24" s="63"/>
      <c r="Z24" s="63"/>
      <c r="AA24" s="63">
        <v>0</v>
      </c>
      <c r="AB24" s="63">
        <v>0</v>
      </c>
      <c r="AC24" s="63">
        <v>0</v>
      </c>
      <c r="AD24" s="63">
        <v>0</v>
      </c>
      <c r="AE24" s="63">
        <v>0</v>
      </c>
      <c r="AF24" s="63"/>
      <c r="AG24" s="63"/>
      <c r="AH24" s="63"/>
      <c r="AI24" s="63">
        <v>0</v>
      </c>
      <c r="AJ24" s="63">
        <v>0</v>
      </c>
      <c r="AK24" s="63">
        <v>0</v>
      </c>
      <c r="AL24" s="43">
        <v>370</v>
      </c>
      <c r="AM24" s="43">
        <v>101</v>
      </c>
      <c r="AN24" s="43">
        <v>101</v>
      </c>
      <c r="AO24" s="44">
        <v>1</v>
      </c>
      <c r="AP24" s="44">
        <v>0.27297297297297296</v>
      </c>
      <c r="AQ24" s="43">
        <v>130</v>
      </c>
      <c r="AR24" s="43">
        <v>130</v>
      </c>
      <c r="AS24" s="44">
        <v>1</v>
      </c>
      <c r="AT24" s="44">
        <v>0.35135135135135137</v>
      </c>
      <c r="AU24" s="43">
        <v>231</v>
      </c>
      <c r="AV24" s="43">
        <v>231</v>
      </c>
      <c r="AW24" s="44">
        <v>1</v>
      </c>
      <c r="AX24" s="45">
        <f t="shared" si="3"/>
        <v>1</v>
      </c>
      <c r="AY24" s="43">
        <v>1</v>
      </c>
      <c r="AZ24" s="43">
        <v>1</v>
      </c>
      <c r="BA24" s="43">
        <v>1</v>
      </c>
      <c r="BB24" s="43">
        <v>1</v>
      </c>
      <c r="BC24" s="43">
        <v>1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1</v>
      </c>
      <c r="BJ24" s="43">
        <v>218</v>
      </c>
      <c r="BK24" s="43">
        <v>231</v>
      </c>
      <c r="BL24" s="43">
        <v>174</v>
      </c>
      <c r="BM24" s="46">
        <v>51</v>
      </c>
      <c r="BN24" t="str">
        <f t="shared" si="4"/>
        <v>1 -Integrated; 0 -Mobile</v>
      </c>
    </row>
    <row r="25" spans="1:66" hidden="1" x14ac:dyDescent="0.3">
      <c r="A25" s="42" t="str">
        <f t="shared" si="0"/>
        <v>YES</v>
      </c>
      <c r="B25" s="43" t="str">
        <f t="shared" si="1"/>
        <v>YES</v>
      </c>
      <c r="C25" s="43" t="s">
        <v>349</v>
      </c>
      <c r="D25" s="43" t="s">
        <v>350</v>
      </c>
      <c r="E25" s="43">
        <v>9535313</v>
      </c>
      <c r="F25" s="43" t="s">
        <v>351</v>
      </c>
      <c r="G25" s="43" t="s">
        <v>352</v>
      </c>
      <c r="H25" s="43" t="s">
        <v>353</v>
      </c>
      <c r="I25" s="43" t="s">
        <v>354</v>
      </c>
      <c r="J25" s="43" t="s">
        <v>355</v>
      </c>
      <c r="K25" s="43" t="s">
        <v>32</v>
      </c>
      <c r="L25" s="43"/>
      <c r="M25" s="43"/>
      <c r="N25" s="43">
        <f t="shared" si="2"/>
        <v>1</v>
      </c>
      <c r="O25" s="63"/>
      <c r="P25" s="63"/>
      <c r="Q25" s="63">
        <v>0</v>
      </c>
      <c r="R25" s="63">
        <v>1</v>
      </c>
      <c r="S25" s="63">
        <v>0</v>
      </c>
      <c r="T25" s="63">
        <v>0</v>
      </c>
      <c r="U25" s="63">
        <v>0</v>
      </c>
      <c r="V25" s="63">
        <v>0</v>
      </c>
      <c r="W25" s="63"/>
      <c r="X25" s="63"/>
      <c r="Y25" s="63"/>
      <c r="Z25" s="63"/>
      <c r="AA25" s="63">
        <v>0</v>
      </c>
      <c r="AB25" s="63">
        <v>0</v>
      </c>
      <c r="AC25" s="63">
        <v>0</v>
      </c>
      <c r="AD25" s="63">
        <v>0</v>
      </c>
      <c r="AE25" s="63">
        <v>0</v>
      </c>
      <c r="AF25" s="63"/>
      <c r="AG25" s="63"/>
      <c r="AH25" s="63"/>
      <c r="AI25" s="63">
        <v>0</v>
      </c>
      <c r="AJ25" s="63">
        <v>0</v>
      </c>
      <c r="AK25" s="63">
        <v>0</v>
      </c>
      <c r="AL25" s="43">
        <v>3000</v>
      </c>
      <c r="AM25" s="43">
        <v>508</v>
      </c>
      <c r="AN25" s="43">
        <v>58</v>
      </c>
      <c r="AO25" s="44">
        <v>0.1141732283464567</v>
      </c>
      <c r="AP25" s="44">
        <v>0.16933333333333334</v>
      </c>
      <c r="AQ25" s="43">
        <v>209</v>
      </c>
      <c r="AR25" s="43">
        <v>0</v>
      </c>
      <c r="AS25" s="44">
        <v>0</v>
      </c>
      <c r="AT25" s="44">
        <v>6.9666666666666668E-2</v>
      </c>
      <c r="AU25" s="43">
        <v>717</v>
      </c>
      <c r="AV25" s="43">
        <v>58</v>
      </c>
      <c r="AW25" s="44">
        <v>8.0892608089260812E-2</v>
      </c>
      <c r="AX25" s="45">
        <f t="shared" si="3"/>
        <v>1</v>
      </c>
      <c r="AY25" s="43">
        <v>1</v>
      </c>
      <c r="AZ25" s="43">
        <v>1</v>
      </c>
      <c r="BA25" s="43">
        <v>1</v>
      </c>
      <c r="BB25" s="43">
        <v>1</v>
      </c>
      <c r="BC25" s="43">
        <v>1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4</v>
      </c>
      <c r="BJ25" s="43">
        <v>243</v>
      </c>
      <c r="BK25" s="43">
        <v>60</v>
      </c>
      <c r="BL25" s="43">
        <v>10</v>
      </c>
      <c r="BM25" s="46">
        <v>6</v>
      </c>
      <c r="BN25" t="str">
        <f t="shared" si="4"/>
        <v>1 -Integrated; 0 -Mobile</v>
      </c>
    </row>
    <row r="26" spans="1:66" hidden="1" x14ac:dyDescent="0.3">
      <c r="A26" s="47" t="str">
        <f t="shared" si="0"/>
        <v>YES</v>
      </c>
      <c r="B26" s="48" t="str">
        <f t="shared" si="1"/>
        <v>YES</v>
      </c>
      <c r="C26" s="48" t="s">
        <v>356</v>
      </c>
      <c r="D26" s="48" t="s">
        <v>357</v>
      </c>
      <c r="E26" s="48">
        <v>9542664</v>
      </c>
      <c r="F26" s="48" t="s">
        <v>358</v>
      </c>
      <c r="G26" s="48" t="s">
        <v>359</v>
      </c>
      <c r="H26" s="48" t="s">
        <v>360</v>
      </c>
      <c r="I26" s="48" t="s">
        <v>361</v>
      </c>
      <c r="J26" s="48" t="s">
        <v>362</v>
      </c>
      <c r="K26" s="48" t="s">
        <v>32</v>
      </c>
      <c r="L26" s="48"/>
      <c r="M26" s="48"/>
      <c r="N26" s="43">
        <f t="shared" si="2"/>
        <v>3</v>
      </c>
      <c r="O26" s="63"/>
      <c r="P26" s="63"/>
      <c r="Q26" s="63">
        <v>0</v>
      </c>
      <c r="R26" s="63">
        <v>2</v>
      </c>
      <c r="S26" s="63">
        <v>0</v>
      </c>
      <c r="T26" s="63">
        <v>0</v>
      </c>
      <c r="U26" s="63">
        <v>0</v>
      </c>
      <c r="V26" s="63">
        <v>0</v>
      </c>
      <c r="W26" s="63"/>
      <c r="X26" s="63"/>
      <c r="Y26" s="63"/>
      <c r="Z26" s="63"/>
      <c r="AA26" s="63">
        <v>0</v>
      </c>
      <c r="AB26" s="63">
        <v>0</v>
      </c>
      <c r="AC26" s="63">
        <v>0</v>
      </c>
      <c r="AD26" s="63">
        <v>1</v>
      </c>
      <c r="AE26" s="63">
        <v>0</v>
      </c>
      <c r="AF26" s="63"/>
      <c r="AG26" s="63"/>
      <c r="AH26" s="63"/>
      <c r="AI26" s="63">
        <v>0</v>
      </c>
      <c r="AJ26" s="63">
        <v>0</v>
      </c>
      <c r="AK26" s="63">
        <v>0</v>
      </c>
      <c r="AL26" s="48">
        <v>900</v>
      </c>
      <c r="AM26" s="48">
        <v>270</v>
      </c>
      <c r="AN26" s="48">
        <v>261</v>
      </c>
      <c r="AO26" s="49">
        <v>0.96666666666666667</v>
      </c>
      <c r="AP26" s="49">
        <v>0.3</v>
      </c>
      <c r="AQ26" s="48">
        <v>179</v>
      </c>
      <c r="AR26" s="48">
        <v>174</v>
      </c>
      <c r="AS26" s="49">
        <v>0.97206703910614523</v>
      </c>
      <c r="AT26" s="49">
        <v>0.19888888888888889</v>
      </c>
      <c r="AU26" s="48">
        <v>449</v>
      </c>
      <c r="AV26" s="48">
        <v>435</v>
      </c>
      <c r="AW26" s="49">
        <v>0.9688195991091314</v>
      </c>
      <c r="AX26" s="50">
        <f t="shared" si="3"/>
        <v>2</v>
      </c>
      <c r="AY26" s="48">
        <v>1</v>
      </c>
      <c r="AZ26" s="48">
        <v>1</v>
      </c>
      <c r="BA26" s="48">
        <v>1</v>
      </c>
      <c r="BB26" s="48">
        <v>1</v>
      </c>
      <c r="BC26" s="48">
        <v>1</v>
      </c>
      <c r="BD26" s="48">
        <v>1</v>
      </c>
      <c r="BE26" s="48">
        <v>1</v>
      </c>
      <c r="BF26" s="48">
        <v>1</v>
      </c>
      <c r="BG26" s="48">
        <v>1</v>
      </c>
      <c r="BH26" s="48">
        <v>1</v>
      </c>
      <c r="BI26" s="48">
        <v>2</v>
      </c>
      <c r="BJ26" s="48">
        <v>337</v>
      </c>
      <c r="BK26" s="48">
        <v>435</v>
      </c>
      <c r="BL26" s="48">
        <v>520</v>
      </c>
      <c r="BM26" s="51">
        <v>111</v>
      </c>
      <c r="BN26" t="str">
        <f t="shared" si="4"/>
        <v>1 -Integrated; 1 -Mobile</v>
      </c>
    </row>
    <row r="27" spans="1:66" hidden="1" x14ac:dyDescent="0.3">
      <c r="A27" s="42" t="str">
        <f t="shared" si="0"/>
        <v>YES</v>
      </c>
      <c r="B27" s="43" t="str">
        <f t="shared" si="1"/>
        <v>NO</v>
      </c>
      <c r="C27" s="43" t="s">
        <v>363</v>
      </c>
      <c r="D27" s="43" t="s">
        <v>364</v>
      </c>
      <c r="E27" s="43"/>
      <c r="F27" s="43"/>
      <c r="G27" s="43"/>
      <c r="H27" s="43" t="s">
        <v>365</v>
      </c>
      <c r="I27" s="43"/>
      <c r="J27" s="43"/>
      <c r="K27" s="43" t="s">
        <v>32</v>
      </c>
      <c r="L27" s="43"/>
      <c r="M27" s="43"/>
      <c r="N27" s="43">
        <f t="shared" si="2"/>
        <v>0</v>
      </c>
      <c r="O27" s="63"/>
      <c r="P27" s="63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/>
      <c r="X27" s="63"/>
      <c r="Y27" s="63"/>
      <c r="Z27" s="63"/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/>
      <c r="AG27" s="63"/>
      <c r="AH27" s="63"/>
      <c r="AI27" s="63">
        <v>0</v>
      </c>
      <c r="AJ27" s="63">
        <v>0</v>
      </c>
      <c r="AK27" s="63">
        <v>0</v>
      </c>
      <c r="AL27" s="43">
        <v>400</v>
      </c>
      <c r="AM27" s="43">
        <v>0</v>
      </c>
      <c r="AN27" s="43">
        <v>0</v>
      </c>
      <c r="AO27" s="44" t="s">
        <v>90</v>
      </c>
      <c r="AP27" s="44">
        <v>0</v>
      </c>
      <c r="AQ27" s="43">
        <v>41</v>
      </c>
      <c r="AR27" s="43">
        <v>26</v>
      </c>
      <c r="AS27" s="44">
        <v>0.63414634146341464</v>
      </c>
      <c r="AT27" s="44">
        <v>0.10249999999999999</v>
      </c>
      <c r="AU27" s="43">
        <v>41</v>
      </c>
      <c r="AV27" s="43">
        <v>26</v>
      </c>
      <c r="AW27" s="44">
        <v>0.63414634146341464</v>
      </c>
      <c r="AX27" s="45">
        <f t="shared" si="3"/>
        <v>1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1</v>
      </c>
      <c r="BE27" s="43">
        <v>1</v>
      </c>
      <c r="BF27" s="43">
        <v>1</v>
      </c>
      <c r="BG27" s="43">
        <v>1</v>
      </c>
      <c r="BH27" s="43">
        <v>1</v>
      </c>
      <c r="BI27" s="43">
        <v>2</v>
      </c>
      <c r="BJ27" s="43">
        <v>27</v>
      </c>
      <c r="BK27" s="43">
        <v>26</v>
      </c>
      <c r="BL27" s="43">
        <v>35</v>
      </c>
      <c r="BM27" s="46">
        <v>34</v>
      </c>
      <c r="BN27" t="str">
        <f t="shared" si="4"/>
        <v>0 -Integrated; 1 -Mobile</v>
      </c>
    </row>
    <row r="28" spans="1:66" hidden="1" x14ac:dyDescent="0.3">
      <c r="A28" s="47" t="str">
        <f t="shared" si="0"/>
        <v>YES</v>
      </c>
      <c r="B28" s="48" t="str">
        <f t="shared" si="1"/>
        <v>NO</v>
      </c>
      <c r="C28" s="48" t="s">
        <v>366</v>
      </c>
      <c r="D28" s="48" t="s">
        <v>367</v>
      </c>
      <c r="E28" s="48"/>
      <c r="F28" s="48"/>
      <c r="G28" s="48"/>
      <c r="H28" s="48" t="s">
        <v>334</v>
      </c>
      <c r="I28" s="48"/>
      <c r="J28" s="48"/>
      <c r="K28" s="48" t="s">
        <v>32</v>
      </c>
      <c r="L28" s="48"/>
      <c r="M28" s="48"/>
      <c r="N28" s="43">
        <f t="shared" si="2"/>
        <v>0</v>
      </c>
      <c r="O28" s="63"/>
      <c r="P28" s="63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/>
      <c r="X28" s="63"/>
      <c r="Y28" s="63"/>
      <c r="Z28" s="63"/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/>
      <c r="AG28" s="63"/>
      <c r="AH28" s="63"/>
      <c r="AI28" s="63">
        <v>0</v>
      </c>
      <c r="AJ28" s="63">
        <v>0</v>
      </c>
      <c r="AK28" s="63">
        <v>0</v>
      </c>
      <c r="AL28" s="48">
        <v>50</v>
      </c>
      <c r="AM28" s="48">
        <v>10</v>
      </c>
      <c r="AN28" s="48">
        <v>0</v>
      </c>
      <c r="AO28" s="49">
        <v>0</v>
      </c>
      <c r="AP28" s="49">
        <v>0.2</v>
      </c>
      <c r="AQ28" s="48">
        <v>4</v>
      </c>
      <c r="AR28" s="48">
        <v>0</v>
      </c>
      <c r="AS28" s="49">
        <v>0</v>
      </c>
      <c r="AT28" s="49">
        <v>0.08</v>
      </c>
      <c r="AU28" s="48">
        <v>14</v>
      </c>
      <c r="AV28" s="48">
        <v>0</v>
      </c>
      <c r="AW28" s="49">
        <v>0</v>
      </c>
      <c r="AX28" s="50">
        <f t="shared" si="3"/>
        <v>1</v>
      </c>
      <c r="AY28" s="48">
        <v>1</v>
      </c>
      <c r="AZ28" s="48">
        <v>1</v>
      </c>
      <c r="BA28" s="48">
        <v>1</v>
      </c>
      <c r="BB28" s="48">
        <v>1</v>
      </c>
      <c r="BC28" s="48">
        <v>1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1</v>
      </c>
      <c r="BJ28" s="48">
        <v>2</v>
      </c>
      <c r="BK28" s="48">
        <v>0</v>
      </c>
      <c r="BL28" s="48">
        <v>2</v>
      </c>
      <c r="BM28" s="51">
        <v>2</v>
      </c>
      <c r="BN28" t="str">
        <f t="shared" si="4"/>
        <v>1 -Integrated; 0 -Mobile</v>
      </c>
    </row>
    <row r="29" spans="1:66" hidden="1" x14ac:dyDescent="0.3">
      <c r="A29" s="47" t="str">
        <f t="shared" si="0"/>
        <v>YES</v>
      </c>
      <c r="B29" s="48" t="str">
        <f t="shared" si="1"/>
        <v>NO</v>
      </c>
      <c r="C29" s="48" t="s">
        <v>375</v>
      </c>
      <c r="D29" s="48" t="s">
        <v>376</v>
      </c>
      <c r="E29" s="48">
        <v>9541094</v>
      </c>
      <c r="F29" s="48" t="s">
        <v>377</v>
      </c>
      <c r="G29" s="48" t="s">
        <v>378</v>
      </c>
      <c r="H29" s="48" t="s">
        <v>379</v>
      </c>
      <c r="I29" s="48" t="s">
        <v>105</v>
      </c>
      <c r="J29" s="48" t="s">
        <v>380</v>
      </c>
      <c r="K29" s="48" t="s">
        <v>32</v>
      </c>
      <c r="L29" s="48"/>
      <c r="M29" s="48"/>
      <c r="N29" s="43">
        <f t="shared" si="2"/>
        <v>0</v>
      </c>
      <c r="O29" s="63"/>
      <c r="P29" s="63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/>
      <c r="X29" s="63"/>
      <c r="Y29" s="63"/>
      <c r="Z29" s="63"/>
      <c r="AA29" s="63">
        <v>0</v>
      </c>
      <c r="AB29" s="63">
        <v>0</v>
      </c>
      <c r="AC29" s="63">
        <v>0</v>
      </c>
      <c r="AD29" s="63">
        <v>0</v>
      </c>
      <c r="AE29" s="63">
        <v>0</v>
      </c>
      <c r="AF29" s="63"/>
      <c r="AG29" s="63"/>
      <c r="AH29" s="63"/>
      <c r="AI29" s="63">
        <v>0</v>
      </c>
      <c r="AJ29" s="63">
        <v>0</v>
      </c>
      <c r="AK29" s="63">
        <v>0</v>
      </c>
      <c r="AL29" s="48">
        <v>700</v>
      </c>
      <c r="AM29" s="48">
        <v>186</v>
      </c>
      <c r="AN29" s="48">
        <v>186</v>
      </c>
      <c r="AO29" s="49">
        <v>1</v>
      </c>
      <c r="AP29" s="49">
        <v>0.26571428571428574</v>
      </c>
      <c r="AQ29" s="48">
        <v>93</v>
      </c>
      <c r="AR29" s="48">
        <v>93</v>
      </c>
      <c r="AS29" s="49">
        <v>1</v>
      </c>
      <c r="AT29" s="49">
        <v>0.13285714285714287</v>
      </c>
      <c r="AU29" s="48">
        <v>279</v>
      </c>
      <c r="AV29" s="48">
        <v>279</v>
      </c>
      <c r="AW29" s="49">
        <v>1</v>
      </c>
      <c r="AX29" s="50">
        <f t="shared" si="3"/>
        <v>1</v>
      </c>
      <c r="AY29" s="48">
        <v>1</v>
      </c>
      <c r="AZ29" s="48">
        <v>1</v>
      </c>
      <c r="BA29" s="48">
        <v>1</v>
      </c>
      <c r="BB29" s="48">
        <v>1</v>
      </c>
      <c r="BC29" s="48">
        <v>1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2</v>
      </c>
      <c r="BJ29" s="48">
        <v>323</v>
      </c>
      <c r="BK29" s="48">
        <v>279</v>
      </c>
      <c r="BL29" s="48">
        <v>289</v>
      </c>
      <c r="BM29" s="51">
        <v>63</v>
      </c>
      <c r="BN29" t="str">
        <f t="shared" si="4"/>
        <v>1 -Integrated; 0 -Mobile</v>
      </c>
    </row>
    <row r="30" spans="1:66" hidden="1" x14ac:dyDescent="0.3">
      <c r="A30" s="42" t="str">
        <f t="shared" si="0"/>
        <v>YES</v>
      </c>
      <c r="B30" s="43" t="str">
        <f t="shared" si="1"/>
        <v>YES</v>
      </c>
      <c r="C30" s="43" t="s">
        <v>381</v>
      </c>
      <c r="D30" s="43" t="s">
        <v>382</v>
      </c>
      <c r="E30" s="43">
        <v>9536703</v>
      </c>
      <c r="F30" s="43" t="s">
        <v>383</v>
      </c>
      <c r="G30" s="43" t="s">
        <v>384</v>
      </c>
      <c r="H30" s="43" t="s">
        <v>385</v>
      </c>
      <c r="I30" s="43" t="s">
        <v>386</v>
      </c>
      <c r="J30" s="43" t="s">
        <v>57</v>
      </c>
      <c r="K30" s="43" t="s">
        <v>32</v>
      </c>
      <c r="L30" s="43"/>
      <c r="M30" s="43"/>
      <c r="N30" s="43">
        <f t="shared" si="2"/>
        <v>2</v>
      </c>
      <c r="O30" s="63"/>
      <c r="P30" s="63"/>
      <c r="Q30" s="63">
        <v>2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/>
      <c r="X30" s="63"/>
      <c r="Y30" s="63"/>
      <c r="Z30" s="63"/>
      <c r="AA30" s="63">
        <v>0</v>
      </c>
      <c r="AB30" s="63">
        <v>0</v>
      </c>
      <c r="AC30" s="63">
        <v>0</v>
      </c>
      <c r="AD30" s="63">
        <v>0</v>
      </c>
      <c r="AE30" s="63">
        <v>0</v>
      </c>
      <c r="AF30" s="63"/>
      <c r="AG30" s="63"/>
      <c r="AH30" s="63"/>
      <c r="AI30" s="63">
        <v>0</v>
      </c>
      <c r="AJ30" s="63">
        <v>0</v>
      </c>
      <c r="AK30" s="63">
        <v>0</v>
      </c>
      <c r="AL30" s="43">
        <v>950</v>
      </c>
      <c r="AM30" s="43">
        <v>200</v>
      </c>
      <c r="AN30" s="43">
        <v>10</v>
      </c>
      <c r="AO30" s="44">
        <v>0.05</v>
      </c>
      <c r="AP30" s="44">
        <v>0.21052631578947367</v>
      </c>
      <c r="AQ30" s="43">
        <v>125</v>
      </c>
      <c r="AR30" s="43">
        <v>73</v>
      </c>
      <c r="AS30" s="44">
        <v>0.58399999999999996</v>
      </c>
      <c r="AT30" s="44">
        <v>0.13157894736842105</v>
      </c>
      <c r="AU30" s="43">
        <v>325</v>
      </c>
      <c r="AV30" s="43">
        <v>83</v>
      </c>
      <c r="AW30" s="44">
        <v>0.25538461538461538</v>
      </c>
      <c r="AX30" s="45">
        <f t="shared" si="3"/>
        <v>1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1</v>
      </c>
      <c r="BF30" s="43">
        <v>1</v>
      </c>
      <c r="BG30" s="43">
        <v>1</v>
      </c>
      <c r="BH30" s="43">
        <v>1</v>
      </c>
      <c r="BI30" s="43">
        <v>2</v>
      </c>
      <c r="BJ30" s="43">
        <v>168</v>
      </c>
      <c r="BK30" s="43">
        <v>83</v>
      </c>
      <c r="BL30" s="43">
        <v>61</v>
      </c>
      <c r="BM30" s="46">
        <v>10</v>
      </c>
      <c r="BN30" t="str">
        <f t="shared" si="4"/>
        <v>0 -Integrated; 1 -Mobile</v>
      </c>
    </row>
    <row r="31" spans="1:66" hidden="1" x14ac:dyDescent="0.3">
      <c r="A31" s="47" t="str">
        <f t="shared" si="0"/>
        <v>YES</v>
      </c>
      <c r="B31" s="48" t="str">
        <f t="shared" si="1"/>
        <v>NO</v>
      </c>
      <c r="C31" s="48" t="s">
        <v>387</v>
      </c>
      <c r="D31" s="48" t="s">
        <v>388</v>
      </c>
      <c r="E31" s="48">
        <v>9538217</v>
      </c>
      <c r="F31" s="48" t="s">
        <v>389</v>
      </c>
      <c r="G31" s="48" t="s">
        <v>390</v>
      </c>
      <c r="H31" s="48" t="s">
        <v>391</v>
      </c>
      <c r="I31" s="48" t="s">
        <v>392</v>
      </c>
      <c r="J31" s="48" t="s">
        <v>63</v>
      </c>
      <c r="K31" s="48" t="s">
        <v>32</v>
      </c>
      <c r="L31" s="48"/>
      <c r="M31" s="48"/>
      <c r="N31" s="43">
        <f t="shared" si="2"/>
        <v>0</v>
      </c>
      <c r="O31" s="63"/>
      <c r="P31" s="63"/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/>
      <c r="X31" s="63"/>
      <c r="Y31" s="63"/>
      <c r="Z31" s="63"/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/>
      <c r="AG31" s="63"/>
      <c r="AH31" s="63"/>
      <c r="AI31" s="63">
        <v>0</v>
      </c>
      <c r="AJ31" s="63">
        <v>0</v>
      </c>
      <c r="AK31" s="63">
        <v>0</v>
      </c>
      <c r="AL31" s="48">
        <v>550</v>
      </c>
      <c r="AM31" s="48">
        <v>100</v>
      </c>
      <c r="AN31" s="48">
        <v>0</v>
      </c>
      <c r="AO31" s="49">
        <v>0</v>
      </c>
      <c r="AP31" s="49">
        <v>0.18181818181818182</v>
      </c>
      <c r="AQ31" s="48">
        <v>36</v>
      </c>
      <c r="AR31" s="48">
        <v>36</v>
      </c>
      <c r="AS31" s="49">
        <v>1</v>
      </c>
      <c r="AT31" s="49">
        <v>6.545454545454546E-2</v>
      </c>
      <c r="AU31" s="48">
        <v>136</v>
      </c>
      <c r="AV31" s="48">
        <v>36</v>
      </c>
      <c r="AW31" s="49">
        <v>0.26470588235294118</v>
      </c>
      <c r="AX31" s="50">
        <f t="shared" si="3"/>
        <v>3</v>
      </c>
      <c r="AY31" s="48">
        <v>0</v>
      </c>
      <c r="AZ31" s="48">
        <v>0</v>
      </c>
      <c r="BA31" s="48">
        <v>0</v>
      </c>
      <c r="BB31" s="48">
        <v>0</v>
      </c>
      <c r="BC31" s="48">
        <v>0</v>
      </c>
      <c r="BD31" s="48">
        <v>1</v>
      </c>
      <c r="BE31" s="48">
        <v>2</v>
      </c>
      <c r="BF31" s="48">
        <v>2</v>
      </c>
      <c r="BG31" s="48">
        <v>3</v>
      </c>
      <c r="BH31" s="48">
        <v>3</v>
      </c>
      <c r="BI31" s="48">
        <v>1</v>
      </c>
      <c r="BJ31" s="48">
        <v>21</v>
      </c>
      <c r="BK31" s="48">
        <v>33</v>
      </c>
      <c r="BL31" s="48">
        <v>143</v>
      </c>
      <c r="BM31" s="51">
        <v>43</v>
      </c>
      <c r="BN31" t="str">
        <f t="shared" si="4"/>
        <v>0 -Integrated; 2 -Mobile</v>
      </c>
    </row>
    <row r="32" spans="1:66" hidden="1" x14ac:dyDescent="0.3">
      <c r="A32" s="42" t="str">
        <f t="shared" si="0"/>
        <v>YES</v>
      </c>
      <c r="B32" s="43" t="str">
        <f t="shared" si="1"/>
        <v>YES</v>
      </c>
      <c r="C32" s="43" t="s">
        <v>393</v>
      </c>
      <c r="D32" s="43" t="s">
        <v>394</v>
      </c>
      <c r="E32" s="43">
        <v>9528240</v>
      </c>
      <c r="F32" s="43" t="s">
        <v>395</v>
      </c>
      <c r="G32" s="43" t="s">
        <v>396</v>
      </c>
      <c r="H32" s="43" t="s">
        <v>397</v>
      </c>
      <c r="I32" s="43" t="s">
        <v>398</v>
      </c>
      <c r="J32" s="43" t="s">
        <v>399</v>
      </c>
      <c r="K32" s="43" t="s">
        <v>32</v>
      </c>
      <c r="L32" s="43"/>
      <c r="M32" s="43"/>
      <c r="N32" s="43">
        <f t="shared" si="2"/>
        <v>1</v>
      </c>
      <c r="O32" s="63"/>
      <c r="P32" s="63"/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/>
      <c r="X32" s="63"/>
      <c r="Y32" s="63"/>
      <c r="Z32" s="63"/>
      <c r="AA32" s="63">
        <v>0</v>
      </c>
      <c r="AB32" s="63">
        <v>0</v>
      </c>
      <c r="AC32" s="63">
        <v>0</v>
      </c>
      <c r="AD32" s="63">
        <v>0</v>
      </c>
      <c r="AE32" s="63">
        <v>0</v>
      </c>
      <c r="AF32" s="63"/>
      <c r="AG32" s="63"/>
      <c r="AH32" s="63"/>
      <c r="AI32" s="63">
        <v>0</v>
      </c>
      <c r="AJ32" s="63">
        <v>1</v>
      </c>
      <c r="AK32" s="63">
        <v>0</v>
      </c>
      <c r="AL32" s="43">
        <v>1200</v>
      </c>
      <c r="AM32" s="43">
        <v>111</v>
      </c>
      <c r="AN32" s="43">
        <v>11</v>
      </c>
      <c r="AO32" s="44">
        <v>9.90990990990991E-2</v>
      </c>
      <c r="AP32" s="44">
        <v>9.2499999999999999E-2</v>
      </c>
      <c r="AQ32" s="43">
        <v>161</v>
      </c>
      <c r="AR32" s="43">
        <v>61</v>
      </c>
      <c r="AS32" s="44">
        <v>0.37888198757763975</v>
      </c>
      <c r="AT32" s="44">
        <v>0.13416666666666666</v>
      </c>
      <c r="AU32" s="43">
        <v>272</v>
      </c>
      <c r="AV32" s="43">
        <v>72</v>
      </c>
      <c r="AW32" s="44">
        <v>0.26470588235294118</v>
      </c>
      <c r="AX32" s="45">
        <f t="shared" si="3"/>
        <v>1</v>
      </c>
      <c r="AY32" s="43">
        <v>1</v>
      </c>
      <c r="AZ32" s="43">
        <v>1</v>
      </c>
      <c r="BA32" s="43">
        <v>1</v>
      </c>
      <c r="BB32" s="43">
        <v>1</v>
      </c>
      <c r="BC32" s="43">
        <v>1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2</v>
      </c>
      <c r="BJ32" s="43">
        <v>69</v>
      </c>
      <c r="BK32" s="43">
        <v>72</v>
      </c>
      <c r="BL32" s="43">
        <v>54</v>
      </c>
      <c r="BM32" s="46">
        <v>13</v>
      </c>
      <c r="BN32" t="str">
        <f t="shared" si="4"/>
        <v>1 -Integrated; 0 -Mobile</v>
      </c>
    </row>
    <row r="33" spans="1:66" hidden="1" x14ac:dyDescent="0.3">
      <c r="A33" s="47" t="str">
        <f t="shared" ref="A33:A49" si="5">IF(OR(AX33="",AX33=0),"NO","YES")</f>
        <v>YES</v>
      </c>
      <c r="B33" s="48" t="str">
        <f t="shared" ref="B33:B49" si="6">IF(N33&gt;0,"YES","NO")</f>
        <v>NO</v>
      </c>
      <c r="C33" s="48" t="s">
        <v>400</v>
      </c>
      <c r="D33" s="48" t="s">
        <v>401</v>
      </c>
      <c r="E33" s="48">
        <v>94212055</v>
      </c>
      <c r="F33" s="48" t="s">
        <v>402</v>
      </c>
      <c r="G33" s="48" t="s">
        <v>403</v>
      </c>
      <c r="H33" s="48" t="s">
        <v>404</v>
      </c>
      <c r="I33" s="48" t="s">
        <v>405</v>
      </c>
      <c r="J33" s="48" t="s">
        <v>406</v>
      </c>
      <c r="K33" s="48" t="s">
        <v>32</v>
      </c>
      <c r="L33" s="48"/>
      <c r="M33" s="48"/>
      <c r="N33" s="43">
        <f t="shared" ref="N33:N49" si="7">SUM(O33:AK33)</f>
        <v>0</v>
      </c>
      <c r="O33" s="63"/>
      <c r="P33" s="63"/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/>
      <c r="X33" s="63"/>
      <c r="Y33" s="63"/>
      <c r="Z33" s="63"/>
      <c r="AA33" s="63">
        <v>0</v>
      </c>
      <c r="AB33" s="63">
        <v>0</v>
      </c>
      <c r="AC33" s="63">
        <v>0</v>
      </c>
      <c r="AD33" s="63">
        <v>0</v>
      </c>
      <c r="AE33" s="63">
        <v>0</v>
      </c>
      <c r="AF33" s="63"/>
      <c r="AG33" s="63"/>
      <c r="AH33" s="63"/>
      <c r="AI33" s="63">
        <v>0</v>
      </c>
      <c r="AJ33" s="63">
        <v>0</v>
      </c>
      <c r="AK33" s="63">
        <v>0</v>
      </c>
      <c r="AL33" s="48">
        <v>2200</v>
      </c>
      <c r="AM33" s="48">
        <v>531</v>
      </c>
      <c r="AN33" s="48">
        <v>531</v>
      </c>
      <c r="AO33" s="49">
        <v>1</v>
      </c>
      <c r="AP33" s="49">
        <v>0.24136363636363636</v>
      </c>
      <c r="AQ33" s="48">
        <v>234</v>
      </c>
      <c r="AR33" s="48">
        <v>234</v>
      </c>
      <c r="AS33" s="49">
        <v>1</v>
      </c>
      <c r="AT33" s="49">
        <v>0.10636363636363637</v>
      </c>
      <c r="AU33" s="48">
        <v>765</v>
      </c>
      <c r="AV33" s="48">
        <v>765</v>
      </c>
      <c r="AW33" s="49">
        <v>1</v>
      </c>
      <c r="AX33" s="50">
        <f t="shared" ref="AX33:AX49" si="8">IFERROR(BC33+BH33,"")</f>
        <v>3</v>
      </c>
      <c r="AY33" s="48">
        <v>2</v>
      </c>
      <c r="AZ33" s="48">
        <v>2</v>
      </c>
      <c r="BA33" s="48">
        <v>3</v>
      </c>
      <c r="BB33" s="48">
        <v>3</v>
      </c>
      <c r="BC33" s="48">
        <v>3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3</v>
      </c>
      <c r="BJ33" s="48">
        <v>549</v>
      </c>
      <c r="BK33" s="48">
        <v>812</v>
      </c>
      <c r="BL33" s="48">
        <v>748</v>
      </c>
      <c r="BM33" s="51">
        <v>111</v>
      </c>
      <c r="BN33" t="str">
        <f t="shared" si="4"/>
        <v>3 -Integrated; 0 -Mobile</v>
      </c>
    </row>
    <row r="34" spans="1:66" hidden="1" x14ac:dyDescent="0.3">
      <c r="A34" s="47" t="str">
        <f t="shared" si="5"/>
        <v>YES</v>
      </c>
      <c r="B34" s="48" t="str">
        <f t="shared" si="6"/>
        <v>YES</v>
      </c>
      <c r="C34" s="48" t="s">
        <v>427</v>
      </c>
      <c r="D34" s="48" t="s">
        <v>428</v>
      </c>
      <c r="E34" s="48">
        <v>9543540</v>
      </c>
      <c r="F34" s="48" t="s">
        <v>429</v>
      </c>
      <c r="G34" s="48" t="s">
        <v>430</v>
      </c>
      <c r="H34" s="48" t="s">
        <v>431</v>
      </c>
      <c r="I34" s="48" t="s">
        <v>432</v>
      </c>
      <c r="J34" s="48" t="s">
        <v>68</v>
      </c>
      <c r="K34" s="48" t="s">
        <v>32</v>
      </c>
      <c r="L34" s="48"/>
      <c r="M34" s="48"/>
      <c r="N34" s="43">
        <f t="shared" si="7"/>
        <v>1</v>
      </c>
      <c r="O34" s="63"/>
      <c r="P34" s="63"/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/>
      <c r="X34" s="63"/>
      <c r="Y34" s="63"/>
      <c r="Z34" s="63"/>
      <c r="AA34" s="63">
        <v>0</v>
      </c>
      <c r="AB34" s="63">
        <v>0</v>
      </c>
      <c r="AC34" s="63">
        <v>0</v>
      </c>
      <c r="AD34" s="63">
        <v>0</v>
      </c>
      <c r="AE34" s="63">
        <v>1</v>
      </c>
      <c r="AF34" s="63"/>
      <c r="AG34" s="63"/>
      <c r="AH34" s="63"/>
      <c r="AI34" s="63">
        <v>0</v>
      </c>
      <c r="AJ34" s="63">
        <v>0</v>
      </c>
      <c r="AK34" s="63">
        <v>0</v>
      </c>
      <c r="AL34" s="48">
        <v>900</v>
      </c>
      <c r="AM34" s="48">
        <v>109</v>
      </c>
      <c r="AN34" s="48">
        <v>109</v>
      </c>
      <c r="AO34" s="49">
        <v>1</v>
      </c>
      <c r="AP34" s="49">
        <v>0.12111111111111111</v>
      </c>
      <c r="AQ34" s="48">
        <v>62</v>
      </c>
      <c r="AR34" s="48">
        <v>62</v>
      </c>
      <c r="AS34" s="49">
        <v>1</v>
      </c>
      <c r="AT34" s="49">
        <v>6.8888888888888888E-2</v>
      </c>
      <c r="AU34" s="48">
        <v>171</v>
      </c>
      <c r="AV34" s="48">
        <v>171</v>
      </c>
      <c r="AW34" s="49">
        <v>1</v>
      </c>
      <c r="AX34" s="50">
        <f t="shared" si="8"/>
        <v>2</v>
      </c>
      <c r="AY34" s="48">
        <v>0</v>
      </c>
      <c r="AZ34" s="48">
        <v>1</v>
      </c>
      <c r="BA34" s="48">
        <v>1</v>
      </c>
      <c r="BB34" s="48">
        <v>1</v>
      </c>
      <c r="BC34" s="48">
        <v>1</v>
      </c>
      <c r="BD34" s="48">
        <v>0</v>
      </c>
      <c r="BE34" s="48">
        <v>0</v>
      </c>
      <c r="BF34" s="48">
        <v>0</v>
      </c>
      <c r="BG34" s="48">
        <v>1</v>
      </c>
      <c r="BH34" s="48">
        <v>1</v>
      </c>
      <c r="BI34" s="48">
        <v>2</v>
      </c>
      <c r="BJ34" s="48">
        <v>185</v>
      </c>
      <c r="BK34" s="48">
        <v>171</v>
      </c>
      <c r="BL34" s="48">
        <v>161</v>
      </c>
      <c r="BM34" s="51">
        <v>41</v>
      </c>
      <c r="BN34" t="str">
        <f t="shared" si="4"/>
        <v>1 -Integrated; 0 -Mobile</v>
      </c>
    </row>
    <row r="35" spans="1:66" hidden="1" x14ac:dyDescent="0.3">
      <c r="A35" s="47" t="str">
        <f t="shared" si="5"/>
        <v>YES</v>
      </c>
      <c r="B35" s="48" t="str">
        <f t="shared" si="6"/>
        <v>YES</v>
      </c>
      <c r="C35" s="48" t="s">
        <v>453</v>
      </c>
      <c r="D35" s="48" t="s">
        <v>454</v>
      </c>
      <c r="E35" s="48">
        <v>9544012</v>
      </c>
      <c r="F35" s="48" t="s">
        <v>455</v>
      </c>
      <c r="G35" s="48" t="s">
        <v>456</v>
      </c>
      <c r="H35" s="48" t="s">
        <v>457</v>
      </c>
      <c r="I35" s="48" t="s">
        <v>458</v>
      </c>
      <c r="J35" s="48" t="s">
        <v>459</v>
      </c>
      <c r="K35" s="48" t="s">
        <v>32</v>
      </c>
      <c r="L35" s="48"/>
      <c r="M35" s="48"/>
      <c r="N35" s="43">
        <f t="shared" si="7"/>
        <v>4</v>
      </c>
      <c r="O35" s="63"/>
      <c r="P35" s="63"/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/>
      <c r="X35" s="63"/>
      <c r="Y35" s="63"/>
      <c r="Z35" s="63"/>
      <c r="AA35" s="63">
        <v>1</v>
      </c>
      <c r="AB35" s="63">
        <v>0</v>
      </c>
      <c r="AC35" s="63">
        <v>0</v>
      </c>
      <c r="AD35" s="63">
        <v>3</v>
      </c>
      <c r="AE35" s="63">
        <v>0</v>
      </c>
      <c r="AF35" s="63"/>
      <c r="AG35" s="63"/>
      <c r="AH35" s="63"/>
      <c r="AI35" s="63">
        <v>0</v>
      </c>
      <c r="AJ35" s="63">
        <v>0</v>
      </c>
      <c r="AK35" s="63">
        <v>0</v>
      </c>
      <c r="AL35" s="48">
        <v>1300</v>
      </c>
      <c r="AM35" s="48">
        <v>130</v>
      </c>
      <c r="AN35" s="48">
        <v>86</v>
      </c>
      <c r="AO35" s="49">
        <v>0.66153846153846152</v>
      </c>
      <c r="AP35" s="49">
        <v>0.1</v>
      </c>
      <c r="AQ35" s="48">
        <v>211</v>
      </c>
      <c r="AR35" s="48">
        <v>211</v>
      </c>
      <c r="AS35" s="49">
        <v>1</v>
      </c>
      <c r="AT35" s="49">
        <v>0.16230769230769232</v>
      </c>
      <c r="AU35" s="48">
        <v>341</v>
      </c>
      <c r="AV35" s="48">
        <v>297</v>
      </c>
      <c r="AW35" s="49">
        <v>0.87096774193548387</v>
      </c>
      <c r="AX35" s="50">
        <f t="shared" si="8"/>
        <v>2</v>
      </c>
      <c r="AY35" s="48">
        <v>1</v>
      </c>
      <c r="AZ35" s="48">
        <v>2</v>
      </c>
      <c r="BA35" s="48">
        <v>2</v>
      </c>
      <c r="BB35" s="48">
        <v>2</v>
      </c>
      <c r="BC35" s="48">
        <v>2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2</v>
      </c>
      <c r="BJ35" s="48">
        <v>365</v>
      </c>
      <c r="BK35" s="48">
        <v>298</v>
      </c>
      <c r="BL35" s="48">
        <v>229</v>
      </c>
      <c r="BM35" s="51">
        <v>62</v>
      </c>
      <c r="BN35" t="str">
        <f t="shared" si="4"/>
        <v>2 -Integrated; 0 -Mobile</v>
      </c>
    </row>
    <row r="36" spans="1:66" hidden="1" x14ac:dyDescent="0.3">
      <c r="A36" s="42" t="str">
        <f t="shared" si="5"/>
        <v>YES</v>
      </c>
      <c r="B36" s="43" t="str">
        <f t="shared" si="6"/>
        <v>NO</v>
      </c>
      <c r="C36" s="43" t="s">
        <v>529</v>
      </c>
      <c r="D36" s="43" t="s">
        <v>530</v>
      </c>
      <c r="E36" s="43">
        <v>9526595</v>
      </c>
      <c r="F36" s="43" t="s">
        <v>59</v>
      </c>
      <c r="G36" s="43" t="s">
        <v>60</v>
      </c>
      <c r="H36" s="43" t="s">
        <v>531</v>
      </c>
      <c r="I36" s="43" t="s">
        <v>62</v>
      </c>
      <c r="J36" s="43" t="s">
        <v>63</v>
      </c>
      <c r="K36" s="43" t="s">
        <v>32</v>
      </c>
      <c r="L36" s="43"/>
      <c r="M36" s="43"/>
      <c r="N36" s="43">
        <f t="shared" si="7"/>
        <v>0</v>
      </c>
      <c r="O36" s="63"/>
      <c r="P36" s="63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/>
      <c r="X36" s="63"/>
      <c r="Y36" s="63"/>
      <c r="Z36" s="63"/>
      <c r="AA36" s="63">
        <v>0</v>
      </c>
      <c r="AB36" s="63">
        <v>0</v>
      </c>
      <c r="AC36" s="63">
        <v>0</v>
      </c>
      <c r="AD36" s="63">
        <v>0</v>
      </c>
      <c r="AE36" s="63">
        <v>0</v>
      </c>
      <c r="AF36" s="63"/>
      <c r="AG36" s="63"/>
      <c r="AH36" s="63"/>
      <c r="AI36" s="63">
        <v>0</v>
      </c>
      <c r="AJ36" s="63">
        <v>0</v>
      </c>
      <c r="AK36" s="63">
        <v>0</v>
      </c>
      <c r="AL36" s="43">
        <v>1500</v>
      </c>
      <c r="AM36" s="43">
        <v>350</v>
      </c>
      <c r="AN36" s="43">
        <v>88</v>
      </c>
      <c r="AO36" s="44">
        <v>0.25142857142857145</v>
      </c>
      <c r="AP36" s="44">
        <v>0.23333333333333334</v>
      </c>
      <c r="AQ36" s="43">
        <v>53</v>
      </c>
      <c r="AR36" s="43">
        <v>53</v>
      </c>
      <c r="AS36" s="44">
        <v>1</v>
      </c>
      <c r="AT36" s="44">
        <v>3.5333333333333335E-2</v>
      </c>
      <c r="AU36" s="43">
        <v>403</v>
      </c>
      <c r="AV36" s="43">
        <v>141</v>
      </c>
      <c r="AW36" s="44">
        <v>0.34987593052109184</v>
      </c>
      <c r="AX36" s="45">
        <f t="shared" si="8"/>
        <v>2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2</v>
      </c>
      <c r="BE36" s="43">
        <v>2</v>
      </c>
      <c r="BF36" s="43">
        <v>2</v>
      </c>
      <c r="BG36" s="43">
        <v>2</v>
      </c>
      <c r="BH36" s="43">
        <v>2</v>
      </c>
      <c r="BI36" s="43">
        <v>5</v>
      </c>
      <c r="BJ36" s="43">
        <v>442</v>
      </c>
      <c r="BK36" s="43">
        <v>141</v>
      </c>
      <c r="BL36" s="43">
        <v>60</v>
      </c>
      <c r="BM36" s="46">
        <v>14</v>
      </c>
      <c r="BN36" t="str">
        <f t="shared" si="4"/>
        <v>0 -Integrated; 2 -Mobile</v>
      </c>
    </row>
    <row r="37" spans="1:66" hidden="1" x14ac:dyDescent="0.3">
      <c r="A37" s="42" t="str">
        <f t="shared" si="5"/>
        <v>YES</v>
      </c>
      <c r="B37" s="43" t="str">
        <f t="shared" si="6"/>
        <v>YES</v>
      </c>
      <c r="C37" s="43" t="s">
        <v>561</v>
      </c>
      <c r="D37" s="43" t="s">
        <v>562</v>
      </c>
      <c r="E37" s="43">
        <v>9537102</v>
      </c>
      <c r="F37" s="43" t="s">
        <v>563</v>
      </c>
      <c r="G37" s="43" t="s">
        <v>564</v>
      </c>
      <c r="H37" s="43" t="s">
        <v>565</v>
      </c>
      <c r="I37" s="43" t="s">
        <v>566</v>
      </c>
      <c r="J37" s="43" t="s">
        <v>567</v>
      </c>
      <c r="K37" s="43" t="s">
        <v>32</v>
      </c>
      <c r="L37" s="43"/>
      <c r="M37" s="43"/>
      <c r="N37" s="43">
        <f t="shared" si="7"/>
        <v>4</v>
      </c>
      <c r="O37" s="63"/>
      <c r="P37" s="63"/>
      <c r="Q37" s="63">
        <v>1</v>
      </c>
      <c r="R37" s="63">
        <v>2</v>
      </c>
      <c r="S37" s="63">
        <v>0</v>
      </c>
      <c r="T37" s="63">
        <v>0</v>
      </c>
      <c r="U37" s="63">
        <v>0</v>
      </c>
      <c r="V37" s="63">
        <v>1</v>
      </c>
      <c r="W37" s="63"/>
      <c r="X37" s="63"/>
      <c r="Y37" s="63"/>
      <c r="Z37" s="63"/>
      <c r="AA37" s="63">
        <v>0</v>
      </c>
      <c r="AB37" s="63">
        <v>0</v>
      </c>
      <c r="AC37" s="63">
        <v>0</v>
      </c>
      <c r="AD37" s="63">
        <v>0</v>
      </c>
      <c r="AE37" s="63">
        <v>0</v>
      </c>
      <c r="AF37" s="63"/>
      <c r="AG37" s="63"/>
      <c r="AH37" s="63"/>
      <c r="AI37" s="63">
        <v>0</v>
      </c>
      <c r="AJ37" s="63">
        <v>0</v>
      </c>
      <c r="AK37" s="63">
        <v>0</v>
      </c>
      <c r="AL37" s="43">
        <v>1300</v>
      </c>
      <c r="AM37" s="43">
        <v>350</v>
      </c>
      <c r="AN37" s="43">
        <v>296</v>
      </c>
      <c r="AO37" s="44">
        <v>0.84571428571428575</v>
      </c>
      <c r="AP37" s="44">
        <v>0.26923076923076922</v>
      </c>
      <c r="AQ37" s="43">
        <v>75</v>
      </c>
      <c r="AR37" s="43">
        <v>47</v>
      </c>
      <c r="AS37" s="44">
        <v>0.62666666666666671</v>
      </c>
      <c r="AT37" s="44">
        <v>5.7692307692307696E-2</v>
      </c>
      <c r="AU37" s="43">
        <v>425</v>
      </c>
      <c r="AV37" s="43">
        <v>343</v>
      </c>
      <c r="AW37" s="44">
        <v>0.80705882352941172</v>
      </c>
      <c r="AX37" s="45">
        <f t="shared" si="8"/>
        <v>3</v>
      </c>
      <c r="AY37" s="43">
        <v>0</v>
      </c>
      <c r="AZ37" s="43">
        <v>0</v>
      </c>
      <c r="BA37" s="43">
        <v>2</v>
      </c>
      <c r="BB37" s="43">
        <v>2</v>
      </c>
      <c r="BC37" s="43">
        <v>2</v>
      </c>
      <c r="BD37" s="43">
        <v>1</v>
      </c>
      <c r="BE37" s="43">
        <v>1</v>
      </c>
      <c r="BF37" s="43">
        <v>1</v>
      </c>
      <c r="BG37" s="43">
        <v>1</v>
      </c>
      <c r="BH37" s="43">
        <v>1</v>
      </c>
      <c r="BI37" s="43">
        <v>3</v>
      </c>
      <c r="BJ37" s="43">
        <v>248</v>
      </c>
      <c r="BK37" s="43">
        <v>343</v>
      </c>
      <c r="BL37" s="43">
        <v>424</v>
      </c>
      <c r="BM37" s="46">
        <v>81</v>
      </c>
      <c r="BN37" t="str">
        <f t="shared" si="4"/>
        <v>2 -Integrated; 1 -Mobile</v>
      </c>
    </row>
    <row r="38" spans="1:66" hidden="1" x14ac:dyDescent="0.3">
      <c r="A38" s="42" t="str">
        <f t="shared" si="5"/>
        <v>YES</v>
      </c>
      <c r="B38" s="43" t="str">
        <f t="shared" si="6"/>
        <v>NO</v>
      </c>
      <c r="C38" s="43" t="s">
        <v>588</v>
      </c>
      <c r="D38" s="43" t="s">
        <v>589</v>
      </c>
      <c r="E38" s="43">
        <v>9539886</v>
      </c>
      <c r="F38" s="43" t="s">
        <v>590</v>
      </c>
      <c r="G38" s="43" t="s">
        <v>591</v>
      </c>
      <c r="H38" s="43" t="s">
        <v>592</v>
      </c>
      <c r="I38" s="43" t="s">
        <v>282</v>
      </c>
      <c r="J38" s="43" t="s">
        <v>593</v>
      </c>
      <c r="K38" s="43" t="s">
        <v>32</v>
      </c>
      <c r="L38" s="43"/>
      <c r="M38" s="43"/>
      <c r="N38" s="43">
        <f t="shared" si="7"/>
        <v>0</v>
      </c>
      <c r="O38" s="63"/>
      <c r="P38" s="63"/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/>
      <c r="X38" s="63"/>
      <c r="Y38" s="63"/>
      <c r="Z38" s="63"/>
      <c r="AA38" s="63">
        <v>0</v>
      </c>
      <c r="AB38" s="63">
        <v>0</v>
      </c>
      <c r="AC38" s="63">
        <v>0</v>
      </c>
      <c r="AD38" s="63">
        <v>0</v>
      </c>
      <c r="AE38" s="63">
        <v>0</v>
      </c>
      <c r="AF38" s="63"/>
      <c r="AG38" s="63"/>
      <c r="AH38" s="63"/>
      <c r="AI38" s="63">
        <v>0</v>
      </c>
      <c r="AJ38" s="63">
        <v>0</v>
      </c>
      <c r="AK38" s="63">
        <v>0</v>
      </c>
      <c r="AL38" s="43">
        <v>400</v>
      </c>
      <c r="AM38" s="43">
        <v>60</v>
      </c>
      <c r="AN38" s="43">
        <v>60</v>
      </c>
      <c r="AO38" s="44">
        <v>1</v>
      </c>
      <c r="AP38" s="44">
        <v>0.15</v>
      </c>
      <c r="AQ38" s="43">
        <v>40</v>
      </c>
      <c r="AR38" s="43">
        <v>40</v>
      </c>
      <c r="AS38" s="44">
        <v>1</v>
      </c>
      <c r="AT38" s="44">
        <v>0.1</v>
      </c>
      <c r="AU38" s="43">
        <v>100</v>
      </c>
      <c r="AV38" s="43">
        <v>100</v>
      </c>
      <c r="AW38" s="44">
        <v>1</v>
      </c>
      <c r="AX38" s="45">
        <f t="shared" si="8"/>
        <v>1</v>
      </c>
      <c r="AY38" s="43">
        <v>1</v>
      </c>
      <c r="AZ38" s="43">
        <v>1</v>
      </c>
      <c r="BA38" s="43">
        <v>1</v>
      </c>
      <c r="BB38" s="43">
        <v>1</v>
      </c>
      <c r="BC38" s="43">
        <v>1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1</v>
      </c>
      <c r="BJ38" s="43">
        <v>112</v>
      </c>
      <c r="BK38" s="43">
        <v>100</v>
      </c>
      <c r="BL38" s="43">
        <v>100</v>
      </c>
      <c r="BM38" s="46">
        <v>30</v>
      </c>
      <c r="BN38" t="str">
        <f t="shared" si="4"/>
        <v>1 -Integrated; 0 -Mobile</v>
      </c>
    </row>
    <row r="39" spans="1:66" hidden="1" x14ac:dyDescent="0.3">
      <c r="A39" s="47" t="str">
        <f t="shared" si="5"/>
        <v>YES</v>
      </c>
      <c r="B39" s="48" t="str">
        <f t="shared" si="6"/>
        <v>YES</v>
      </c>
      <c r="C39" s="48" t="s">
        <v>594</v>
      </c>
      <c r="D39" s="48" t="s">
        <v>595</v>
      </c>
      <c r="E39" s="48">
        <v>9529185</v>
      </c>
      <c r="F39" s="48" t="s">
        <v>596</v>
      </c>
      <c r="G39" s="48" t="s">
        <v>597</v>
      </c>
      <c r="H39" s="48" t="s">
        <v>598</v>
      </c>
      <c r="I39" s="48" t="s">
        <v>599</v>
      </c>
      <c r="J39" s="48" t="s">
        <v>600</v>
      </c>
      <c r="K39" s="48" t="s">
        <v>32</v>
      </c>
      <c r="L39" s="48"/>
      <c r="M39" s="48"/>
      <c r="N39" s="43">
        <f t="shared" si="7"/>
        <v>1</v>
      </c>
      <c r="O39" s="63"/>
      <c r="P39" s="63"/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/>
      <c r="X39" s="63"/>
      <c r="Y39" s="63"/>
      <c r="Z39" s="63"/>
      <c r="AA39" s="63">
        <v>0</v>
      </c>
      <c r="AB39" s="63">
        <v>0</v>
      </c>
      <c r="AC39" s="63">
        <v>0</v>
      </c>
      <c r="AD39" s="63">
        <v>0</v>
      </c>
      <c r="AE39" s="63">
        <v>1</v>
      </c>
      <c r="AF39" s="63"/>
      <c r="AG39" s="63"/>
      <c r="AH39" s="63"/>
      <c r="AI39" s="63">
        <v>0</v>
      </c>
      <c r="AJ39" s="63">
        <v>0</v>
      </c>
      <c r="AK39" s="63">
        <v>0</v>
      </c>
      <c r="AL39" s="48">
        <v>1700</v>
      </c>
      <c r="AM39" s="48">
        <v>318</v>
      </c>
      <c r="AN39" s="48">
        <v>68</v>
      </c>
      <c r="AO39" s="49">
        <v>0.21383647798742139</v>
      </c>
      <c r="AP39" s="49">
        <v>0.18705882352941178</v>
      </c>
      <c r="AQ39" s="48">
        <v>78</v>
      </c>
      <c r="AR39" s="48">
        <v>48</v>
      </c>
      <c r="AS39" s="49">
        <v>0.61538461538461542</v>
      </c>
      <c r="AT39" s="49">
        <v>4.5882352941176471E-2</v>
      </c>
      <c r="AU39" s="48">
        <v>396</v>
      </c>
      <c r="AV39" s="48">
        <v>116</v>
      </c>
      <c r="AW39" s="49">
        <v>0.29292929292929293</v>
      </c>
      <c r="AX39" s="50">
        <f t="shared" si="8"/>
        <v>1</v>
      </c>
      <c r="AY39" s="48">
        <v>0</v>
      </c>
      <c r="AZ39" s="48">
        <v>0</v>
      </c>
      <c r="BA39" s="48">
        <v>0</v>
      </c>
      <c r="BB39" s="48">
        <v>0</v>
      </c>
      <c r="BC39" s="48">
        <v>1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5</v>
      </c>
      <c r="BJ39" s="48">
        <v>63</v>
      </c>
      <c r="BK39" s="48">
        <v>116</v>
      </c>
      <c r="BL39" s="48">
        <v>40</v>
      </c>
      <c r="BM39" s="51">
        <v>3</v>
      </c>
      <c r="BN39" t="str">
        <f t="shared" si="4"/>
        <v>0 -Integrated; 0 -Mobile</v>
      </c>
    </row>
    <row r="40" spans="1:66" hidden="1" x14ac:dyDescent="0.3">
      <c r="A40" s="42" t="str">
        <f t="shared" si="5"/>
        <v>YES</v>
      </c>
      <c r="B40" s="43" t="str">
        <f t="shared" si="6"/>
        <v>YES</v>
      </c>
      <c r="C40" s="43" t="s">
        <v>601</v>
      </c>
      <c r="D40" s="43" t="s">
        <v>602</v>
      </c>
      <c r="E40" s="43">
        <v>9540284</v>
      </c>
      <c r="F40" s="43" t="s">
        <v>602</v>
      </c>
      <c r="G40" s="43" t="s">
        <v>603</v>
      </c>
      <c r="H40" s="43" t="s">
        <v>604</v>
      </c>
      <c r="I40" s="43" t="s">
        <v>605</v>
      </c>
      <c r="J40" s="43" t="s">
        <v>606</v>
      </c>
      <c r="K40" s="43" t="s">
        <v>32</v>
      </c>
      <c r="L40" s="43"/>
      <c r="M40" s="43"/>
      <c r="N40" s="43">
        <f t="shared" si="7"/>
        <v>5</v>
      </c>
      <c r="O40" s="63"/>
      <c r="P40" s="63"/>
      <c r="Q40" s="63">
        <v>2</v>
      </c>
      <c r="R40" s="63">
        <v>1</v>
      </c>
      <c r="S40" s="63">
        <v>0</v>
      </c>
      <c r="T40" s="63">
        <v>0</v>
      </c>
      <c r="U40" s="63">
        <v>0</v>
      </c>
      <c r="V40" s="63">
        <v>2</v>
      </c>
      <c r="W40" s="63"/>
      <c r="X40" s="63"/>
      <c r="Y40" s="63"/>
      <c r="Z40" s="63"/>
      <c r="AA40" s="63">
        <v>0</v>
      </c>
      <c r="AB40" s="63">
        <v>0</v>
      </c>
      <c r="AC40" s="63">
        <v>0</v>
      </c>
      <c r="AD40" s="63">
        <v>0</v>
      </c>
      <c r="AE40" s="63">
        <v>0</v>
      </c>
      <c r="AF40" s="63"/>
      <c r="AG40" s="63"/>
      <c r="AH40" s="63"/>
      <c r="AI40" s="63">
        <v>0</v>
      </c>
      <c r="AJ40" s="63">
        <v>0</v>
      </c>
      <c r="AK40" s="63">
        <v>0</v>
      </c>
      <c r="AL40" s="43">
        <v>400</v>
      </c>
      <c r="AM40" s="43">
        <v>50</v>
      </c>
      <c r="AN40" s="43">
        <v>0</v>
      </c>
      <c r="AO40" s="44">
        <v>0</v>
      </c>
      <c r="AP40" s="44">
        <v>0.125</v>
      </c>
      <c r="AQ40" s="43">
        <v>9</v>
      </c>
      <c r="AR40" s="43">
        <v>9</v>
      </c>
      <c r="AS40" s="44">
        <v>1</v>
      </c>
      <c r="AT40" s="44">
        <v>2.2499999999999999E-2</v>
      </c>
      <c r="AU40" s="43">
        <v>59</v>
      </c>
      <c r="AV40" s="43">
        <v>9</v>
      </c>
      <c r="AW40" s="44">
        <v>0.15254237288135594</v>
      </c>
      <c r="AX40" s="45">
        <f t="shared" si="8"/>
        <v>1</v>
      </c>
      <c r="AY40" s="43">
        <v>1</v>
      </c>
      <c r="AZ40" s="43">
        <v>1</v>
      </c>
      <c r="BA40" s="43">
        <v>1</v>
      </c>
      <c r="BB40" s="43">
        <v>1</v>
      </c>
      <c r="BC40" s="43">
        <v>1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2</v>
      </c>
      <c r="BJ40" s="43">
        <v>0</v>
      </c>
      <c r="BK40" s="43">
        <v>9</v>
      </c>
      <c r="BL40" s="43">
        <v>32</v>
      </c>
      <c r="BM40" s="46">
        <v>9</v>
      </c>
      <c r="BN40" t="str">
        <f t="shared" si="4"/>
        <v>1 -Integrated; 0 -Mobile</v>
      </c>
    </row>
    <row r="41" spans="1:66" hidden="1" x14ac:dyDescent="0.3">
      <c r="A41" s="42" t="str">
        <f t="shared" si="5"/>
        <v>YES</v>
      </c>
      <c r="B41" s="43" t="str">
        <f t="shared" si="6"/>
        <v>YES</v>
      </c>
      <c r="C41" s="43" t="s">
        <v>613</v>
      </c>
      <c r="D41" s="43" t="s">
        <v>614</v>
      </c>
      <c r="E41" s="43">
        <v>9529702</v>
      </c>
      <c r="F41" s="43" t="s">
        <v>615</v>
      </c>
      <c r="G41" s="43" t="s">
        <v>616</v>
      </c>
      <c r="H41" s="43" t="s">
        <v>617</v>
      </c>
      <c r="I41" s="43" t="s">
        <v>527</v>
      </c>
      <c r="J41" s="43" t="s">
        <v>618</v>
      </c>
      <c r="K41" s="43" t="s">
        <v>32</v>
      </c>
      <c r="L41" s="43"/>
      <c r="M41" s="43"/>
      <c r="N41" s="43">
        <f t="shared" si="7"/>
        <v>2</v>
      </c>
      <c r="O41" s="63"/>
      <c r="P41" s="63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2</v>
      </c>
      <c r="W41" s="63"/>
      <c r="X41" s="63"/>
      <c r="Y41" s="63"/>
      <c r="Z41" s="63"/>
      <c r="AA41" s="63">
        <v>0</v>
      </c>
      <c r="AB41" s="63">
        <v>0</v>
      </c>
      <c r="AC41" s="63">
        <v>0</v>
      </c>
      <c r="AD41" s="63">
        <v>0</v>
      </c>
      <c r="AE41" s="63">
        <v>0</v>
      </c>
      <c r="AF41" s="63"/>
      <c r="AG41" s="63"/>
      <c r="AH41" s="63"/>
      <c r="AI41" s="63">
        <v>0</v>
      </c>
      <c r="AJ41" s="63">
        <v>0</v>
      </c>
      <c r="AK41" s="63">
        <v>0</v>
      </c>
      <c r="AL41" s="43">
        <v>1300</v>
      </c>
      <c r="AM41" s="43">
        <v>214</v>
      </c>
      <c r="AN41" s="43">
        <v>209</v>
      </c>
      <c r="AO41" s="44">
        <v>0.97663551401869164</v>
      </c>
      <c r="AP41" s="44">
        <v>0.16461538461538461</v>
      </c>
      <c r="AQ41" s="43">
        <v>64</v>
      </c>
      <c r="AR41" s="43">
        <v>64</v>
      </c>
      <c r="AS41" s="44">
        <v>1</v>
      </c>
      <c r="AT41" s="44">
        <v>4.9230769230769231E-2</v>
      </c>
      <c r="AU41" s="43">
        <v>278</v>
      </c>
      <c r="AV41" s="43">
        <v>273</v>
      </c>
      <c r="AW41" s="44">
        <v>0.98201438848920863</v>
      </c>
      <c r="AX41" s="45">
        <f t="shared" si="8"/>
        <v>2</v>
      </c>
      <c r="AY41" s="43">
        <v>2</v>
      </c>
      <c r="AZ41" s="43">
        <v>2</v>
      </c>
      <c r="BA41" s="43">
        <v>2</v>
      </c>
      <c r="BB41" s="43">
        <v>2</v>
      </c>
      <c r="BC41" s="43">
        <v>2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3</v>
      </c>
      <c r="BJ41" s="43">
        <v>184</v>
      </c>
      <c r="BK41" s="43">
        <v>273</v>
      </c>
      <c r="BL41" s="43">
        <v>337</v>
      </c>
      <c r="BM41" s="46">
        <v>32</v>
      </c>
      <c r="BN41" t="str">
        <f t="shared" si="4"/>
        <v>2 -Integrated; 0 -Mobile</v>
      </c>
    </row>
    <row r="42" spans="1:66" hidden="1" x14ac:dyDescent="0.3">
      <c r="A42" s="47" t="str">
        <f t="shared" si="5"/>
        <v>YES</v>
      </c>
      <c r="B42" s="48" t="str">
        <f t="shared" si="6"/>
        <v>NO</v>
      </c>
      <c r="C42" s="48" t="s">
        <v>619</v>
      </c>
      <c r="D42" s="48" t="s">
        <v>620</v>
      </c>
      <c r="E42" s="48">
        <v>9526595</v>
      </c>
      <c r="F42" s="48" t="s">
        <v>59</v>
      </c>
      <c r="G42" s="48" t="s">
        <v>60</v>
      </c>
      <c r="H42" s="48" t="s">
        <v>531</v>
      </c>
      <c r="I42" s="48" t="s">
        <v>62</v>
      </c>
      <c r="J42" s="48" t="s">
        <v>63</v>
      </c>
      <c r="K42" s="48" t="s">
        <v>32</v>
      </c>
      <c r="L42" s="48"/>
      <c r="M42" s="48"/>
      <c r="N42" s="43">
        <f t="shared" si="7"/>
        <v>0</v>
      </c>
      <c r="O42" s="63"/>
      <c r="P42" s="63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/>
      <c r="X42" s="63"/>
      <c r="Y42" s="63"/>
      <c r="Z42" s="63"/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/>
      <c r="AG42" s="63"/>
      <c r="AH42" s="63"/>
      <c r="AI42" s="63">
        <v>0</v>
      </c>
      <c r="AJ42" s="63">
        <v>0</v>
      </c>
      <c r="AK42" s="63">
        <v>0</v>
      </c>
      <c r="AL42" s="48">
        <v>50</v>
      </c>
      <c r="AM42" s="48">
        <v>20</v>
      </c>
      <c r="AN42" s="48">
        <v>11</v>
      </c>
      <c r="AO42" s="49">
        <v>0.55000000000000004</v>
      </c>
      <c r="AP42" s="49">
        <v>0.4</v>
      </c>
      <c r="AQ42" s="48">
        <v>0</v>
      </c>
      <c r="AR42" s="48">
        <v>0</v>
      </c>
      <c r="AS42" s="49" t="s">
        <v>90</v>
      </c>
      <c r="AT42" s="49">
        <v>0</v>
      </c>
      <c r="AU42" s="48">
        <v>20</v>
      </c>
      <c r="AV42" s="48">
        <v>11</v>
      </c>
      <c r="AW42" s="49">
        <v>0.55000000000000004</v>
      </c>
      <c r="AX42" s="50">
        <f t="shared" si="8"/>
        <v>1</v>
      </c>
      <c r="AY42" s="48">
        <v>0</v>
      </c>
      <c r="AZ42" s="48">
        <v>0</v>
      </c>
      <c r="BA42" s="48">
        <v>0</v>
      </c>
      <c r="BB42" s="48">
        <v>0</v>
      </c>
      <c r="BC42" s="48">
        <v>0</v>
      </c>
      <c r="BD42" s="48">
        <v>0</v>
      </c>
      <c r="BE42" s="48">
        <v>1</v>
      </c>
      <c r="BF42" s="48">
        <v>1</v>
      </c>
      <c r="BG42" s="48">
        <v>1</v>
      </c>
      <c r="BH42" s="48">
        <v>1</v>
      </c>
      <c r="BI42" s="48">
        <v>2</v>
      </c>
      <c r="BJ42" s="48">
        <v>18</v>
      </c>
      <c r="BK42" s="48">
        <v>15</v>
      </c>
      <c r="BL42" s="48">
        <v>24</v>
      </c>
      <c r="BM42" s="51">
        <v>13</v>
      </c>
      <c r="BN42" t="str">
        <f t="shared" si="4"/>
        <v>0 -Integrated; 1 -Mobile</v>
      </c>
    </row>
    <row r="43" spans="1:66" hidden="1" x14ac:dyDescent="0.3">
      <c r="A43" s="47" t="str">
        <f t="shared" si="5"/>
        <v>YES</v>
      </c>
      <c r="B43" s="48" t="str">
        <f t="shared" si="6"/>
        <v>NO</v>
      </c>
      <c r="C43" s="48" t="s">
        <v>627</v>
      </c>
      <c r="D43" s="48" t="s">
        <v>628</v>
      </c>
      <c r="E43" s="48">
        <v>9541925</v>
      </c>
      <c r="F43" s="48" t="s">
        <v>629</v>
      </c>
      <c r="G43" s="48" t="s">
        <v>630</v>
      </c>
      <c r="H43" s="48" t="s">
        <v>631</v>
      </c>
      <c r="I43" s="48" t="s">
        <v>632</v>
      </c>
      <c r="J43" s="48" t="s">
        <v>633</v>
      </c>
      <c r="K43" s="48" t="s">
        <v>32</v>
      </c>
      <c r="L43" s="48"/>
      <c r="M43" s="48"/>
      <c r="N43" s="43">
        <f t="shared" si="7"/>
        <v>0</v>
      </c>
      <c r="O43" s="63"/>
      <c r="P43" s="63"/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/>
      <c r="X43" s="63"/>
      <c r="Y43" s="63"/>
      <c r="Z43" s="63"/>
      <c r="AA43" s="63">
        <v>0</v>
      </c>
      <c r="AB43" s="63">
        <v>0</v>
      </c>
      <c r="AC43" s="63">
        <v>0</v>
      </c>
      <c r="AD43" s="63">
        <v>0</v>
      </c>
      <c r="AE43" s="63">
        <v>0</v>
      </c>
      <c r="AF43" s="63"/>
      <c r="AG43" s="63"/>
      <c r="AH43" s="63"/>
      <c r="AI43" s="63">
        <v>0</v>
      </c>
      <c r="AJ43" s="63">
        <v>0</v>
      </c>
      <c r="AK43" s="63">
        <v>0</v>
      </c>
      <c r="AL43" s="48">
        <v>600</v>
      </c>
      <c r="AM43" s="48">
        <v>99</v>
      </c>
      <c r="AN43" s="48">
        <v>99</v>
      </c>
      <c r="AO43" s="49">
        <v>1</v>
      </c>
      <c r="AP43" s="49">
        <v>0.16500000000000001</v>
      </c>
      <c r="AQ43" s="48">
        <v>47</v>
      </c>
      <c r="AR43" s="48">
        <v>35</v>
      </c>
      <c r="AS43" s="49">
        <v>0.74468085106382975</v>
      </c>
      <c r="AT43" s="49">
        <v>7.8333333333333338E-2</v>
      </c>
      <c r="AU43" s="48">
        <v>146</v>
      </c>
      <c r="AV43" s="48">
        <v>134</v>
      </c>
      <c r="AW43" s="49">
        <v>0.9178082191780822</v>
      </c>
      <c r="AX43" s="50">
        <f t="shared" si="8"/>
        <v>2</v>
      </c>
      <c r="AY43" s="48">
        <v>1</v>
      </c>
      <c r="AZ43" s="48">
        <v>1</v>
      </c>
      <c r="BA43" s="48">
        <v>1</v>
      </c>
      <c r="BB43" s="48">
        <v>1</v>
      </c>
      <c r="BC43" s="48">
        <v>1</v>
      </c>
      <c r="BD43" s="48">
        <v>0</v>
      </c>
      <c r="BE43" s="48">
        <v>1</v>
      </c>
      <c r="BF43" s="48">
        <v>1</v>
      </c>
      <c r="BG43" s="48">
        <v>1</v>
      </c>
      <c r="BH43" s="48">
        <v>1</v>
      </c>
      <c r="BI43" s="48">
        <v>2</v>
      </c>
      <c r="BJ43" s="48">
        <v>145</v>
      </c>
      <c r="BK43" s="48">
        <v>136</v>
      </c>
      <c r="BL43" s="48">
        <v>163</v>
      </c>
      <c r="BM43" s="51">
        <v>26</v>
      </c>
      <c r="BN43" t="str">
        <f t="shared" si="4"/>
        <v>1 -Integrated; 1 -Mobile</v>
      </c>
    </row>
    <row r="44" spans="1:66" hidden="1" x14ac:dyDescent="0.3">
      <c r="A44" s="42" t="str">
        <f t="shared" si="5"/>
        <v>YES</v>
      </c>
      <c r="B44" s="43" t="str">
        <f t="shared" si="6"/>
        <v>NO</v>
      </c>
      <c r="C44" s="43" t="s">
        <v>634</v>
      </c>
      <c r="D44" s="43" t="s">
        <v>635</v>
      </c>
      <c r="E44" s="43">
        <v>94186897</v>
      </c>
      <c r="F44" s="43" t="s">
        <v>636</v>
      </c>
      <c r="G44" s="43" t="s">
        <v>637</v>
      </c>
      <c r="H44" s="43" t="s">
        <v>638</v>
      </c>
      <c r="I44" s="43" t="s">
        <v>639</v>
      </c>
      <c r="J44" s="43" t="s">
        <v>263</v>
      </c>
      <c r="K44" s="43" t="s">
        <v>32</v>
      </c>
      <c r="L44" s="43"/>
      <c r="M44" s="43"/>
      <c r="N44" s="43">
        <f t="shared" si="7"/>
        <v>0</v>
      </c>
      <c r="O44" s="63"/>
      <c r="P44" s="63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/>
      <c r="X44" s="63"/>
      <c r="Y44" s="63"/>
      <c r="Z44" s="63"/>
      <c r="AA44" s="63">
        <v>0</v>
      </c>
      <c r="AB44" s="63">
        <v>0</v>
      </c>
      <c r="AC44" s="63">
        <v>0</v>
      </c>
      <c r="AD44" s="63">
        <v>0</v>
      </c>
      <c r="AE44" s="63">
        <v>0</v>
      </c>
      <c r="AF44" s="63"/>
      <c r="AG44" s="63"/>
      <c r="AH44" s="63"/>
      <c r="AI44" s="63">
        <v>0</v>
      </c>
      <c r="AJ44" s="63">
        <v>0</v>
      </c>
      <c r="AK44" s="63">
        <v>0</v>
      </c>
      <c r="AL44" s="43">
        <v>400</v>
      </c>
      <c r="AM44" s="43">
        <v>80</v>
      </c>
      <c r="AN44" s="43">
        <v>80</v>
      </c>
      <c r="AO44" s="44">
        <v>1</v>
      </c>
      <c r="AP44" s="44">
        <v>0.2</v>
      </c>
      <c r="AQ44" s="43">
        <v>55</v>
      </c>
      <c r="AR44" s="43">
        <v>15</v>
      </c>
      <c r="AS44" s="44">
        <v>0.27272727272727271</v>
      </c>
      <c r="AT44" s="44">
        <v>0.13750000000000001</v>
      </c>
      <c r="AU44" s="43">
        <v>135</v>
      </c>
      <c r="AV44" s="43">
        <v>95</v>
      </c>
      <c r="AW44" s="44">
        <v>0.70370370370370372</v>
      </c>
      <c r="AX44" s="45">
        <f t="shared" si="8"/>
        <v>1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1</v>
      </c>
      <c r="BG44" s="43">
        <v>1</v>
      </c>
      <c r="BH44" s="43">
        <v>1</v>
      </c>
      <c r="BI44" s="43">
        <v>1</v>
      </c>
      <c r="BJ44" s="43">
        <v>117</v>
      </c>
      <c r="BK44" s="43">
        <v>95</v>
      </c>
      <c r="BL44" s="43">
        <v>73</v>
      </c>
      <c r="BM44" s="46">
        <v>12</v>
      </c>
      <c r="BN44" t="str">
        <f t="shared" si="4"/>
        <v>0 -Integrated; 1 -Mobile</v>
      </c>
    </row>
    <row r="45" spans="1:66" hidden="1" x14ac:dyDescent="0.3">
      <c r="A45" s="42" t="str">
        <f t="shared" si="5"/>
        <v>YES</v>
      </c>
      <c r="B45" s="43" t="str">
        <f t="shared" si="6"/>
        <v>YES</v>
      </c>
      <c r="C45" s="43" t="s">
        <v>643</v>
      </c>
      <c r="D45" s="43" t="s">
        <v>644</v>
      </c>
      <c r="E45" s="43">
        <v>9535055</v>
      </c>
      <c r="F45" s="43" t="s">
        <v>645</v>
      </c>
      <c r="G45" s="43" t="s">
        <v>646</v>
      </c>
      <c r="H45" s="43" t="s">
        <v>647</v>
      </c>
      <c r="I45" s="43" t="s">
        <v>419</v>
      </c>
      <c r="J45" s="43" t="s">
        <v>648</v>
      </c>
      <c r="K45" s="43" t="s">
        <v>32</v>
      </c>
      <c r="L45" s="43"/>
      <c r="M45" s="43"/>
      <c r="N45" s="43">
        <f t="shared" si="7"/>
        <v>5</v>
      </c>
      <c r="O45" s="63"/>
      <c r="P45" s="63"/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2</v>
      </c>
      <c r="W45" s="63"/>
      <c r="X45" s="63"/>
      <c r="Y45" s="63"/>
      <c r="Z45" s="63"/>
      <c r="AA45" s="63">
        <v>0</v>
      </c>
      <c r="AB45" s="63">
        <v>2</v>
      </c>
      <c r="AC45" s="63">
        <v>0</v>
      </c>
      <c r="AD45" s="63">
        <v>0</v>
      </c>
      <c r="AE45" s="63">
        <v>0</v>
      </c>
      <c r="AF45" s="63"/>
      <c r="AG45" s="63"/>
      <c r="AH45" s="63"/>
      <c r="AI45" s="63">
        <v>1</v>
      </c>
      <c r="AJ45" s="63">
        <v>0</v>
      </c>
      <c r="AK45" s="63">
        <v>0</v>
      </c>
      <c r="AL45" s="43">
        <v>300</v>
      </c>
      <c r="AM45" s="43">
        <v>0</v>
      </c>
      <c r="AN45" s="43">
        <v>0</v>
      </c>
      <c r="AO45" s="44" t="s">
        <v>90</v>
      </c>
      <c r="AP45" s="44">
        <v>0</v>
      </c>
      <c r="AQ45" s="43">
        <v>0</v>
      </c>
      <c r="AR45" s="43">
        <v>0</v>
      </c>
      <c r="AS45" s="44" t="s">
        <v>90</v>
      </c>
      <c r="AT45" s="44">
        <v>0</v>
      </c>
      <c r="AU45" s="43">
        <v>0</v>
      </c>
      <c r="AV45" s="43">
        <v>0</v>
      </c>
      <c r="AW45" s="49">
        <v>0</v>
      </c>
      <c r="AX45" s="45">
        <f t="shared" si="8"/>
        <v>1</v>
      </c>
      <c r="AY45" s="43">
        <v>0</v>
      </c>
      <c r="AZ45" s="43">
        <v>1</v>
      </c>
      <c r="BA45" s="43">
        <v>1</v>
      </c>
      <c r="BB45" s="43">
        <v>1</v>
      </c>
      <c r="BC45" s="43">
        <v>1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2</v>
      </c>
      <c r="BJ45" s="43"/>
      <c r="BK45" s="43"/>
      <c r="BL45" s="43"/>
      <c r="BM45" s="46"/>
      <c r="BN45" t="str">
        <f t="shared" si="4"/>
        <v>1 -Integrated; 0 -Mobile</v>
      </c>
    </row>
    <row r="46" spans="1:66" hidden="1" x14ac:dyDescent="0.3">
      <c r="A46" s="47" t="str">
        <f t="shared" si="5"/>
        <v>YES</v>
      </c>
      <c r="B46" s="48" t="str">
        <f t="shared" si="6"/>
        <v>NO</v>
      </c>
      <c r="C46" s="48" t="s">
        <v>649</v>
      </c>
      <c r="D46" s="48" t="s">
        <v>650</v>
      </c>
      <c r="E46" s="48"/>
      <c r="F46" s="48"/>
      <c r="G46" s="48"/>
      <c r="H46" s="48" t="s">
        <v>651</v>
      </c>
      <c r="I46" s="48"/>
      <c r="J46" s="48"/>
      <c r="K46" s="48" t="s">
        <v>32</v>
      </c>
      <c r="L46" s="48"/>
      <c r="M46" s="48"/>
      <c r="N46" s="43">
        <f t="shared" si="7"/>
        <v>0</v>
      </c>
      <c r="O46" s="63"/>
      <c r="P46" s="63"/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/>
      <c r="X46" s="63"/>
      <c r="Y46" s="63"/>
      <c r="Z46" s="63"/>
      <c r="AA46" s="63">
        <v>0</v>
      </c>
      <c r="AB46" s="63">
        <v>0</v>
      </c>
      <c r="AC46" s="63">
        <v>0</v>
      </c>
      <c r="AD46" s="63">
        <v>0</v>
      </c>
      <c r="AE46" s="63">
        <v>0</v>
      </c>
      <c r="AF46" s="63"/>
      <c r="AG46" s="63"/>
      <c r="AH46" s="63"/>
      <c r="AI46" s="63">
        <v>0</v>
      </c>
      <c r="AJ46" s="63">
        <v>0</v>
      </c>
      <c r="AK46" s="63">
        <v>0</v>
      </c>
      <c r="AL46" s="48">
        <v>600</v>
      </c>
      <c r="AM46" s="48">
        <v>42</v>
      </c>
      <c r="AN46" s="48">
        <v>22</v>
      </c>
      <c r="AO46" s="49">
        <v>0.52380952380952384</v>
      </c>
      <c r="AP46" s="49">
        <v>7.0000000000000007E-2</v>
      </c>
      <c r="AQ46" s="48">
        <v>36</v>
      </c>
      <c r="AR46" s="48">
        <v>6</v>
      </c>
      <c r="AS46" s="49">
        <v>0.16666666666666666</v>
      </c>
      <c r="AT46" s="49">
        <v>0.06</v>
      </c>
      <c r="AU46" s="48">
        <v>78</v>
      </c>
      <c r="AV46" s="48">
        <v>28</v>
      </c>
      <c r="AW46" s="49">
        <v>0.35897435897435898</v>
      </c>
      <c r="AX46" s="50">
        <f t="shared" si="8"/>
        <v>1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1</v>
      </c>
      <c r="BE46" s="48">
        <v>1</v>
      </c>
      <c r="BF46" s="48">
        <v>1</v>
      </c>
      <c r="BG46" s="48">
        <v>1</v>
      </c>
      <c r="BH46" s="48">
        <v>1</v>
      </c>
      <c r="BI46" s="48">
        <v>2</v>
      </c>
      <c r="BJ46" s="48">
        <v>68</v>
      </c>
      <c r="BK46" s="48">
        <v>28</v>
      </c>
      <c r="BL46" s="48">
        <v>26</v>
      </c>
      <c r="BM46" s="51">
        <v>16</v>
      </c>
      <c r="BN46" t="str">
        <f t="shared" si="4"/>
        <v>0 -Integrated; 1 -Mobile</v>
      </c>
    </row>
    <row r="47" spans="1:66" hidden="1" x14ac:dyDescent="0.3">
      <c r="A47" s="42" t="str">
        <f t="shared" si="5"/>
        <v>YES</v>
      </c>
      <c r="B47" s="43" t="str">
        <f t="shared" si="6"/>
        <v>YES</v>
      </c>
      <c r="C47" s="43" t="s">
        <v>652</v>
      </c>
      <c r="D47" s="43" t="s">
        <v>653</v>
      </c>
      <c r="E47" s="43">
        <v>94260585</v>
      </c>
      <c r="F47" s="43" t="s">
        <v>654</v>
      </c>
      <c r="G47" s="43" t="s">
        <v>655</v>
      </c>
      <c r="H47" s="43" t="s">
        <v>656</v>
      </c>
      <c r="I47" s="43" t="s">
        <v>304</v>
      </c>
      <c r="J47" s="43" t="s">
        <v>657</v>
      </c>
      <c r="K47" s="43" t="s">
        <v>32</v>
      </c>
      <c r="L47" s="43"/>
      <c r="M47" s="43"/>
      <c r="N47" s="43">
        <f t="shared" si="7"/>
        <v>1</v>
      </c>
      <c r="O47" s="63"/>
      <c r="P47" s="63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1</v>
      </c>
      <c r="W47" s="63"/>
      <c r="X47" s="63"/>
      <c r="Y47" s="63"/>
      <c r="Z47" s="63"/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/>
      <c r="AG47" s="63"/>
      <c r="AH47" s="63"/>
      <c r="AI47" s="63">
        <v>0</v>
      </c>
      <c r="AJ47" s="63">
        <v>0</v>
      </c>
      <c r="AK47" s="63">
        <v>0</v>
      </c>
      <c r="AL47" s="43">
        <v>1500</v>
      </c>
      <c r="AM47" s="43">
        <v>134</v>
      </c>
      <c r="AN47" s="43">
        <v>74</v>
      </c>
      <c r="AO47" s="44">
        <v>0.55223880597014929</v>
      </c>
      <c r="AP47" s="44">
        <v>8.9333333333333334E-2</v>
      </c>
      <c r="AQ47" s="43">
        <v>92</v>
      </c>
      <c r="AR47" s="43">
        <v>3</v>
      </c>
      <c r="AS47" s="44">
        <v>3.2608695652173912E-2</v>
      </c>
      <c r="AT47" s="44">
        <v>6.133333333333333E-2</v>
      </c>
      <c r="AU47" s="43">
        <v>226</v>
      </c>
      <c r="AV47" s="43">
        <v>77</v>
      </c>
      <c r="AW47" s="44">
        <v>0.34070796460176989</v>
      </c>
      <c r="AX47" s="45">
        <f t="shared" si="8"/>
        <v>1</v>
      </c>
      <c r="AY47" s="43">
        <v>0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1</v>
      </c>
      <c r="BH47" s="43">
        <v>1</v>
      </c>
      <c r="BI47" s="43">
        <v>2</v>
      </c>
      <c r="BJ47" s="43">
        <v>66</v>
      </c>
      <c r="BK47" s="43">
        <v>77</v>
      </c>
      <c r="BL47" s="43">
        <v>40</v>
      </c>
      <c r="BM47" s="46">
        <v>0</v>
      </c>
      <c r="BN47" t="str">
        <f t="shared" si="4"/>
        <v>0 -Integrated; 0 -Mobile</v>
      </c>
    </row>
    <row r="48" spans="1:66" hidden="1" x14ac:dyDescent="0.3">
      <c r="A48" s="47" t="str">
        <f t="shared" si="5"/>
        <v>YES</v>
      </c>
      <c r="B48" s="48" t="str">
        <f t="shared" si="6"/>
        <v>YES</v>
      </c>
      <c r="C48" s="48" t="s">
        <v>658</v>
      </c>
      <c r="D48" s="48" t="s">
        <v>659</v>
      </c>
      <c r="E48" s="48">
        <v>9538981</v>
      </c>
      <c r="F48" s="48" t="s">
        <v>660</v>
      </c>
      <c r="G48" s="48" t="s">
        <v>661</v>
      </c>
      <c r="H48" s="48" t="s">
        <v>61</v>
      </c>
      <c r="I48" s="48" t="s">
        <v>63</v>
      </c>
      <c r="J48" s="48" t="s">
        <v>662</v>
      </c>
      <c r="K48" s="48" t="s">
        <v>32</v>
      </c>
      <c r="L48" s="48"/>
      <c r="M48" s="48"/>
      <c r="N48" s="43">
        <f t="shared" si="7"/>
        <v>3</v>
      </c>
      <c r="O48" s="63"/>
      <c r="P48" s="63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/>
      <c r="X48" s="63"/>
      <c r="Y48" s="63"/>
      <c r="Z48" s="63"/>
      <c r="AA48" s="63">
        <v>0</v>
      </c>
      <c r="AB48" s="63">
        <v>0</v>
      </c>
      <c r="AC48" s="63">
        <v>0</v>
      </c>
      <c r="AD48" s="63">
        <v>2</v>
      </c>
      <c r="AE48" s="63">
        <v>0</v>
      </c>
      <c r="AF48" s="63"/>
      <c r="AG48" s="63"/>
      <c r="AH48" s="63"/>
      <c r="AI48" s="63">
        <v>1</v>
      </c>
      <c r="AJ48" s="63">
        <v>0</v>
      </c>
      <c r="AK48" s="63">
        <v>0</v>
      </c>
      <c r="AL48" s="48">
        <v>100</v>
      </c>
      <c r="AM48" s="48">
        <v>41</v>
      </c>
      <c r="AN48" s="48">
        <v>41</v>
      </c>
      <c r="AO48" s="49">
        <v>1</v>
      </c>
      <c r="AP48" s="49">
        <v>0.41</v>
      </c>
      <c r="AQ48" s="48">
        <v>14</v>
      </c>
      <c r="AR48" s="48">
        <v>14</v>
      </c>
      <c r="AS48" s="49">
        <v>1</v>
      </c>
      <c r="AT48" s="49">
        <v>0.14000000000000001</v>
      </c>
      <c r="AU48" s="48">
        <v>55</v>
      </c>
      <c r="AV48" s="48">
        <v>55</v>
      </c>
      <c r="AW48" s="49">
        <v>1</v>
      </c>
      <c r="AX48" s="50">
        <f t="shared" si="8"/>
        <v>1</v>
      </c>
      <c r="AY48" s="48">
        <v>0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1</v>
      </c>
      <c r="BG48" s="48">
        <v>1</v>
      </c>
      <c r="BH48" s="48">
        <v>1</v>
      </c>
      <c r="BI48" s="48">
        <v>1</v>
      </c>
      <c r="BJ48" s="48">
        <v>27</v>
      </c>
      <c r="BK48" s="48">
        <v>55</v>
      </c>
      <c r="BL48" s="48">
        <v>47</v>
      </c>
      <c r="BM48" s="51">
        <v>4</v>
      </c>
      <c r="BN48" t="str">
        <f t="shared" si="4"/>
        <v>0 -Integrated; 1 -Mobile</v>
      </c>
    </row>
    <row r="49" spans="1:66" hidden="1" x14ac:dyDescent="0.3">
      <c r="A49" s="42" t="str">
        <f t="shared" si="5"/>
        <v>YES</v>
      </c>
      <c r="B49" s="43" t="str">
        <f t="shared" si="6"/>
        <v>YES</v>
      </c>
      <c r="C49" s="43" t="s">
        <v>674</v>
      </c>
      <c r="D49" s="43" t="s">
        <v>675</v>
      </c>
      <c r="E49" s="43">
        <v>9536357</v>
      </c>
      <c r="F49" s="43" t="s">
        <v>676</v>
      </c>
      <c r="G49" s="43" t="s">
        <v>677</v>
      </c>
      <c r="H49" s="43" t="s">
        <v>678</v>
      </c>
      <c r="I49" s="43" t="s">
        <v>679</v>
      </c>
      <c r="J49" s="43" t="s">
        <v>335</v>
      </c>
      <c r="K49" s="43" t="s">
        <v>32</v>
      </c>
      <c r="L49" s="43"/>
      <c r="M49" s="43"/>
      <c r="N49" s="43">
        <f t="shared" si="7"/>
        <v>4</v>
      </c>
      <c r="O49" s="63"/>
      <c r="P49" s="63"/>
      <c r="Q49" s="63">
        <v>1</v>
      </c>
      <c r="R49" s="63">
        <v>2</v>
      </c>
      <c r="S49" s="63">
        <v>0</v>
      </c>
      <c r="T49" s="63">
        <v>0</v>
      </c>
      <c r="U49" s="63">
        <v>0</v>
      </c>
      <c r="V49" s="63">
        <v>1</v>
      </c>
      <c r="W49" s="63"/>
      <c r="X49" s="63"/>
      <c r="Y49" s="63"/>
      <c r="Z49" s="63"/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/>
      <c r="AG49" s="63"/>
      <c r="AH49" s="63"/>
      <c r="AI49" s="63">
        <v>0</v>
      </c>
      <c r="AJ49" s="63">
        <v>0</v>
      </c>
      <c r="AK49" s="63">
        <v>0</v>
      </c>
      <c r="AL49" s="43">
        <v>600</v>
      </c>
      <c r="AM49" s="43">
        <v>20</v>
      </c>
      <c r="AN49" s="43">
        <v>0</v>
      </c>
      <c r="AO49" s="44">
        <v>0</v>
      </c>
      <c r="AP49" s="44">
        <v>3.3333333333333333E-2</v>
      </c>
      <c r="AQ49" s="43">
        <v>50</v>
      </c>
      <c r="AR49" s="43">
        <v>0</v>
      </c>
      <c r="AS49" s="44">
        <v>0</v>
      </c>
      <c r="AT49" s="44">
        <v>8.3333333333333329E-2</v>
      </c>
      <c r="AU49" s="43">
        <v>70</v>
      </c>
      <c r="AV49" s="43">
        <v>0</v>
      </c>
      <c r="AW49" s="44">
        <v>0</v>
      </c>
      <c r="AX49" s="45">
        <f t="shared" si="8"/>
        <v>1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1</v>
      </c>
      <c r="BI49" s="43">
        <v>1</v>
      </c>
      <c r="BJ49" s="43">
        <v>9</v>
      </c>
      <c r="BK49" s="43">
        <v>0</v>
      </c>
      <c r="BL49" s="43">
        <v>15</v>
      </c>
      <c r="BM49" s="46">
        <v>7</v>
      </c>
      <c r="BN49" t="str">
        <f t="shared" si="4"/>
        <v>0 -Integrated; 0 -Mobile</v>
      </c>
    </row>
    <row r="50" spans="1:66" x14ac:dyDescent="0.3">
      <c r="A50" s="32" t="str">
        <f t="shared" ref="A50" si="9">IF(OR(AX50="",AX50=0),"NO","YES")</f>
        <v>YES</v>
      </c>
      <c r="B50" s="30" t="str">
        <f t="shared" ref="B50" si="10">IF(N50&gt;0,"YES","NO")</f>
        <v>YES</v>
      </c>
      <c r="C50" t="s">
        <v>1397</v>
      </c>
      <c r="D50" t="s">
        <v>858</v>
      </c>
      <c r="E50">
        <v>9492719</v>
      </c>
      <c r="F50" t="s">
        <v>1398</v>
      </c>
      <c r="G50" t="s">
        <v>1399</v>
      </c>
      <c r="H50" t="s">
        <v>1400</v>
      </c>
      <c r="I50">
        <v>89077</v>
      </c>
      <c r="J50" t="s">
        <v>1306</v>
      </c>
      <c r="K50" t="s">
        <v>742</v>
      </c>
      <c r="L50" t="s">
        <v>933</v>
      </c>
      <c r="M50" t="s">
        <v>52</v>
      </c>
      <c r="N50">
        <v>1</v>
      </c>
      <c r="O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X50" s="60">
        <v>1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I50" s="60">
        <v>0</v>
      </c>
      <c r="AJ50" s="60">
        <v>0</v>
      </c>
      <c r="AL50">
        <v>1300</v>
      </c>
      <c r="AM50">
        <v>25</v>
      </c>
      <c r="AN50">
        <v>25</v>
      </c>
      <c r="AO50" s="67">
        <v>1</v>
      </c>
      <c r="AP50" s="67">
        <v>1.9230769230769232E-2</v>
      </c>
      <c r="AQ50">
        <v>70</v>
      </c>
      <c r="AR50">
        <v>70</v>
      </c>
      <c r="AS50" s="67">
        <v>1</v>
      </c>
      <c r="AT50" s="67">
        <v>5.3846153846153849E-2</v>
      </c>
      <c r="AU50">
        <v>95</v>
      </c>
      <c r="AV50">
        <v>95</v>
      </c>
      <c r="AW50" s="67">
        <v>1</v>
      </c>
      <c r="AX50" s="53">
        <f t="shared" ref="AX50" si="11">IFERROR(BC50+BH50,"")</f>
        <v>2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2</v>
      </c>
      <c r="BJ50">
        <v>39</v>
      </c>
      <c r="BK50">
        <v>11</v>
      </c>
      <c r="BL50">
        <v>11</v>
      </c>
      <c r="BM50">
        <v>2</v>
      </c>
      <c r="BN50" t="str">
        <f t="shared" si="4"/>
        <v>1 -Integrated; 1 -Mobile</v>
      </c>
    </row>
    <row r="51" spans="1:66" x14ac:dyDescent="0.3">
      <c r="A51" s="32" t="str">
        <f t="shared" ref="A51:A74" si="12">IF(OR(AX51="",AX51=0),"NO","YES")</f>
        <v>YES</v>
      </c>
      <c r="B51" s="30" t="str">
        <f t="shared" ref="B51:B74" si="13">IF(N51&gt;0,"YES","NO")</f>
        <v>NO</v>
      </c>
      <c r="C51" t="s">
        <v>1910</v>
      </c>
      <c r="D51" t="s">
        <v>779</v>
      </c>
      <c r="F51" t="s">
        <v>52</v>
      </c>
      <c r="G51" t="s">
        <v>52</v>
      </c>
      <c r="H51" t="s">
        <v>1911</v>
      </c>
      <c r="I51" t="s">
        <v>52</v>
      </c>
      <c r="J51" t="s">
        <v>52</v>
      </c>
      <c r="K51" t="s">
        <v>742</v>
      </c>
      <c r="L51" t="s">
        <v>903</v>
      </c>
      <c r="M51" t="s">
        <v>903</v>
      </c>
      <c r="N51">
        <v>0</v>
      </c>
      <c r="O51" s="60" t="s">
        <v>52</v>
      </c>
      <c r="Q51" s="60" t="s">
        <v>52</v>
      </c>
      <c r="R51" s="60" t="s">
        <v>52</v>
      </c>
      <c r="S51" s="60" t="s">
        <v>52</v>
      </c>
      <c r="T51" s="60" t="s">
        <v>52</v>
      </c>
      <c r="U51" s="60" t="s">
        <v>52</v>
      </c>
      <c r="V51" s="60" t="s">
        <v>52</v>
      </c>
      <c r="X51" s="60" t="s">
        <v>52</v>
      </c>
      <c r="Z51" s="60" t="s">
        <v>52</v>
      </c>
      <c r="AA51" s="60" t="s">
        <v>52</v>
      </c>
      <c r="AB51" s="60" t="s">
        <v>52</v>
      </c>
      <c r="AC51" s="60" t="s">
        <v>52</v>
      </c>
      <c r="AD51" s="60" t="s">
        <v>52</v>
      </c>
      <c r="AE51" s="60" t="s">
        <v>52</v>
      </c>
      <c r="AI51" s="60" t="s">
        <v>52</v>
      </c>
      <c r="AJ51" s="60" t="s">
        <v>52</v>
      </c>
      <c r="AL51">
        <v>1200</v>
      </c>
      <c r="AM51">
        <v>17</v>
      </c>
      <c r="AN51">
        <v>17</v>
      </c>
      <c r="AO51" s="67">
        <v>1</v>
      </c>
      <c r="AP51" s="67">
        <v>1.4166666666666666E-2</v>
      </c>
      <c r="AQ51">
        <v>56</v>
      </c>
      <c r="AR51">
        <v>56</v>
      </c>
      <c r="AS51" s="67">
        <v>1</v>
      </c>
      <c r="AT51" s="67">
        <v>4.6666666666666669E-2</v>
      </c>
      <c r="AU51">
        <v>73</v>
      </c>
      <c r="AV51">
        <v>73</v>
      </c>
      <c r="AW51" s="67">
        <v>1</v>
      </c>
      <c r="AX51" s="53">
        <f t="shared" ref="AX51:AX74" si="14">IFERROR(BC51+BH51,"")</f>
        <v>1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 s="29">
        <v>1</v>
      </c>
      <c r="BJ51">
        <v>15</v>
      </c>
      <c r="BK51">
        <v>32</v>
      </c>
      <c r="BL51">
        <v>35</v>
      </c>
      <c r="BM51">
        <v>9</v>
      </c>
      <c r="BN51" t="str">
        <f t="shared" si="4"/>
        <v>0 -Integrated; 0 -Mobile</v>
      </c>
    </row>
    <row r="52" spans="1:66" x14ac:dyDescent="0.3">
      <c r="A52" s="32" t="str">
        <f t="shared" si="12"/>
        <v>YES</v>
      </c>
      <c r="B52" s="30" t="str">
        <f t="shared" si="13"/>
        <v>YES</v>
      </c>
      <c r="C52" t="s">
        <v>1912</v>
      </c>
      <c r="D52" t="s">
        <v>817</v>
      </c>
      <c r="E52">
        <v>9494504</v>
      </c>
      <c r="F52" t="s">
        <v>1913</v>
      </c>
      <c r="G52" t="s">
        <v>1914</v>
      </c>
      <c r="H52" t="s">
        <v>1915</v>
      </c>
      <c r="I52">
        <v>93049</v>
      </c>
      <c r="J52" t="s">
        <v>1472</v>
      </c>
      <c r="K52" t="s">
        <v>742</v>
      </c>
      <c r="M52" t="s">
        <v>52</v>
      </c>
      <c r="N52">
        <v>1</v>
      </c>
      <c r="O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X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1</v>
      </c>
      <c r="AI52" s="60">
        <v>0</v>
      </c>
      <c r="AJ52" s="60">
        <v>0</v>
      </c>
      <c r="AL52">
        <v>854</v>
      </c>
      <c r="AM52">
        <v>84</v>
      </c>
      <c r="AN52">
        <v>0</v>
      </c>
      <c r="AO52" s="67">
        <v>0</v>
      </c>
      <c r="AP52" s="67">
        <v>9.8360655737704916E-2</v>
      </c>
      <c r="AQ52">
        <v>0</v>
      </c>
      <c r="AR52">
        <v>0</v>
      </c>
      <c r="AS52" s="67" t="s">
        <v>90</v>
      </c>
      <c r="AT52" s="67">
        <v>0</v>
      </c>
      <c r="AU52">
        <v>84</v>
      </c>
      <c r="AV52">
        <v>0</v>
      </c>
      <c r="AW52" s="67">
        <v>0</v>
      </c>
      <c r="AX52" s="53">
        <f t="shared" si="14"/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 s="29">
        <v>1</v>
      </c>
      <c r="BN52" t="str">
        <f t="shared" si="4"/>
        <v>0 -Integrated; 0 -Mobile</v>
      </c>
    </row>
    <row r="53" spans="1:66" x14ac:dyDescent="0.3">
      <c r="A53" s="32" t="str">
        <f t="shared" si="12"/>
        <v>YES</v>
      </c>
      <c r="B53" s="30" t="str">
        <f t="shared" si="13"/>
        <v>YES</v>
      </c>
      <c r="C53" t="s">
        <v>1916</v>
      </c>
      <c r="D53" t="s">
        <v>1917</v>
      </c>
      <c r="E53">
        <v>9493800</v>
      </c>
      <c r="F53" t="s">
        <v>1918</v>
      </c>
      <c r="G53" t="s">
        <v>1919</v>
      </c>
      <c r="H53" t="s">
        <v>1195</v>
      </c>
      <c r="I53">
        <v>65199</v>
      </c>
      <c r="J53" t="s">
        <v>1077</v>
      </c>
      <c r="K53" t="s">
        <v>742</v>
      </c>
      <c r="M53" t="s">
        <v>52</v>
      </c>
      <c r="N53">
        <v>2</v>
      </c>
      <c r="O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X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1</v>
      </c>
      <c r="AI53" s="60">
        <v>1</v>
      </c>
      <c r="AJ53" s="60">
        <v>0</v>
      </c>
      <c r="AL53">
        <v>536</v>
      </c>
      <c r="AM53">
        <v>50</v>
      </c>
      <c r="AN53">
        <v>0</v>
      </c>
      <c r="AO53" s="67">
        <v>0</v>
      </c>
      <c r="AP53" s="67">
        <v>9.3283582089552244E-2</v>
      </c>
      <c r="AQ53">
        <v>11</v>
      </c>
      <c r="AR53">
        <v>0</v>
      </c>
      <c r="AS53" s="67">
        <v>0</v>
      </c>
      <c r="AT53" s="67">
        <v>2.0522388059701493E-2</v>
      </c>
      <c r="AU53">
        <v>61</v>
      </c>
      <c r="AV53">
        <v>0</v>
      </c>
      <c r="AW53" s="67">
        <v>0</v>
      </c>
      <c r="AX53" s="53">
        <f t="shared" si="14"/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 s="29">
        <v>1</v>
      </c>
      <c r="BN53" t="str">
        <f t="shared" si="4"/>
        <v>0 -Integrated; 0 -Mobile</v>
      </c>
    </row>
    <row r="54" spans="1:66" x14ac:dyDescent="0.3">
      <c r="A54" s="32" t="str">
        <f t="shared" si="12"/>
        <v>YES</v>
      </c>
      <c r="B54" s="30" t="str">
        <f t="shared" si="13"/>
        <v>NO</v>
      </c>
      <c r="C54" t="s">
        <v>1923</v>
      </c>
      <c r="D54" t="s">
        <v>1924</v>
      </c>
      <c r="F54" t="s">
        <v>52</v>
      </c>
      <c r="G54" t="s">
        <v>52</v>
      </c>
      <c r="H54" t="s">
        <v>1118</v>
      </c>
      <c r="I54" t="s">
        <v>52</v>
      </c>
      <c r="J54" t="s">
        <v>52</v>
      </c>
      <c r="K54" t="s">
        <v>742</v>
      </c>
      <c r="L54" t="s">
        <v>1039</v>
      </c>
      <c r="M54" t="s">
        <v>52</v>
      </c>
      <c r="N54">
        <v>0</v>
      </c>
      <c r="O54" s="60" t="s">
        <v>52</v>
      </c>
      <c r="Q54" s="60" t="s">
        <v>52</v>
      </c>
      <c r="R54" s="60" t="s">
        <v>52</v>
      </c>
      <c r="S54" s="60" t="s">
        <v>52</v>
      </c>
      <c r="T54" s="60" t="s">
        <v>52</v>
      </c>
      <c r="U54" s="60" t="s">
        <v>52</v>
      </c>
      <c r="V54" s="60" t="s">
        <v>52</v>
      </c>
      <c r="X54" s="60" t="s">
        <v>52</v>
      </c>
      <c r="Z54" s="60" t="s">
        <v>52</v>
      </c>
      <c r="AA54" s="60" t="s">
        <v>52</v>
      </c>
      <c r="AB54" s="60" t="s">
        <v>52</v>
      </c>
      <c r="AC54" s="60" t="s">
        <v>52</v>
      </c>
      <c r="AD54" s="60" t="s">
        <v>52</v>
      </c>
      <c r="AE54" s="60" t="s">
        <v>52</v>
      </c>
      <c r="AI54" s="60" t="s">
        <v>52</v>
      </c>
      <c r="AJ54" s="60" t="s">
        <v>52</v>
      </c>
      <c r="AL54">
        <v>310</v>
      </c>
      <c r="AM54">
        <v>24</v>
      </c>
      <c r="AN54">
        <v>0</v>
      </c>
      <c r="AO54" s="67">
        <v>0</v>
      </c>
      <c r="AP54" s="67">
        <v>7.7419354838709681E-2</v>
      </c>
      <c r="AQ54">
        <v>0</v>
      </c>
      <c r="AR54">
        <v>0</v>
      </c>
      <c r="AS54" s="67" t="s">
        <v>90</v>
      </c>
      <c r="AT54" s="67">
        <v>0</v>
      </c>
      <c r="AU54">
        <v>24</v>
      </c>
      <c r="AV54">
        <v>0</v>
      </c>
      <c r="AW54" s="67">
        <v>0</v>
      </c>
      <c r="AX54" s="53">
        <f t="shared" si="14"/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 s="29">
        <v>1</v>
      </c>
      <c r="BJ54">
        <v>15</v>
      </c>
      <c r="BK54">
        <v>0</v>
      </c>
      <c r="BL54">
        <v>0</v>
      </c>
      <c r="BM54">
        <v>0</v>
      </c>
      <c r="BN54" t="str">
        <f t="shared" si="4"/>
        <v>0 -Integrated; 0 -Mobile</v>
      </c>
    </row>
    <row r="55" spans="1:66" x14ac:dyDescent="0.3">
      <c r="A55" s="32" t="str">
        <f t="shared" si="12"/>
        <v>YES</v>
      </c>
      <c r="B55" s="30" t="str">
        <f t="shared" si="13"/>
        <v>NO</v>
      </c>
      <c r="C55" t="s">
        <v>1925</v>
      </c>
      <c r="D55" t="s">
        <v>819</v>
      </c>
      <c r="E55">
        <v>9494558</v>
      </c>
      <c r="F55" t="s">
        <v>1926</v>
      </c>
      <c r="G55" t="s">
        <v>1927</v>
      </c>
      <c r="H55" t="s">
        <v>1928</v>
      </c>
      <c r="I55">
        <v>90491</v>
      </c>
      <c r="J55" t="s">
        <v>1472</v>
      </c>
      <c r="K55" t="s">
        <v>742</v>
      </c>
      <c r="M55" t="s">
        <v>52</v>
      </c>
      <c r="N55">
        <v>0</v>
      </c>
      <c r="O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X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I55" s="60">
        <v>0</v>
      </c>
      <c r="AJ55" s="60">
        <v>0</v>
      </c>
      <c r="AL55">
        <v>631</v>
      </c>
      <c r="AM55">
        <v>160</v>
      </c>
      <c r="AN55">
        <v>0</v>
      </c>
      <c r="AO55" s="67">
        <v>0</v>
      </c>
      <c r="AP55" s="67">
        <v>0.25356576862123614</v>
      </c>
      <c r="AQ55">
        <v>5</v>
      </c>
      <c r="AR55">
        <v>0</v>
      </c>
      <c r="AS55" s="67">
        <v>0</v>
      </c>
      <c r="AT55" s="67">
        <v>7.9239302694136295E-3</v>
      </c>
      <c r="AU55">
        <v>165</v>
      </c>
      <c r="AV55">
        <v>0</v>
      </c>
      <c r="AW55" s="67">
        <v>0</v>
      </c>
      <c r="AX55" s="53">
        <f t="shared" si="14"/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 s="29">
        <v>1</v>
      </c>
      <c r="BN55" t="str">
        <f t="shared" si="4"/>
        <v>0 -Integrated; 0 -Mobile</v>
      </c>
    </row>
    <row r="56" spans="1:66" x14ac:dyDescent="0.3">
      <c r="A56" s="32" t="str">
        <f t="shared" si="12"/>
        <v>YES</v>
      </c>
      <c r="B56" s="30" t="str">
        <f t="shared" si="13"/>
        <v>NO</v>
      </c>
      <c r="C56" t="s">
        <v>1936</v>
      </c>
      <c r="D56" t="s">
        <v>976</v>
      </c>
      <c r="F56" t="s">
        <v>52</v>
      </c>
      <c r="G56" t="s">
        <v>52</v>
      </c>
      <c r="H56" t="s">
        <v>1937</v>
      </c>
      <c r="I56" t="s">
        <v>52</v>
      </c>
      <c r="J56" t="s">
        <v>52</v>
      </c>
      <c r="K56" t="s">
        <v>742</v>
      </c>
      <c r="M56" t="s">
        <v>52</v>
      </c>
      <c r="N56">
        <v>0</v>
      </c>
      <c r="O56" s="60" t="s">
        <v>52</v>
      </c>
      <c r="Q56" s="60" t="s">
        <v>52</v>
      </c>
      <c r="R56" s="60" t="s">
        <v>52</v>
      </c>
      <c r="S56" s="60" t="s">
        <v>52</v>
      </c>
      <c r="T56" s="60" t="s">
        <v>52</v>
      </c>
      <c r="U56" s="60" t="s">
        <v>52</v>
      </c>
      <c r="V56" s="60" t="s">
        <v>52</v>
      </c>
      <c r="X56" s="60" t="s">
        <v>52</v>
      </c>
      <c r="Z56" s="60" t="s">
        <v>52</v>
      </c>
      <c r="AA56" s="60" t="s">
        <v>52</v>
      </c>
      <c r="AB56" s="60" t="s">
        <v>52</v>
      </c>
      <c r="AC56" s="60" t="s">
        <v>52</v>
      </c>
      <c r="AD56" s="60" t="s">
        <v>52</v>
      </c>
      <c r="AE56" s="60" t="s">
        <v>52</v>
      </c>
      <c r="AI56" s="60" t="s">
        <v>52</v>
      </c>
      <c r="AJ56" s="60" t="s">
        <v>52</v>
      </c>
      <c r="AL56">
        <v>314</v>
      </c>
      <c r="AM56">
        <v>10</v>
      </c>
      <c r="AN56">
        <v>0</v>
      </c>
      <c r="AO56" s="67">
        <v>0</v>
      </c>
      <c r="AP56" s="67">
        <v>3.1847133757961783E-2</v>
      </c>
      <c r="AQ56">
        <v>0</v>
      </c>
      <c r="AR56">
        <v>0</v>
      </c>
      <c r="AS56" s="67" t="s">
        <v>90</v>
      </c>
      <c r="AT56" s="67">
        <v>0</v>
      </c>
      <c r="AU56">
        <v>10</v>
      </c>
      <c r="AV56">
        <v>0</v>
      </c>
      <c r="AW56" s="67">
        <v>0</v>
      </c>
      <c r="AX56" s="53">
        <f t="shared" si="14"/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 s="29">
        <v>1</v>
      </c>
      <c r="BN56" t="str">
        <f t="shared" si="4"/>
        <v>0 -Integrated; 0 -Mobile</v>
      </c>
    </row>
    <row r="57" spans="1:66" x14ac:dyDescent="0.3">
      <c r="A57" s="32" t="str">
        <f t="shared" si="12"/>
        <v>YES</v>
      </c>
      <c r="B57" s="30" t="str">
        <f t="shared" si="13"/>
        <v>YES</v>
      </c>
      <c r="C57" t="s">
        <v>1938</v>
      </c>
      <c r="D57" t="s">
        <v>865</v>
      </c>
      <c r="E57">
        <v>9492278</v>
      </c>
      <c r="F57" t="s">
        <v>1939</v>
      </c>
      <c r="G57" t="s">
        <v>1940</v>
      </c>
      <c r="H57" t="s">
        <v>1941</v>
      </c>
      <c r="I57">
        <v>73035</v>
      </c>
      <c r="J57" t="s">
        <v>1306</v>
      </c>
      <c r="K57" t="s">
        <v>742</v>
      </c>
      <c r="M57" t="s">
        <v>52</v>
      </c>
      <c r="N57">
        <v>2</v>
      </c>
      <c r="O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X57" s="60">
        <v>0</v>
      </c>
      <c r="Z57" s="60">
        <v>0</v>
      </c>
      <c r="AA57" s="60">
        <v>0</v>
      </c>
      <c r="AB57" s="60">
        <v>1</v>
      </c>
      <c r="AC57" s="60">
        <v>0</v>
      </c>
      <c r="AD57" s="60">
        <v>0</v>
      </c>
      <c r="AE57" s="60">
        <v>0</v>
      </c>
      <c r="AI57" s="60">
        <v>1</v>
      </c>
      <c r="AJ57" s="60">
        <v>0</v>
      </c>
      <c r="AL57">
        <v>509</v>
      </c>
      <c r="AM57">
        <v>27</v>
      </c>
      <c r="AN57">
        <v>0</v>
      </c>
      <c r="AO57" s="67">
        <v>0</v>
      </c>
      <c r="AP57" s="67">
        <v>5.304518664047151E-2</v>
      </c>
      <c r="AQ57">
        <v>17</v>
      </c>
      <c r="AR57">
        <v>15</v>
      </c>
      <c r="AS57" s="67">
        <v>0.88235294117647056</v>
      </c>
      <c r="AT57" s="67">
        <v>3.3398821218074658E-2</v>
      </c>
      <c r="AU57">
        <v>44</v>
      </c>
      <c r="AV57">
        <v>15</v>
      </c>
      <c r="AW57" s="67">
        <v>0.34090909090909088</v>
      </c>
      <c r="AX57" s="53">
        <f t="shared" si="14"/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N57" t="str">
        <f t="shared" si="4"/>
        <v>0 -Integrated; 1 -Mobile</v>
      </c>
    </row>
    <row r="58" spans="1:66" x14ac:dyDescent="0.3">
      <c r="A58" s="32" t="str">
        <f t="shared" si="12"/>
        <v>YES</v>
      </c>
      <c r="B58" s="30" t="str">
        <f t="shared" si="13"/>
        <v>YES</v>
      </c>
      <c r="C58" t="s">
        <v>1942</v>
      </c>
      <c r="D58" t="s">
        <v>1943</v>
      </c>
      <c r="E58">
        <v>9493091</v>
      </c>
      <c r="F58" t="s">
        <v>1943</v>
      </c>
      <c r="G58" t="s">
        <v>1944</v>
      </c>
      <c r="H58" t="s">
        <v>1945</v>
      </c>
      <c r="I58">
        <v>2977</v>
      </c>
      <c r="J58" t="s">
        <v>1243</v>
      </c>
      <c r="K58" t="s">
        <v>742</v>
      </c>
      <c r="M58" t="s">
        <v>52</v>
      </c>
      <c r="N58">
        <v>8</v>
      </c>
      <c r="O58" s="60">
        <v>0</v>
      </c>
      <c r="Q58" s="60">
        <v>2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X58" s="60">
        <v>2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3</v>
      </c>
      <c r="AI58" s="60">
        <v>1</v>
      </c>
      <c r="AJ58" s="60">
        <v>0</v>
      </c>
      <c r="AL58">
        <v>413</v>
      </c>
      <c r="AM58">
        <v>9</v>
      </c>
      <c r="AN58">
        <v>0</v>
      </c>
      <c r="AO58" s="67">
        <v>0</v>
      </c>
      <c r="AP58" s="67">
        <v>2.1791767554479417E-2</v>
      </c>
      <c r="AQ58">
        <v>8</v>
      </c>
      <c r="AR58">
        <v>7</v>
      </c>
      <c r="AS58" s="67">
        <v>0.875</v>
      </c>
      <c r="AT58" s="67">
        <v>1.9370460048426151E-2</v>
      </c>
      <c r="AU58">
        <v>17</v>
      </c>
      <c r="AV58">
        <v>7</v>
      </c>
      <c r="AW58" s="67">
        <v>0.41176470588235292</v>
      </c>
      <c r="AX58" s="53">
        <f t="shared" si="14"/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N58" t="str">
        <f t="shared" si="4"/>
        <v>0 -Integrated; 1 -Mobile</v>
      </c>
    </row>
    <row r="59" spans="1:66" x14ac:dyDescent="0.3">
      <c r="A59" s="32" t="str">
        <f t="shared" si="12"/>
        <v>YES</v>
      </c>
      <c r="B59" s="30" t="str">
        <f t="shared" si="13"/>
        <v>YES</v>
      </c>
      <c r="C59" t="s">
        <v>1946</v>
      </c>
      <c r="D59" t="s">
        <v>793</v>
      </c>
      <c r="E59">
        <v>9494284</v>
      </c>
      <c r="F59" t="s">
        <v>793</v>
      </c>
      <c r="G59" t="s">
        <v>1947</v>
      </c>
      <c r="H59" t="s">
        <v>1948</v>
      </c>
      <c r="I59">
        <v>87700</v>
      </c>
      <c r="J59" t="s">
        <v>1472</v>
      </c>
      <c r="K59" t="s">
        <v>742</v>
      </c>
      <c r="M59" t="s">
        <v>52</v>
      </c>
      <c r="N59">
        <v>11</v>
      </c>
      <c r="O59" s="60">
        <v>0</v>
      </c>
      <c r="Q59" s="60">
        <v>1</v>
      </c>
      <c r="R59" s="60">
        <v>4</v>
      </c>
      <c r="S59" s="60">
        <v>0</v>
      </c>
      <c r="T59" s="60">
        <v>0</v>
      </c>
      <c r="U59" s="60">
        <v>0</v>
      </c>
      <c r="V59" s="60">
        <v>0</v>
      </c>
      <c r="X59" s="60">
        <v>1</v>
      </c>
      <c r="Z59" s="60">
        <v>0</v>
      </c>
      <c r="AA59" s="60">
        <v>1</v>
      </c>
      <c r="AB59" s="60">
        <v>0</v>
      </c>
      <c r="AC59" s="60">
        <v>0</v>
      </c>
      <c r="AD59" s="60">
        <v>0</v>
      </c>
      <c r="AE59" s="60">
        <v>0</v>
      </c>
      <c r="AI59" s="60">
        <v>4</v>
      </c>
      <c r="AJ59" s="60">
        <v>0</v>
      </c>
      <c r="AL59">
        <v>788</v>
      </c>
      <c r="AM59">
        <v>15</v>
      </c>
      <c r="AN59">
        <v>10</v>
      </c>
      <c r="AO59" s="67">
        <v>0.66666666666666663</v>
      </c>
      <c r="AP59" s="67">
        <v>1.9035532994923859E-2</v>
      </c>
      <c r="AQ59">
        <v>101</v>
      </c>
      <c r="AR59">
        <v>101</v>
      </c>
      <c r="AS59" s="67">
        <v>1</v>
      </c>
      <c r="AT59" s="67">
        <v>0.12817258883248731</v>
      </c>
      <c r="AU59">
        <v>116</v>
      </c>
      <c r="AV59">
        <v>111</v>
      </c>
      <c r="AW59" s="67">
        <v>0.9568965517241379</v>
      </c>
      <c r="AX59" s="53">
        <f t="shared" si="14"/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N59" t="str">
        <f t="shared" si="4"/>
        <v>1 -Integrated; 0 -Mobile</v>
      </c>
    </row>
    <row r="60" spans="1:66" x14ac:dyDescent="0.3">
      <c r="A60" s="32" t="str">
        <f t="shared" si="12"/>
        <v>YES</v>
      </c>
      <c r="B60" s="30" t="str">
        <f t="shared" si="13"/>
        <v>YES</v>
      </c>
      <c r="C60" t="s">
        <v>1953</v>
      </c>
      <c r="D60" t="s">
        <v>1032</v>
      </c>
      <c r="E60">
        <v>9497104</v>
      </c>
      <c r="F60" t="s">
        <v>1032</v>
      </c>
      <c r="G60" t="s">
        <v>1954</v>
      </c>
      <c r="H60" t="s">
        <v>1134</v>
      </c>
      <c r="I60">
        <v>22763</v>
      </c>
      <c r="J60" t="s">
        <v>1134</v>
      </c>
      <c r="K60" t="s">
        <v>742</v>
      </c>
      <c r="M60" t="s">
        <v>52</v>
      </c>
      <c r="N60">
        <v>12</v>
      </c>
      <c r="O60" s="60">
        <v>0</v>
      </c>
      <c r="Q60" s="60">
        <v>0</v>
      </c>
      <c r="R60" s="60">
        <v>1</v>
      </c>
      <c r="S60" s="60">
        <v>0</v>
      </c>
      <c r="T60" s="60">
        <v>0</v>
      </c>
      <c r="U60" s="60">
        <v>3</v>
      </c>
      <c r="V60" s="60">
        <v>0</v>
      </c>
      <c r="X60" s="60">
        <v>2</v>
      </c>
      <c r="Z60" s="60">
        <v>0</v>
      </c>
      <c r="AA60" s="60">
        <v>1</v>
      </c>
      <c r="AB60" s="60">
        <v>0</v>
      </c>
      <c r="AC60" s="60">
        <v>0</v>
      </c>
      <c r="AD60" s="60">
        <v>2</v>
      </c>
      <c r="AE60" s="60">
        <v>1</v>
      </c>
      <c r="AI60" s="60">
        <v>1</v>
      </c>
      <c r="AJ60" s="60">
        <v>1</v>
      </c>
      <c r="AL60">
        <v>1063</v>
      </c>
      <c r="AM60">
        <v>46</v>
      </c>
      <c r="AN60">
        <v>10</v>
      </c>
      <c r="AO60" s="67">
        <v>0.21739130434782608</v>
      </c>
      <c r="AP60" s="67">
        <v>4.3273753527751646E-2</v>
      </c>
      <c r="AQ60">
        <v>37</v>
      </c>
      <c r="AR60">
        <v>0</v>
      </c>
      <c r="AS60" s="67">
        <v>0</v>
      </c>
      <c r="AT60" s="67">
        <v>3.4807149576669805E-2</v>
      </c>
      <c r="AU60">
        <v>83</v>
      </c>
      <c r="AV60">
        <v>10</v>
      </c>
      <c r="AW60" s="67">
        <v>0.12048192771084337</v>
      </c>
      <c r="AX60" s="53">
        <f t="shared" si="14"/>
        <v>2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N60" t="str">
        <f t="shared" si="4"/>
        <v>1 -Integrated; 1 -Mobile</v>
      </c>
    </row>
    <row r="61" spans="1:66" x14ac:dyDescent="0.3">
      <c r="A61" s="32" t="str">
        <f t="shared" si="12"/>
        <v>YES</v>
      </c>
      <c r="B61" s="30" t="str">
        <f t="shared" si="13"/>
        <v>YES</v>
      </c>
      <c r="C61" t="s">
        <v>1955</v>
      </c>
      <c r="D61" t="s">
        <v>1956</v>
      </c>
      <c r="E61">
        <v>9493834</v>
      </c>
      <c r="F61" t="s">
        <v>1956</v>
      </c>
      <c r="G61" t="s">
        <v>1957</v>
      </c>
      <c r="H61" t="s">
        <v>1958</v>
      </c>
      <c r="I61">
        <v>36251</v>
      </c>
      <c r="J61" t="s">
        <v>1077</v>
      </c>
      <c r="K61" t="s">
        <v>742</v>
      </c>
      <c r="M61" t="s">
        <v>52</v>
      </c>
      <c r="N61">
        <v>5</v>
      </c>
      <c r="O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2</v>
      </c>
      <c r="V61" s="60">
        <v>2</v>
      </c>
      <c r="X61" s="60">
        <v>1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I61" s="60">
        <v>0</v>
      </c>
      <c r="AJ61" s="60">
        <v>0</v>
      </c>
      <c r="AL61">
        <v>369</v>
      </c>
      <c r="AM61">
        <v>27</v>
      </c>
      <c r="AN61">
        <v>27</v>
      </c>
      <c r="AO61" s="67">
        <v>1</v>
      </c>
      <c r="AP61" s="67">
        <v>7.3170731707317069E-2</v>
      </c>
      <c r="AQ61">
        <v>2</v>
      </c>
      <c r="AR61">
        <v>1</v>
      </c>
      <c r="AS61" s="67">
        <v>0.5</v>
      </c>
      <c r="AT61" s="67">
        <v>5.4200542005420054E-3</v>
      </c>
      <c r="AU61">
        <v>29</v>
      </c>
      <c r="AV61">
        <v>28</v>
      </c>
      <c r="AW61" s="67">
        <v>0.96551724137931039</v>
      </c>
      <c r="AX61" s="53">
        <f t="shared" si="14"/>
        <v>1</v>
      </c>
      <c r="AY61">
        <v>0</v>
      </c>
      <c r="AZ61">
        <v>1</v>
      </c>
      <c r="BA61">
        <v>1</v>
      </c>
      <c r="BB61">
        <v>1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N61" t="str">
        <f t="shared" si="4"/>
        <v>1 -Integrated; 0 -Mobile</v>
      </c>
    </row>
    <row r="62" spans="1:66" x14ac:dyDescent="0.3">
      <c r="A62" s="32" t="str">
        <f t="shared" si="12"/>
        <v>YES</v>
      </c>
      <c r="B62" s="30" t="str">
        <f t="shared" si="13"/>
        <v>YES</v>
      </c>
      <c r="C62" t="s">
        <v>1959</v>
      </c>
      <c r="D62" t="s">
        <v>888</v>
      </c>
      <c r="E62">
        <v>9493183</v>
      </c>
      <c r="F62" t="s">
        <v>888</v>
      </c>
      <c r="G62" t="s">
        <v>1960</v>
      </c>
      <c r="H62" t="s">
        <v>1961</v>
      </c>
      <c r="I62">
        <v>49716</v>
      </c>
      <c r="J62" t="s">
        <v>1084</v>
      </c>
      <c r="K62" t="s">
        <v>742</v>
      </c>
      <c r="M62" t="s">
        <v>52</v>
      </c>
      <c r="N62">
        <v>3</v>
      </c>
      <c r="O62" s="60">
        <v>0</v>
      </c>
      <c r="Q62" s="60">
        <v>0</v>
      </c>
      <c r="R62" s="60">
        <v>1</v>
      </c>
      <c r="S62" s="60">
        <v>0</v>
      </c>
      <c r="T62" s="60">
        <v>0</v>
      </c>
      <c r="U62" s="60">
        <v>0</v>
      </c>
      <c r="V62" s="60">
        <v>1</v>
      </c>
      <c r="X62" s="60">
        <v>0</v>
      </c>
      <c r="Z62" s="60">
        <v>0</v>
      </c>
      <c r="AA62" s="60">
        <v>1</v>
      </c>
      <c r="AB62" s="60">
        <v>0</v>
      </c>
      <c r="AC62" s="60">
        <v>0</v>
      </c>
      <c r="AD62" s="60">
        <v>0</v>
      </c>
      <c r="AE62" s="60">
        <v>0</v>
      </c>
      <c r="AI62" s="60">
        <v>0</v>
      </c>
      <c r="AJ62" s="60">
        <v>0</v>
      </c>
      <c r="AL62">
        <v>290</v>
      </c>
      <c r="AM62">
        <v>124</v>
      </c>
      <c r="AN62">
        <v>124</v>
      </c>
      <c r="AO62" s="67">
        <v>1</v>
      </c>
      <c r="AP62" s="67">
        <v>0.42758620689655175</v>
      </c>
      <c r="AQ62">
        <v>30</v>
      </c>
      <c r="AR62">
        <v>30</v>
      </c>
      <c r="AS62" s="67">
        <v>1</v>
      </c>
      <c r="AT62" s="67">
        <v>0.10344827586206896</v>
      </c>
      <c r="AU62">
        <v>154</v>
      </c>
      <c r="AV62">
        <v>154</v>
      </c>
      <c r="AW62" s="67">
        <v>1</v>
      </c>
      <c r="AX62" s="53">
        <f t="shared" si="14"/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</v>
      </c>
      <c r="BN62" t="str">
        <f t="shared" si="4"/>
        <v>1 -Integrated; 0 -Mobile</v>
      </c>
    </row>
    <row r="63" spans="1:66" x14ac:dyDescent="0.3">
      <c r="A63" s="32" t="str">
        <f t="shared" si="12"/>
        <v>YES</v>
      </c>
      <c r="B63" s="30" t="str">
        <f t="shared" si="13"/>
        <v>NO</v>
      </c>
      <c r="C63" t="s">
        <v>1962</v>
      </c>
      <c r="D63" t="s">
        <v>1963</v>
      </c>
      <c r="F63" t="s">
        <v>52</v>
      </c>
      <c r="G63" t="s">
        <v>52</v>
      </c>
      <c r="H63" t="s">
        <v>1964</v>
      </c>
      <c r="I63" t="s">
        <v>52</v>
      </c>
      <c r="J63" t="s">
        <v>52</v>
      </c>
      <c r="K63" t="s">
        <v>742</v>
      </c>
      <c r="M63" t="s">
        <v>52</v>
      </c>
      <c r="N63">
        <v>0</v>
      </c>
      <c r="O63" s="60" t="s">
        <v>52</v>
      </c>
      <c r="Q63" s="60" t="s">
        <v>52</v>
      </c>
      <c r="R63" s="60" t="s">
        <v>52</v>
      </c>
      <c r="S63" s="60" t="s">
        <v>52</v>
      </c>
      <c r="T63" s="60" t="s">
        <v>52</v>
      </c>
      <c r="U63" s="60" t="s">
        <v>52</v>
      </c>
      <c r="V63" s="60" t="s">
        <v>52</v>
      </c>
      <c r="X63" s="60" t="s">
        <v>52</v>
      </c>
      <c r="Z63" s="60" t="s">
        <v>52</v>
      </c>
      <c r="AA63" s="60" t="s">
        <v>52</v>
      </c>
      <c r="AB63" s="60" t="s">
        <v>52</v>
      </c>
      <c r="AC63" s="60" t="s">
        <v>52</v>
      </c>
      <c r="AD63" s="60" t="s">
        <v>52</v>
      </c>
      <c r="AE63" s="60" t="s">
        <v>52</v>
      </c>
      <c r="AI63" s="60" t="s">
        <v>52</v>
      </c>
      <c r="AJ63" s="60" t="s">
        <v>52</v>
      </c>
      <c r="AL63">
        <v>948</v>
      </c>
      <c r="AM63">
        <v>100</v>
      </c>
      <c r="AN63">
        <v>100</v>
      </c>
      <c r="AO63" s="67">
        <v>1</v>
      </c>
      <c r="AP63" s="67">
        <v>0.10548523206751055</v>
      </c>
      <c r="AQ63">
        <v>15</v>
      </c>
      <c r="AR63">
        <v>15</v>
      </c>
      <c r="AS63" s="67">
        <v>1</v>
      </c>
      <c r="AT63" s="67">
        <v>1.5822784810126583E-2</v>
      </c>
      <c r="AU63">
        <v>115</v>
      </c>
      <c r="AV63">
        <v>115</v>
      </c>
      <c r="AW63" s="67">
        <v>1</v>
      </c>
      <c r="AX63" s="53">
        <f t="shared" si="14"/>
        <v>4</v>
      </c>
      <c r="AY63">
        <v>2</v>
      </c>
      <c r="AZ63">
        <v>2</v>
      </c>
      <c r="BA63">
        <v>4</v>
      </c>
      <c r="BB63">
        <v>4</v>
      </c>
      <c r="BC63">
        <v>4</v>
      </c>
      <c r="BD63">
        <v>0</v>
      </c>
      <c r="BE63">
        <v>0</v>
      </c>
      <c r="BF63">
        <v>0</v>
      </c>
      <c r="BG63">
        <v>0</v>
      </c>
      <c r="BH63">
        <v>0</v>
      </c>
      <c r="BI63" s="29">
        <v>1</v>
      </c>
      <c r="BN63" t="str">
        <f t="shared" si="4"/>
        <v>4 -Integrated; 0 -Mobile</v>
      </c>
    </row>
    <row r="64" spans="1:66" x14ac:dyDescent="0.3">
      <c r="A64" s="32" t="str">
        <f t="shared" si="12"/>
        <v>YES</v>
      </c>
      <c r="B64" s="30" t="str">
        <f t="shared" si="13"/>
        <v>YES</v>
      </c>
      <c r="C64" t="s">
        <v>1965</v>
      </c>
      <c r="D64" t="s">
        <v>1966</v>
      </c>
      <c r="E64">
        <v>9494147</v>
      </c>
      <c r="F64" t="s">
        <v>1966</v>
      </c>
      <c r="G64" t="s">
        <v>1967</v>
      </c>
      <c r="H64" t="s">
        <v>1968</v>
      </c>
      <c r="I64">
        <v>73730</v>
      </c>
      <c r="J64" t="s">
        <v>1306</v>
      </c>
      <c r="K64" t="s">
        <v>742</v>
      </c>
      <c r="M64" t="s">
        <v>52</v>
      </c>
      <c r="N64">
        <v>4</v>
      </c>
      <c r="O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1</v>
      </c>
      <c r="V64" s="60">
        <v>1</v>
      </c>
      <c r="X64" s="60">
        <v>0</v>
      </c>
      <c r="Z64" s="60">
        <v>0</v>
      </c>
      <c r="AA64" s="60">
        <v>1</v>
      </c>
      <c r="AB64" s="60">
        <v>1</v>
      </c>
      <c r="AC64" s="60">
        <v>0</v>
      </c>
      <c r="AD64" s="60">
        <v>0</v>
      </c>
      <c r="AE64" s="60">
        <v>0</v>
      </c>
      <c r="AI64" s="60">
        <v>0</v>
      </c>
      <c r="AJ64" s="60">
        <v>0</v>
      </c>
      <c r="AL64">
        <v>1055</v>
      </c>
      <c r="AM64">
        <v>145</v>
      </c>
      <c r="AN64">
        <v>145</v>
      </c>
      <c r="AO64" s="67">
        <v>1</v>
      </c>
      <c r="AP64" s="67">
        <v>0.13744075829383887</v>
      </c>
      <c r="AQ64">
        <v>2</v>
      </c>
      <c r="AR64">
        <v>0</v>
      </c>
      <c r="AS64" s="67">
        <v>0</v>
      </c>
      <c r="AT64" s="67">
        <v>1.8957345971563982E-3</v>
      </c>
      <c r="AU64">
        <v>147</v>
      </c>
      <c r="AV64">
        <v>145</v>
      </c>
      <c r="AW64" s="67">
        <v>0.98639455782312924</v>
      </c>
      <c r="AX64" s="53">
        <f t="shared" si="14"/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N64" t="str">
        <f t="shared" si="4"/>
        <v>3 -Integrated; 0 -Mobile</v>
      </c>
    </row>
    <row r="65" spans="1:66" x14ac:dyDescent="0.3">
      <c r="A65" s="32" t="str">
        <f t="shared" si="12"/>
        <v>YES</v>
      </c>
      <c r="B65" s="30" t="str">
        <f t="shared" si="13"/>
        <v>YES</v>
      </c>
      <c r="C65" t="s">
        <v>1969</v>
      </c>
      <c r="D65" t="s">
        <v>1359</v>
      </c>
      <c r="E65">
        <v>9492990</v>
      </c>
      <c r="F65" t="s">
        <v>1359</v>
      </c>
      <c r="G65" t="s">
        <v>1360</v>
      </c>
      <c r="H65" t="s">
        <v>1278</v>
      </c>
      <c r="I65">
        <v>13125</v>
      </c>
      <c r="J65" t="s">
        <v>1278</v>
      </c>
      <c r="K65" t="s">
        <v>742</v>
      </c>
      <c r="M65" t="s">
        <v>52</v>
      </c>
      <c r="N65">
        <v>7</v>
      </c>
      <c r="O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2</v>
      </c>
      <c r="V65" s="60">
        <v>0</v>
      </c>
      <c r="X65" s="60">
        <v>2</v>
      </c>
      <c r="Z65" s="60">
        <v>0</v>
      </c>
      <c r="AA65" s="60">
        <v>3</v>
      </c>
      <c r="AB65" s="60">
        <v>0</v>
      </c>
      <c r="AC65" s="60">
        <v>0</v>
      </c>
      <c r="AD65" s="60">
        <v>0</v>
      </c>
      <c r="AE65" s="60">
        <v>0</v>
      </c>
      <c r="AI65" s="60">
        <v>0</v>
      </c>
      <c r="AJ65" s="60">
        <v>0</v>
      </c>
      <c r="AL65">
        <v>679</v>
      </c>
      <c r="AM65">
        <v>225</v>
      </c>
      <c r="AN65">
        <v>225</v>
      </c>
      <c r="AO65" s="67">
        <v>1</v>
      </c>
      <c r="AP65" s="67">
        <v>0.33136966126656847</v>
      </c>
      <c r="AQ65">
        <v>13</v>
      </c>
      <c r="AR65">
        <v>13</v>
      </c>
      <c r="AS65" s="67">
        <v>1</v>
      </c>
      <c r="AT65" s="67">
        <v>1.9145802650957292E-2</v>
      </c>
      <c r="AU65">
        <v>238</v>
      </c>
      <c r="AV65">
        <v>238</v>
      </c>
      <c r="AW65" s="67">
        <v>1</v>
      </c>
      <c r="AX65" s="53">
        <f t="shared" si="14"/>
        <v>9</v>
      </c>
      <c r="AY65">
        <v>4</v>
      </c>
      <c r="AZ65">
        <v>4</v>
      </c>
      <c r="BA65">
        <v>6</v>
      </c>
      <c r="BB65">
        <v>8</v>
      </c>
      <c r="BC65">
        <v>8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4</v>
      </c>
      <c r="BN65" t="str">
        <f t="shared" si="4"/>
        <v>6 -Integrated; 0 -Mobile</v>
      </c>
    </row>
    <row r="66" spans="1:66" x14ac:dyDescent="0.3">
      <c r="A66" s="32" t="str">
        <f t="shared" si="12"/>
        <v>YES</v>
      </c>
      <c r="B66" s="30" t="str">
        <f t="shared" si="13"/>
        <v>YES</v>
      </c>
      <c r="C66" t="s">
        <v>1970</v>
      </c>
      <c r="D66" t="s">
        <v>1971</v>
      </c>
      <c r="E66">
        <v>9493803</v>
      </c>
      <c r="F66" t="s">
        <v>1971</v>
      </c>
      <c r="G66" t="s">
        <v>1972</v>
      </c>
      <c r="H66" t="s">
        <v>1973</v>
      </c>
      <c r="I66">
        <v>61231</v>
      </c>
      <c r="J66" t="s">
        <v>1077</v>
      </c>
      <c r="K66" t="s">
        <v>742</v>
      </c>
      <c r="M66" t="s">
        <v>52</v>
      </c>
      <c r="N66">
        <v>1</v>
      </c>
      <c r="O66" s="60">
        <v>0</v>
      </c>
      <c r="Q66" s="60">
        <v>0</v>
      </c>
      <c r="R66" s="60">
        <v>1</v>
      </c>
      <c r="S66" s="60">
        <v>0</v>
      </c>
      <c r="T66" s="60">
        <v>0</v>
      </c>
      <c r="U66" s="60">
        <v>0</v>
      </c>
      <c r="V66" s="60">
        <v>0</v>
      </c>
      <c r="X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I66" s="60">
        <v>0</v>
      </c>
      <c r="AJ66" s="60">
        <v>0</v>
      </c>
      <c r="AL66">
        <v>1302</v>
      </c>
      <c r="AM66">
        <v>525</v>
      </c>
      <c r="AN66">
        <v>525</v>
      </c>
      <c r="AO66" s="67">
        <v>1</v>
      </c>
      <c r="AP66" s="67">
        <v>0.40322580645161288</v>
      </c>
      <c r="AQ66">
        <v>216</v>
      </c>
      <c r="AR66">
        <v>216</v>
      </c>
      <c r="AS66" s="67">
        <v>1</v>
      </c>
      <c r="AT66" s="67">
        <v>0.16589861751152074</v>
      </c>
      <c r="AU66">
        <v>741</v>
      </c>
      <c r="AV66">
        <v>741</v>
      </c>
      <c r="AW66" s="67">
        <v>1</v>
      </c>
      <c r="AX66" s="53">
        <f t="shared" si="14"/>
        <v>4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3</v>
      </c>
      <c r="BN66" t="str">
        <f t="shared" si="4"/>
        <v>3 -Integrated; 1 -Mobile</v>
      </c>
    </row>
    <row r="67" spans="1:66" x14ac:dyDescent="0.3">
      <c r="A67" s="32" t="str">
        <f t="shared" si="12"/>
        <v>YES</v>
      </c>
      <c r="B67" s="30" t="str">
        <f t="shared" si="13"/>
        <v>YES</v>
      </c>
      <c r="C67" t="s">
        <v>1974</v>
      </c>
      <c r="D67" t="s">
        <v>832</v>
      </c>
      <c r="E67">
        <v>94096359</v>
      </c>
      <c r="F67" t="s">
        <v>1975</v>
      </c>
      <c r="G67" t="s">
        <v>1976</v>
      </c>
      <c r="H67" t="s">
        <v>1977</v>
      </c>
      <c r="I67">
        <v>99438</v>
      </c>
      <c r="J67" t="s">
        <v>1202</v>
      </c>
      <c r="K67" t="s">
        <v>742</v>
      </c>
      <c r="M67" t="s">
        <v>52</v>
      </c>
      <c r="N67">
        <v>1</v>
      </c>
      <c r="O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X67" s="60">
        <v>0</v>
      </c>
      <c r="Z67" s="60">
        <v>0</v>
      </c>
      <c r="AA67" s="60">
        <v>0</v>
      </c>
      <c r="AB67" s="60">
        <v>0</v>
      </c>
      <c r="AC67" s="60">
        <v>1</v>
      </c>
      <c r="AD67" s="60">
        <v>0</v>
      </c>
      <c r="AE67" s="60">
        <v>0</v>
      </c>
      <c r="AI67" s="60">
        <v>0</v>
      </c>
      <c r="AJ67" s="60">
        <v>0</v>
      </c>
      <c r="AL67">
        <v>1406</v>
      </c>
      <c r="AM67">
        <v>228</v>
      </c>
      <c r="AN67">
        <v>201</v>
      </c>
      <c r="AO67" s="67">
        <v>0.88157894736842102</v>
      </c>
      <c r="AP67" s="67">
        <v>0.16216216216216217</v>
      </c>
      <c r="AQ67">
        <v>20</v>
      </c>
      <c r="AR67">
        <v>20</v>
      </c>
      <c r="AS67" s="67">
        <v>1</v>
      </c>
      <c r="AT67" s="67">
        <v>1.422475106685633E-2</v>
      </c>
      <c r="AU67">
        <v>248</v>
      </c>
      <c r="AV67">
        <v>221</v>
      </c>
      <c r="AW67" s="67">
        <v>0.8911290322580645</v>
      </c>
      <c r="AX67" s="53">
        <f t="shared" si="14"/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4</v>
      </c>
      <c r="BN67" t="str">
        <f t="shared" ref="BN67:BN130" si="15">BA67&amp;" -Integrated; "&amp;BF67&amp;" -Mobile"</f>
        <v>0 -Integrated; 0 -Mobile</v>
      </c>
    </row>
    <row r="68" spans="1:66" x14ac:dyDescent="0.3">
      <c r="A68" s="32" t="str">
        <f t="shared" si="12"/>
        <v>YES</v>
      </c>
      <c r="B68" s="30" t="str">
        <f t="shared" si="13"/>
        <v>YES</v>
      </c>
      <c r="C68" t="s">
        <v>1978</v>
      </c>
      <c r="D68" t="s">
        <v>1979</v>
      </c>
      <c r="E68">
        <v>9494157</v>
      </c>
      <c r="F68" t="s">
        <v>1980</v>
      </c>
      <c r="G68" t="s">
        <v>1981</v>
      </c>
      <c r="H68" t="s">
        <v>1982</v>
      </c>
      <c r="I68">
        <v>71640</v>
      </c>
      <c r="J68" t="s">
        <v>1306</v>
      </c>
      <c r="K68" t="s">
        <v>742</v>
      </c>
      <c r="M68" t="s">
        <v>52</v>
      </c>
      <c r="N68">
        <v>2</v>
      </c>
      <c r="O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X68" s="60">
        <v>0</v>
      </c>
      <c r="Z68" s="60">
        <v>0</v>
      </c>
      <c r="AA68" s="60">
        <v>0</v>
      </c>
      <c r="AB68" s="60">
        <v>1</v>
      </c>
      <c r="AC68" s="60">
        <v>0</v>
      </c>
      <c r="AD68" s="60">
        <v>0</v>
      </c>
      <c r="AE68" s="60">
        <v>0</v>
      </c>
      <c r="AI68" s="60">
        <v>1</v>
      </c>
      <c r="AJ68" s="60">
        <v>0</v>
      </c>
      <c r="AL68">
        <v>1018</v>
      </c>
      <c r="AM68">
        <v>305</v>
      </c>
      <c r="AN68">
        <v>305</v>
      </c>
      <c r="AO68" s="67">
        <v>1</v>
      </c>
      <c r="AP68" s="67">
        <v>0.29960707269155207</v>
      </c>
      <c r="AQ68">
        <v>33</v>
      </c>
      <c r="AR68">
        <v>25</v>
      </c>
      <c r="AS68" s="67">
        <v>0.75757575757575757</v>
      </c>
      <c r="AT68" s="67">
        <v>3.2416502946954813E-2</v>
      </c>
      <c r="AU68">
        <v>338</v>
      </c>
      <c r="AV68">
        <v>330</v>
      </c>
      <c r="AW68" s="67">
        <v>0.97633136094674555</v>
      </c>
      <c r="AX68" s="53">
        <f t="shared" si="14"/>
        <v>4</v>
      </c>
      <c r="AY68">
        <v>1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4</v>
      </c>
      <c r="BN68" t="str">
        <f t="shared" si="15"/>
        <v>2 -Integrated; 2 -Mobile</v>
      </c>
    </row>
    <row r="69" spans="1:66" x14ac:dyDescent="0.3">
      <c r="A69" s="32" t="str">
        <f t="shared" si="12"/>
        <v>YES</v>
      </c>
      <c r="B69" s="30" t="str">
        <f t="shared" si="13"/>
        <v>YES</v>
      </c>
      <c r="C69" t="s">
        <v>1983</v>
      </c>
      <c r="D69" t="s">
        <v>1984</v>
      </c>
      <c r="E69">
        <v>9492241</v>
      </c>
      <c r="F69" t="s">
        <v>1985</v>
      </c>
      <c r="G69" t="s">
        <v>1986</v>
      </c>
      <c r="H69" t="s">
        <v>1278</v>
      </c>
      <c r="I69">
        <v>13353</v>
      </c>
      <c r="J69" t="s">
        <v>1278</v>
      </c>
      <c r="K69" t="s">
        <v>742</v>
      </c>
      <c r="L69" t="s">
        <v>935</v>
      </c>
      <c r="M69" t="s">
        <v>935</v>
      </c>
      <c r="N69">
        <v>8</v>
      </c>
      <c r="O69" s="60">
        <v>0</v>
      </c>
      <c r="Q69" s="60">
        <v>0</v>
      </c>
      <c r="R69" s="60">
        <v>1</v>
      </c>
      <c r="S69" s="60">
        <v>0</v>
      </c>
      <c r="T69" s="60">
        <v>0</v>
      </c>
      <c r="U69" s="60">
        <v>0</v>
      </c>
      <c r="V69" s="60">
        <v>0</v>
      </c>
      <c r="X69" s="60">
        <v>4</v>
      </c>
      <c r="Z69" s="60">
        <v>0</v>
      </c>
      <c r="AA69" s="60">
        <v>1</v>
      </c>
      <c r="AB69" s="60">
        <v>0</v>
      </c>
      <c r="AC69" s="60">
        <v>0</v>
      </c>
      <c r="AD69" s="60">
        <v>1</v>
      </c>
      <c r="AE69" s="60">
        <v>0</v>
      </c>
      <c r="AI69" s="60">
        <v>1</v>
      </c>
      <c r="AJ69" s="60">
        <v>0</v>
      </c>
      <c r="AL69">
        <v>2417</v>
      </c>
      <c r="AM69">
        <v>234</v>
      </c>
      <c r="AN69">
        <v>234</v>
      </c>
      <c r="AO69" s="67">
        <v>1</v>
      </c>
      <c r="AP69" s="67">
        <v>9.681423251965246E-2</v>
      </c>
      <c r="AQ69">
        <v>144</v>
      </c>
      <c r="AR69">
        <v>144</v>
      </c>
      <c r="AS69" s="67">
        <v>1</v>
      </c>
      <c r="AT69" s="67">
        <v>5.9577989242863054E-2</v>
      </c>
      <c r="AU69">
        <v>378</v>
      </c>
      <c r="AV69">
        <v>378</v>
      </c>
      <c r="AW69" s="67">
        <v>1</v>
      </c>
      <c r="AX69" s="53">
        <f t="shared" si="14"/>
        <v>3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3</v>
      </c>
      <c r="BJ69">
        <v>20</v>
      </c>
      <c r="BK69">
        <v>30</v>
      </c>
      <c r="BL69">
        <v>26</v>
      </c>
      <c r="BM69">
        <v>8</v>
      </c>
      <c r="BN69" t="str">
        <f t="shared" si="15"/>
        <v>2 -Integrated; 1 -Mobile</v>
      </c>
    </row>
    <row r="70" spans="1:66" x14ac:dyDescent="0.3">
      <c r="A70" s="32" t="str">
        <f t="shared" si="12"/>
        <v>YES</v>
      </c>
      <c r="B70" s="30" t="str">
        <f t="shared" si="13"/>
        <v>YES</v>
      </c>
      <c r="C70" t="s">
        <v>1987</v>
      </c>
      <c r="D70" t="s">
        <v>1988</v>
      </c>
      <c r="E70">
        <v>9497320</v>
      </c>
      <c r="F70" t="s">
        <v>1989</v>
      </c>
      <c r="G70" t="s">
        <v>1990</v>
      </c>
      <c r="H70" t="s">
        <v>1233</v>
      </c>
      <c r="I70">
        <v>40225</v>
      </c>
      <c r="J70" t="s">
        <v>1119</v>
      </c>
      <c r="K70" t="s">
        <v>742</v>
      </c>
      <c r="M70" t="s">
        <v>52</v>
      </c>
      <c r="N70">
        <v>8</v>
      </c>
      <c r="O70" s="60">
        <v>0</v>
      </c>
      <c r="Q70" s="60">
        <v>2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X70" s="60">
        <v>2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3</v>
      </c>
      <c r="AI70" s="60">
        <v>1</v>
      </c>
      <c r="AJ70" s="60">
        <v>0</v>
      </c>
      <c r="AL70">
        <v>1255</v>
      </c>
      <c r="AM70">
        <v>161</v>
      </c>
      <c r="AN70">
        <v>0</v>
      </c>
      <c r="AO70" s="67">
        <v>0</v>
      </c>
      <c r="AP70" s="67">
        <v>0.12828685258964143</v>
      </c>
      <c r="AQ70">
        <v>47</v>
      </c>
      <c r="AR70">
        <v>46</v>
      </c>
      <c r="AS70" s="67">
        <v>0.97872340425531912</v>
      </c>
      <c r="AT70" s="67">
        <v>3.7450199203187248E-2</v>
      </c>
      <c r="AU70">
        <v>208</v>
      </c>
      <c r="AV70">
        <v>46</v>
      </c>
      <c r="AW70" s="67">
        <v>0.22115384615384615</v>
      </c>
      <c r="AX70" s="53">
        <f t="shared" si="14"/>
        <v>3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2</v>
      </c>
      <c r="BI70">
        <v>3</v>
      </c>
      <c r="BN70" t="str">
        <f t="shared" si="15"/>
        <v>0 -Integrated; 1 -Mobile</v>
      </c>
    </row>
    <row r="71" spans="1:66" x14ac:dyDescent="0.3">
      <c r="A71" s="32" t="str">
        <f t="shared" si="12"/>
        <v>YES</v>
      </c>
      <c r="B71" s="30" t="str">
        <f t="shared" si="13"/>
        <v>YES</v>
      </c>
      <c r="C71" t="s">
        <v>1991</v>
      </c>
      <c r="D71" t="s">
        <v>1992</v>
      </c>
      <c r="F71" t="s">
        <v>52</v>
      </c>
      <c r="G71" t="s">
        <v>52</v>
      </c>
      <c r="H71" t="s">
        <v>1265</v>
      </c>
      <c r="I71" t="s">
        <v>52</v>
      </c>
      <c r="J71" t="s">
        <v>52</v>
      </c>
      <c r="K71" t="s">
        <v>742</v>
      </c>
      <c r="M71" t="s">
        <v>52</v>
      </c>
      <c r="N71">
        <v>4</v>
      </c>
      <c r="O71" s="60">
        <v>0</v>
      </c>
      <c r="Q71" s="60">
        <v>0</v>
      </c>
      <c r="R71" s="60">
        <v>1</v>
      </c>
      <c r="S71" s="60">
        <v>0</v>
      </c>
      <c r="T71" s="60">
        <v>0</v>
      </c>
      <c r="U71" s="60">
        <v>0</v>
      </c>
      <c r="V71" s="60">
        <v>0</v>
      </c>
      <c r="X71" s="60">
        <v>1</v>
      </c>
      <c r="Z71" s="60">
        <v>0</v>
      </c>
      <c r="AA71" s="60">
        <v>0</v>
      </c>
      <c r="AB71" s="60">
        <v>0</v>
      </c>
      <c r="AC71" s="60">
        <v>1</v>
      </c>
      <c r="AD71" s="60">
        <v>0</v>
      </c>
      <c r="AE71" s="60">
        <v>0</v>
      </c>
      <c r="AI71" s="60">
        <v>0</v>
      </c>
      <c r="AJ71" s="60">
        <v>1</v>
      </c>
      <c r="AL71">
        <v>707</v>
      </c>
      <c r="AM71">
        <v>2</v>
      </c>
      <c r="AN71">
        <v>0</v>
      </c>
      <c r="AO71" s="67">
        <v>0</v>
      </c>
      <c r="AP71" s="67">
        <v>2.828854314002829E-3</v>
      </c>
      <c r="AQ71">
        <v>14</v>
      </c>
      <c r="AR71">
        <v>14</v>
      </c>
      <c r="AS71" s="67">
        <v>1</v>
      </c>
      <c r="AT71" s="67">
        <v>1.9801980198019802E-2</v>
      </c>
      <c r="AU71">
        <v>16</v>
      </c>
      <c r="AV71">
        <v>14</v>
      </c>
      <c r="AW71" s="67">
        <v>0.875</v>
      </c>
      <c r="AX71" s="53">
        <f t="shared" si="14"/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2</v>
      </c>
      <c r="BN71" t="str">
        <f t="shared" si="15"/>
        <v>0 -Integrated; 1 -Mobile</v>
      </c>
    </row>
    <row r="72" spans="1:66" x14ac:dyDescent="0.3">
      <c r="A72" s="32" t="str">
        <f t="shared" si="12"/>
        <v>YES</v>
      </c>
      <c r="B72" s="30" t="str">
        <f t="shared" si="13"/>
        <v>YES</v>
      </c>
      <c r="C72" t="s">
        <v>1993</v>
      </c>
      <c r="D72" t="s">
        <v>1994</v>
      </c>
      <c r="E72">
        <v>9493394</v>
      </c>
      <c r="F72" t="s">
        <v>1267</v>
      </c>
      <c r="G72" t="s">
        <v>1268</v>
      </c>
      <c r="H72" t="s">
        <v>1091</v>
      </c>
      <c r="I72">
        <v>37075</v>
      </c>
      <c r="J72" t="s">
        <v>1084</v>
      </c>
      <c r="K72" t="s">
        <v>742</v>
      </c>
      <c r="M72" t="s">
        <v>52</v>
      </c>
      <c r="N72">
        <v>10</v>
      </c>
      <c r="O72" s="60">
        <v>0</v>
      </c>
      <c r="Q72" s="60">
        <v>0</v>
      </c>
      <c r="R72" s="60">
        <v>1</v>
      </c>
      <c r="S72" s="60">
        <v>0</v>
      </c>
      <c r="T72" s="60">
        <v>0</v>
      </c>
      <c r="U72" s="60">
        <v>2</v>
      </c>
      <c r="V72" s="60">
        <v>1</v>
      </c>
      <c r="X72" s="60">
        <v>1</v>
      </c>
      <c r="Z72" s="60">
        <v>0</v>
      </c>
      <c r="AA72" s="60">
        <v>3</v>
      </c>
      <c r="AB72" s="60">
        <v>0</v>
      </c>
      <c r="AC72" s="60">
        <v>0</v>
      </c>
      <c r="AD72" s="60">
        <v>0</v>
      </c>
      <c r="AE72" s="60">
        <v>0</v>
      </c>
      <c r="AI72" s="60">
        <v>0</v>
      </c>
      <c r="AJ72" s="60">
        <v>2</v>
      </c>
      <c r="AL72">
        <v>693</v>
      </c>
      <c r="AM72">
        <v>118</v>
      </c>
      <c r="AN72">
        <v>76</v>
      </c>
      <c r="AO72" s="67">
        <v>0.64406779661016944</v>
      </c>
      <c r="AP72" s="67">
        <v>0.17027417027417027</v>
      </c>
      <c r="AQ72">
        <v>84</v>
      </c>
      <c r="AR72">
        <v>53</v>
      </c>
      <c r="AS72" s="67">
        <v>0.63095238095238093</v>
      </c>
      <c r="AT72" s="67">
        <v>0.12121212121212122</v>
      </c>
      <c r="AU72">
        <v>202</v>
      </c>
      <c r="AV72">
        <v>129</v>
      </c>
      <c r="AW72" s="67">
        <v>0.63861386138613863</v>
      </c>
      <c r="AX72" s="53">
        <f t="shared" si="14"/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3</v>
      </c>
      <c r="BN72" t="str">
        <f t="shared" si="15"/>
        <v>2 -Integrated; 0 -Mobile</v>
      </c>
    </row>
    <row r="73" spans="1:66" x14ac:dyDescent="0.3">
      <c r="A73" s="32" t="str">
        <f t="shared" si="12"/>
        <v>YES</v>
      </c>
      <c r="B73" s="30" t="str">
        <f t="shared" si="13"/>
        <v>YES</v>
      </c>
      <c r="C73" t="s">
        <v>1995</v>
      </c>
      <c r="D73" t="s">
        <v>1996</v>
      </c>
      <c r="E73">
        <v>9492544</v>
      </c>
      <c r="F73" t="s">
        <v>1997</v>
      </c>
      <c r="G73" t="s">
        <v>1998</v>
      </c>
      <c r="H73" t="s">
        <v>1999</v>
      </c>
      <c r="I73">
        <v>4289</v>
      </c>
      <c r="J73" t="s">
        <v>1243</v>
      </c>
      <c r="K73" t="s">
        <v>742</v>
      </c>
      <c r="M73" t="s">
        <v>52</v>
      </c>
      <c r="N73">
        <v>3</v>
      </c>
      <c r="O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1</v>
      </c>
      <c r="V73" s="60">
        <v>1</v>
      </c>
      <c r="X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I73" s="60">
        <v>1</v>
      </c>
      <c r="AJ73" s="60">
        <v>0</v>
      </c>
      <c r="AL73">
        <v>2223</v>
      </c>
      <c r="AM73">
        <v>280</v>
      </c>
      <c r="AN73">
        <v>0</v>
      </c>
      <c r="AO73" s="67">
        <v>0</v>
      </c>
      <c r="AP73" s="67">
        <v>0.12595591542959964</v>
      </c>
      <c r="AQ73">
        <v>2</v>
      </c>
      <c r="AR73">
        <v>0</v>
      </c>
      <c r="AS73" s="67">
        <v>0</v>
      </c>
      <c r="AT73" s="67">
        <v>8.9968511021142603E-4</v>
      </c>
      <c r="AU73">
        <v>282</v>
      </c>
      <c r="AV73">
        <v>0</v>
      </c>
      <c r="AW73" s="67">
        <v>0</v>
      </c>
      <c r="AX73" s="53">
        <f t="shared" si="14"/>
        <v>2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3</v>
      </c>
      <c r="BN73" t="str">
        <f t="shared" si="15"/>
        <v>1 -Integrated; 1 -Mobile</v>
      </c>
    </row>
    <row r="74" spans="1:66" x14ac:dyDescent="0.3">
      <c r="A74" s="32" t="str">
        <f t="shared" si="12"/>
        <v>YES</v>
      </c>
      <c r="B74" s="30" t="str">
        <f t="shared" si="13"/>
        <v>NO</v>
      </c>
      <c r="C74" t="s">
        <v>2000</v>
      </c>
      <c r="D74" t="s">
        <v>2001</v>
      </c>
      <c r="E74">
        <v>9494245</v>
      </c>
      <c r="F74" t="s">
        <v>2002</v>
      </c>
      <c r="G74" t="s">
        <v>2003</v>
      </c>
      <c r="H74" t="s">
        <v>2004</v>
      </c>
      <c r="I74">
        <v>79189</v>
      </c>
      <c r="J74" t="s">
        <v>1306</v>
      </c>
      <c r="K74" t="s">
        <v>742</v>
      </c>
      <c r="M74" t="s">
        <v>52</v>
      </c>
      <c r="N74">
        <v>0</v>
      </c>
      <c r="O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X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I74" s="60">
        <v>0</v>
      </c>
      <c r="AJ74" s="60">
        <v>0</v>
      </c>
      <c r="AL74">
        <v>3190</v>
      </c>
      <c r="AM74">
        <v>217</v>
      </c>
      <c r="AN74">
        <v>217</v>
      </c>
      <c r="AO74" s="67">
        <v>1</v>
      </c>
      <c r="AP74" s="67">
        <v>6.8025078369905956E-2</v>
      </c>
      <c r="AQ74">
        <v>69</v>
      </c>
      <c r="AR74">
        <v>69</v>
      </c>
      <c r="AS74" s="67">
        <v>1</v>
      </c>
      <c r="AT74" s="67">
        <v>2.1630094043887146E-2</v>
      </c>
      <c r="AU74">
        <v>286</v>
      </c>
      <c r="AV74">
        <v>286</v>
      </c>
      <c r="AW74" s="67">
        <v>1</v>
      </c>
      <c r="AX74" s="53">
        <f t="shared" si="14"/>
        <v>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1</v>
      </c>
      <c r="BG74">
        <v>3</v>
      </c>
      <c r="BH74">
        <v>3</v>
      </c>
      <c r="BI74">
        <v>9</v>
      </c>
      <c r="BN74" t="str">
        <f t="shared" si="15"/>
        <v>0 -Integrated; 1 -Mobile</v>
      </c>
    </row>
    <row r="75" spans="1:66" x14ac:dyDescent="0.3">
      <c r="A75" s="32" t="str">
        <f t="shared" ref="A75:A115" si="16">IF(OR(AX75="",AX75=0),"NO","YES")</f>
        <v>YES</v>
      </c>
      <c r="B75" s="30" t="str">
        <f t="shared" ref="B75:B115" si="17">IF(N75&gt;0,"YES","NO")</f>
        <v>NO</v>
      </c>
      <c r="C75" t="s">
        <v>2005</v>
      </c>
      <c r="D75" t="s">
        <v>2006</v>
      </c>
      <c r="E75">
        <v>9494056</v>
      </c>
      <c r="F75" t="s">
        <v>2007</v>
      </c>
      <c r="G75" t="s">
        <v>2008</v>
      </c>
      <c r="H75" t="s">
        <v>2009</v>
      </c>
      <c r="I75">
        <v>67063</v>
      </c>
      <c r="J75" t="s">
        <v>1191</v>
      </c>
      <c r="K75" t="s">
        <v>742</v>
      </c>
      <c r="M75" t="s">
        <v>52</v>
      </c>
      <c r="N75">
        <v>0</v>
      </c>
      <c r="O75" s="60" t="s">
        <v>52</v>
      </c>
      <c r="Q75" s="60" t="s">
        <v>52</v>
      </c>
      <c r="R75" s="60" t="s">
        <v>52</v>
      </c>
      <c r="S75" s="60" t="s">
        <v>52</v>
      </c>
      <c r="T75" s="60" t="s">
        <v>52</v>
      </c>
      <c r="U75" s="60" t="s">
        <v>52</v>
      </c>
      <c r="V75" s="60" t="s">
        <v>52</v>
      </c>
      <c r="X75" s="60" t="s">
        <v>52</v>
      </c>
      <c r="Z75" s="60" t="s">
        <v>52</v>
      </c>
      <c r="AA75" s="60" t="s">
        <v>52</v>
      </c>
      <c r="AB75" s="60" t="s">
        <v>52</v>
      </c>
      <c r="AC75" s="60" t="s">
        <v>52</v>
      </c>
      <c r="AD75" s="60" t="s">
        <v>52</v>
      </c>
      <c r="AE75" s="60" t="s">
        <v>52</v>
      </c>
      <c r="AI75" s="60" t="s">
        <v>52</v>
      </c>
      <c r="AJ75" s="60" t="s">
        <v>52</v>
      </c>
      <c r="AL75">
        <v>1035</v>
      </c>
      <c r="AM75">
        <v>83</v>
      </c>
      <c r="AN75">
        <v>0</v>
      </c>
      <c r="AO75" s="67">
        <v>0</v>
      </c>
      <c r="AP75" s="67">
        <v>8.0193236714975843E-2</v>
      </c>
      <c r="AQ75">
        <v>11</v>
      </c>
      <c r="AR75">
        <v>5</v>
      </c>
      <c r="AS75" s="67">
        <v>0.45454545454545453</v>
      </c>
      <c r="AT75" s="67">
        <v>1.0628019323671498E-2</v>
      </c>
      <c r="AU75">
        <v>94</v>
      </c>
      <c r="AV75">
        <v>5</v>
      </c>
      <c r="AW75" s="67">
        <v>5.3191489361702128E-2</v>
      </c>
      <c r="AX75" s="53">
        <f t="shared" ref="AX75:AX115" si="18">IFERROR(BC75+BH75,"")</f>
        <v>4</v>
      </c>
      <c r="AY75">
        <v>0</v>
      </c>
      <c r="AZ75">
        <v>0</v>
      </c>
      <c r="BA75">
        <v>0</v>
      </c>
      <c r="BB75">
        <v>0</v>
      </c>
      <c r="BC75">
        <v>3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2</v>
      </c>
      <c r="BN75" t="str">
        <f t="shared" si="15"/>
        <v>0 -Integrated; 1 -Mobile</v>
      </c>
    </row>
    <row r="76" spans="1:66" x14ac:dyDescent="0.3">
      <c r="A76" s="32" t="str">
        <f t="shared" si="16"/>
        <v>YES</v>
      </c>
      <c r="B76" s="30" t="str">
        <f t="shared" si="17"/>
        <v>NO</v>
      </c>
      <c r="C76" t="s">
        <v>2010</v>
      </c>
      <c r="D76" t="s">
        <v>2011</v>
      </c>
      <c r="F76" t="s">
        <v>52</v>
      </c>
      <c r="G76" t="s">
        <v>52</v>
      </c>
      <c r="H76" t="s">
        <v>2012</v>
      </c>
      <c r="I76" t="s">
        <v>52</v>
      </c>
      <c r="J76" t="s">
        <v>52</v>
      </c>
      <c r="K76" t="s">
        <v>742</v>
      </c>
      <c r="L76" t="s">
        <v>866</v>
      </c>
      <c r="M76" t="s">
        <v>866</v>
      </c>
      <c r="N76">
        <v>0</v>
      </c>
      <c r="O76" s="60" t="s">
        <v>52</v>
      </c>
      <c r="Q76" s="60" t="s">
        <v>52</v>
      </c>
      <c r="R76" s="60" t="s">
        <v>52</v>
      </c>
      <c r="S76" s="60" t="s">
        <v>52</v>
      </c>
      <c r="T76" s="60" t="s">
        <v>52</v>
      </c>
      <c r="U76" s="60" t="s">
        <v>52</v>
      </c>
      <c r="V76" s="60" t="s">
        <v>52</v>
      </c>
      <c r="X76" s="60" t="s">
        <v>52</v>
      </c>
      <c r="Z76" s="60" t="s">
        <v>52</v>
      </c>
      <c r="AA76" s="60" t="s">
        <v>52</v>
      </c>
      <c r="AB76" s="60" t="s">
        <v>52</v>
      </c>
      <c r="AC76" s="60" t="s">
        <v>52</v>
      </c>
      <c r="AD76" s="60" t="s">
        <v>52</v>
      </c>
      <c r="AE76" s="60" t="s">
        <v>52</v>
      </c>
      <c r="AI76" s="60" t="s">
        <v>52</v>
      </c>
      <c r="AJ76" s="60" t="s">
        <v>52</v>
      </c>
      <c r="AL76">
        <v>1463</v>
      </c>
      <c r="AM76">
        <v>101</v>
      </c>
      <c r="AN76">
        <v>0</v>
      </c>
      <c r="AO76" s="67">
        <v>0</v>
      </c>
      <c r="AP76" s="67">
        <v>6.903622693096377E-2</v>
      </c>
      <c r="AQ76">
        <v>16</v>
      </c>
      <c r="AR76">
        <v>0</v>
      </c>
      <c r="AS76" s="67">
        <v>0</v>
      </c>
      <c r="AT76" s="67">
        <v>1.0936431989063569E-2</v>
      </c>
      <c r="AU76">
        <v>117</v>
      </c>
      <c r="AV76">
        <v>0</v>
      </c>
      <c r="AW76" s="67">
        <v>0</v>
      </c>
      <c r="AX76" s="53">
        <f t="shared" si="18"/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 s="29">
        <v>1</v>
      </c>
      <c r="BJ76">
        <v>52</v>
      </c>
      <c r="BK76">
        <v>29</v>
      </c>
      <c r="BL76">
        <v>8</v>
      </c>
      <c r="BM76">
        <v>0</v>
      </c>
      <c r="BN76" t="str">
        <f t="shared" si="15"/>
        <v>1 -Integrated; 0 -Mobile</v>
      </c>
    </row>
    <row r="77" spans="1:66" x14ac:dyDescent="0.3">
      <c r="A77" s="32" t="str">
        <f t="shared" si="16"/>
        <v>YES</v>
      </c>
      <c r="B77" s="30" t="str">
        <f t="shared" si="17"/>
        <v>NO</v>
      </c>
      <c r="C77" t="s">
        <v>2013</v>
      </c>
      <c r="D77" t="s">
        <v>2014</v>
      </c>
      <c r="E77">
        <v>94213613</v>
      </c>
      <c r="F77" t="s">
        <v>2015</v>
      </c>
      <c r="G77" t="s">
        <v>2016</v>
      </c>
      <c r="H77" t="s">
        <v>1748</v>
      </c>
      <c r="I77">
        <v>1307</v>
      </c>
      <c r="J77" t="s">
        <v>1243</v>
      </c>
      <c r="K77" t="s">
        <v>742</v>
      </c>
      <c r="L77" t="s">
        <v>992</v>
      </c>
      <c r="M77" t="s">
        <v>992</v>
      </c>
      <c r="N77">
        <v>0</v>
      </c>
      <c r="O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X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I77" s="60">
        <v>0</v>
      </c>
      <c r="AJ77" s="60">
        <v>0</v>
      </c>
      <c r="AL77">
        <v>1233</v>
      </c>
      <c r="AM77">
        <v>55</v>
      </c>
      <c r="AN77">
        <v>55</v>
      </c>
      <c r="AO77" s="67">
        <v>1</v>
      </c>
      <c r="AP77" s="67">
        <v>4.4606650446066508E-2</v>
      </c>
      <c r="AQ77">
        <v>54</v>
      </c>
      <c r="AR77">
        <v>54</v>
      </c>
      <c r="AS77" s="67">
        <v>1</v>
      </c>
      <c r="AT77" s="67">
        <v>4.3795620437956206E-2</v>
      </c>
      <c r="AU77">
        <v>109</v>
      </c>
      <c r="AV77">
        <v>109</v>
      </c>
      <c r="AW77" s="67">
        <v>1</v>
      </c>
      <c r="AX77" s="53">
        <f t="shared" si="18"/>
        <v>3</v>
      </c>
      <c r="AY77">
        <v>0</v>
      </c>
      <c r="AZ77">
        <v>0</v>
      </c>
      <c r="BA77">
        <v>2</v>
      </c>
      <c r="BB77">
        <v>2</v>
      </c>
      <c r="BC77">
        <v>2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3</v>
      </c>
      <c r="BJ77">
        <v>57</v>
      </c>
      <c r="BK77">
        <v>46</v>
      </c>
      <c r="BL77">
        <v>58</v>
      </c>
      <c r="BM77">
        <v>22</v>
      </c>
      <c r="BN77" t="str">
        <f t="shared" si="15"/>
        <v>2 -Integrated; 1 -Mobile</v>
      </c>
    </row>
    <row r="78" spans="1:66" x14ac:dyDescent="0.3">
      <c r="A78" s="32" t="str">
        <f t="shared" si="16"/>
        <v>YES</v>
      </c>
      <c r="B78" s="30" t="str">
        <f t="shared" si="17"/>
        <v>YES</v>
      </c>
      <c r="C78" t="s">
        <v>2017</v>
      </c>
      <c r="D78" t="s">
        <v>2018</v>
      </c>
      <c r="E78">
        <v>9494509</v>
      </c>
      <c r="F78" t="s">
        <v>2019</v>
      </c>
      <c r="G78" t="s">
        <v>2020</v>
      </c>
      <c r="H78" t="s">
        <v>1915</v>
      </c>
      <c r="I78">
        <v>93053</v>
      </c>
      <c r="J78" t="s">
        <v>1472</v>
      </c>
      <c r="K78" t="s">
        <v>742</v>
      </c>
      <c r="M78" t="s">
        <v>52</v>
      </c>
      <c r="N78">
        <v>11</v>
      </c>
      <c r="O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1</v>
      </c>
      <c r="V78" s="60">
        <v>1</v>
      </c>
      <c r="X78" s="60">
        <v>2</v>
      </c>
      <c r="Z78" s="60">
        <v>0</v>
      </c>
      <c r="AA78" s="60">
        <v>3</v>
      </c>
      <c r="AB78" s="60">
        <v>1</v>
      </c>
      <c r="AC78" s="60">
        <v>1</v>
      </c>
      <c r="AD78" s="60">
        <v>0</v>
      </c>
      <c r="AE78" s="60">
        <v>1</v>
      </c>
      <c r="AI78" s="60">
        <v>0</v>
      </c>
      <c r="AJ78" s="60">
        <v>1</v>
      </c>
      <c r="AL78">
        <v>904</v>
      </c>
      <c r="AM78">
        <v>121</v>
      </c>
      <c r="AN78">
        <v>0</v>
      </c>
      <c r="AO78" s="67">
        <v>0</v>
      </c>
      <c r="AP78" s="67">
        <v>0.13384955752212391</v>
      </c>
      <c r="AQ78">
        <v>96</v>
      </c>
      <c r="AR78">
        <v>96</v>
      </c>
      <c r="AS78" s="67">
        <v>1</v>
      </c>
      <c r="AT78" s="67">
        <v>0.10619469026548672</v>
      </c>
      <c r="AU78">
        <v>217</v>
      </c>
      <c r="AV78">
        <v>96</v>
      </c>
      <c r="AW78" s="67">
        <v>0.44239631336405533</v>
      </c>
      <c r="AX78" s="53">
        <f t="shared" si="18"/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3</v>
      </c>
      <c r="BN78" t="str">
        <f t="shared" si="15"/>
        <v>0 -Integrated; 1 -Mobile</v>
      </c>
    </row>
    <row r="79" spans="1:66" x14ac:dyDescent="0.3">
      <c r="A79" s="32" t="str">
        <f t="shared" si="16"/>
        <v>YES</v>
      </c>
      <c r="B79" s="30" t="str">
        <f t="shared" si="17"/>
        <v>NO</v>
      </c>
      <c r="C79" t="s">
        <v>2030</v>
      </c>
      <c r="D79" t="s">
        <v>2031</v>
      </c>
      <c r="E79">
        <v>9494157</v>
      </c>
      <c r="F79" t="s">
        <v>1980</v>
      </c>
      <c r="G79" t="s">
        <v>1981</v>
      </c>
      <c r="H79" t="s">
        <v>2032</v>
      </c>
      <c r="I79">
        <v>71640</v>
      </c>
      <c r="J79" t="s">
        <v>1306</v>
      </c>
      <c r="K79" t="s">
        <v>742</v>
      </c>
      <c r="M79" t="s">
        <v>52</v>
      </c>
      <c r="N79">
        <v>0</v>
      </c>
      <c r="O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X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I79" s="60">
        <v>0</v>
      </c>
      <c r="AJ79" s="60">
        <v>0</v>
      </c>
      <c r="AL79">
        <v>1026</v>
      </c>
      <c r="AM79">
        <v>182</v>
      </c>
      <c r="AN79">
        <v>0</v>
      </c>
      <c r="AO79" s="67">
        <v>0</v>
      </c>
      <c r="AP79" s="67">
        <v>0.17738791423001948</v>
      </c>
      <c r="AQ79">
        <v>86</v>
      </c>
      <c r="AR79">
        <v>86</v>
      </c>
      <c r="AS79" s="67">
        <v>1</v>
      </c>
      <c r="AT79" s="67">
        <v>8.3820662768031184E-2</v>
      </c>
      <c r="AU79">
        <v>268</v>
      </c>
      <c r="AV79">
        <v>86</v>
      </c>
      <c r="AW79" s="67">
        <v>0.32089552238805968</v>
      </c>
      <c r="AX79" s="53">
        <f t="shared" si="18"/>
        <v>4</v>
      </c>
      <c r="AY79">
        <v>1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4</v>
      </c>
      <c r="BN79" t="str">
        <f t="shared" si="15"/>
        <v>2 -Integrated; 2 -Mobile</v>
      </c>
    </row>
    <row r="80" spans="1:66" x14ac:dyDescent="0.3">
      <c r="A80" s="32" t="str">
        <f t="shared" si="16"/>
        <v>YES</v>
      </c>
      <c r="B80" s="30" t="str">
        <f t="shared" si="17"/>
        <v>YES</v>
      </c>
      <c r="C80" t="s">
        <v>2033</v>
      </c>
      <c r="D80" t="s">
        <v>2034</v>
      </c>
      <c r="E80">
        <v>9493368</v>
      </c>
      <c r="F80" t="s">
        <v>2035</v>
      </c>
      <c r="G80" t="s">
        <v>2036</v>
      </c>
      <c r="H80" t="s">
        <v>1335</v>
      </c>
      <c r="I80">
        <v>32545</v>
      </c>
      <c r="J80" t="s">
        <v>1119</v>
      </c>
      <c r="K80" t="s">
        <v>742</v>
      </c>
      <c r="M80" t="s">
        <v>52</v>
      </c>
      <c r="N80">
        <v>5</v>
      </c>
      <c r="O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2</v>
      </c>
      <c r="V80" s="60">
        <v>2</v>
      </c>
      <c r="X80" s="60">
        <v>1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I80" s="60">
        <v>0</v>
      </c>
      <c r="AJ80" s="60">
        <v>0</v>
      </c>
      <c r="AL80">
        <v>955</v>
      </c>
      <c r="AM80">
        <v>169</v>
      </c>
      <c r="AN80">
        <v>169</v>
      </c>
      <c r="AO80" s="67">
        <v>1</v>
      </c>
      <c r="AP80" s="67">
        <v>0.17696335078534031</v>
      </c>
      <c r="AQ80">
        <v>68</v>
      </c>
      <c r="AR80">
        <v>68</v>
      </c>
      <c r="AS80" s="67">
        <v>1</v>
      </c>
      <c r="AT80" s="67">
        <v>7.1204188481675396E-2</v>
      </c>
      <c r="AU80">
        <v>237</v>
      </c>
      <c r="AV80">
        <v>237</v>
      </c>
      <c r="AW80" s="67">
        <v>1</v>
      </c>
      <c r="AX80" s="53">
        <f t="shared" si="18"/>
        <v>9</v>
      </c>
      <c r="AY80">
        <v>4</v>
      </c>
      <c r="AZ80">
        <v>4</v>
      </c>
      <c r="BA80">
        <v>6</v>
      </c>
      <c r="BB80">
        <v>8</v>
      </c>
      <c r="BC80">
        <v>8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4</v>
      </c>
      <c r="BN80" t="str">
        <f t="shared" si="15"/>
        <v>6 -Integrated; 0 -Mobile</v>
      </c>
    </row>
    <row r="81" spans="1:66" x14ac:dyDescent="0.3">
      <c r="A81" s="32" t="str">
        <f t="shared" si="16"/>
        <v>YES</v>
      </c>
      <c r="B81" s="30" t="str">
        <f t="shared" si="17"/>
        <v>YES</v>
      </c>
      <c r="C81" t="s">
        <v>2037</v>
      </c>
      <c r="D81" t="s">
        <v>2038</v>
      </c>
      <c r="E81">
        <v>9492241</v>
      </c>
      <c r="F81" t="s">
        <v>1985</v>
      </c>
      <c r="G81" t="s">
        <v>1986</v>
      </c>
      <c r="H81" t="s">
        <v>2039</v>
      </c>
      <c r="I81">
        <v>13353</v>
      </c>
      <c r="J81" t="s">
        <v>1278</v>
      </c>
      <c r="K81" t="s">
        <v>742</v>
      </c>
      <c r="M81" t="s">
        <v>52</v>
      </c>
      <c r="N81">
        <v>1</v>
      </c>
      <c r="O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X81" s="60">
        <v>1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I81" s="60">
        <v>0</v>
      </c>
      <c r="AJ81" s="60">
        <v>0</v>
      </c>
      <c r="AL81">
        <v>621</v>
      </c>
      <c r="AM81">
        <v>92</v>
      </c>
      <c r="AN81">
        <v>92</v>
      </c>
      <c r="AO81" s="67">
        <v>1</v>
      </c>
      <c r="AP81" s="67">
        <v>0.14814814814814814</v>
      </c>
      <c r="AQ81">
        <v>54</v>
      </c>
      <c r="AR81">
        <v>53</v>
      </c>
      <c r="AS81" s="67">
        <v>0.98148148148148151</v>
      </c>
      <c r="AT81" s="67">
        <v>8.6956521739130432E-2</v>
      </c>
      <c r="AU81">
        <v>146</v>
      </c>
      <c r="AV81">
        <v>145</v>
      </c>
      <c r="AW81" s="67">
        <v>0.99315068493150682</v>
      </c>
      <c r="AX81" s="53">
        <f t="shared" si="18"/>
        <v>3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3</v>
      </c>
      <c r="BN81" t="str">
        <f t="shared" si="15"/>
        <v>2 -Integrated; 1 -Mobile</v>
      </c>
    </row>
    <row r="82" spans="1:66" x14ac:dyDescent="0.3">
      <c r="A82" s="32" t="str">
        <f t="shared" si="16"/>
        <v>YES</v>
      </c>
      <c r="B82" s="30" t="str">
        <f t="shared" si="17"/>
        <v>YES</v>
      </c>
      <c r="C82" t="s">
        <v>2040</v>
      </c>
      <c r="D82" t="s">
        <v>2041</v>
      </c>
      <c r="E82">
        <v>9493575</v>
      </c>
      <c r="F82" t="s">
        <v>2042</v>
      </c>
      <c r="G82" t="s">
        <v>2043</v>
      </c>
      <c r="H82" t="s">
        <v>1722</v>
      </c>
      <c r="I82">
        <v>44791</v>
      </c>
      <c r="J82" t="s">
        <v>1119</v>
      </c>
      <c r="K82" t="s">
        <v>742</v>
      </c>
      <c r="M82" t="s">
        <v>52</v>
      </c>
      <c r="N82">
        <v>9</v>
      </c>
      <c r="O82" s="60">
        <v>0</v>
      </c>
      <c r="Q82" s="60">
        <v>0</v>
      </c>
      <c r="R82" s="60">
        <v>3</v>
      </c>
      <c r="S82" s="60">
        <v>0</v>
      </c>
      <c r="T82" s="60">
        <v>0</v>
      </c>
      <c r="U82" s="60">
        <v>0</v>
      </c>
      <c r="V82" s="60">
        <v>2</v>
      </c>
      <c r="X82" s="60">
        <v>3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I82" s="60">
        <v>1</v>
      </c>
      <c r="AJ82" s="60">
        <v>0</v>
      </c>
      <c r="AL82">
        <v>406</v>
      </c>
      <c r="AM82">
        <v>188</v>
      </c>
      <c r="AN82">
        <v>188</v>
      </c>
      <c r="AO82" s="67">
        <v>1</v>
      </c>
      <c r="AP82" s="67">
        <v>0.46305418719211822</v>
      </c>
      <c r="AQ82">
        <v>29</v>
      </c>
      <c r="AR82">
        <v>29</v>
      </c>
      <c r="AS82" s="67">
        <v>1</v>
      </c>
      <c r="AT82" s="67">
        <v>7.1428571428571425E-2</v>
      </c>
      <c r="AU82">
        <v>217</v>
      </c>
      <c r="AV82">
        <v>217</v>
      </c>
      <c r="AW82" s="67">
        <v>1</v>
      </c>
      <c r="AX82" s="53">
        <f t="shared" si="18"/>
        <v>2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N82" t="str">
        <f t="shared" si="15"/>
        <v>1 -Integrated; 1 -Mobile</v>
      </c>
    </row>
    <row r="83" spans="1:66" x14ac:dyDescent="0.3">
      <c r="A83" s="32" t="str">
        <f t="shared" si="16"/>
        <v>YES</v>
      </c>
      <c r="B83" s="30" t="str">
        <f t="shared" si="17"/>
        <v>YES</v>
      </c>
      <c r="C83" t="s">
        <v>2044</v>
      </c>
      <c r="D83" t="s">
        <v>2045</v>
      </c>
      <c r="E83">
        <v>9492951</v>
      </c>
      <c r="F83" t="s">
        <v>940</v>
      </c>
      <c r="G83" t="s">
        <v>1986</v>
      </c>
      <c r="H83" t="s">
        <v>1278</v>
      </c>
      <c r="I83">
        <v>13353</v>
      </c>
      <c r="J83" t="s">
        <v>1278</v>
      </c>
      <c r="K83" t="s">
        <v>742</v>
      </c>
      <c r="M83" t="s">
        <v>52</v>
      </c>
      <c r="N83">
        <v>1</v>
      </c>
      <c r="O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X83" s="60">
        <v>0</v>
      </c>
      <c r="Z83" s="60">
        <v>0</v>
      </c>
      <c r="AA83" s="60">
        <v>0</v>
      </c>
      <c r="AB83" s="60">
        <v>1</v>
      </c>
      <c r="AC83" s="60">
        <v>0</v>
      </c>
      <c r="AD83" s="60">
        <v>0</v>
      </c>
      <c r="AE83" s="60">
        <v>0</v>
      </c>
      <c r="AI83" s="60">
        <v>0</v>
      </c>
      <c r="AJ83" s="60">
        <v>0</v>
      </c>
      <c r="AL83">
        <v>857</v>
      </c>
      <c r="AM83">
        <v>10</v>
      </c>
      <c r="AN83">
        <v>10</v>
      </c>
      <c r="AO83" s="67">
        <v>1</v>
      </c>
      <c r="AP83" s="67">
        <v>1.1668611435239206E-2</v>
      </c>
      <c r="AQ83">
        <v>14</v>
      </c>
      <c r="AR83">
        <v>10</v>
      </c>
      <c r="AS83" s="67">
        <v>0.7142857142857143</v>
      </c>
      <c r="AT83" s="67">
        <v>1.6336056009334889E-2</v>
      </c>
      <c r="AU83">
        <v>24</v>
      </c>
      <c r="AV83">
        <v>20</v>
      </c>
      <c r="AW83" s="67">
        <v>0.83333333333333337</v>
      </c>
      <c r="AX83" s="53">
        <f t="shared" si="18"/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3</v>
      </c>
      <c r="BN83" t="str">
        <f t="shared" si="15"/>
        <v>0 -Integrated; 0 -Mobile</v>
      </c>
    </row>
    <row r="84" spans="1:66" x14ac:dyDescent="0.3">
      <c r="A84" s="32" t="str">
        <f t="shared" si="16"/>
        <v>YES</v>
      </c>
      <c r="B84" s="30" t="str">
        <f t="shared" si="17"/>
        <v>YES</v>
      </c>
      <c r="C84" t="s">
        <v>2046</v>
      </c>
      <c r="D84" t="s">
        <v>984</v>
      </c>
      <c r="E84">
        <v>9492461</v>
      </c>
      <c r="F84" t="s">
        <v>2047</v>
      </c>
      <c r="G84" t="s">
        <v>2048</v>
      </c>
      <c r="H84" t="s">
        <v>1162</v>
      </c>
      <c r="I84">
        <v>45886</v>
      </c>
      <c r="J84" t="s">
        <v>1119</v>
      </c>
      <c r="K84" t="s">
        <v>742</v>
      </c>
      <c r="M84" t="s">
        <v>52</v>
      </c>
      <c r="N84">
        <v>2</v>
      </c>
      <c r="O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1</v>
      </c>
      <c r="X84" s="60">
        <v>0</v>
      </c>
      <c r="Z84" s="60">
        <v>0</v>
      </c>
      <c r="AA84" s="60">
        <v>1</v>
      </c>
      <c r="AB84" s="60">
        <v>0</v>
      </c>
      <c r="AC84" s="60">
        <v>0</v>
      </c>
      <c r="AD84" s="60">
        <v>0</v>
      </c>
      <c r="AE84" s="60">
        <v>0</v>
      </c>
      <c r="AI84" s="60">
        <v>0</v>
      </c>
      <c r="AJ84" s="60">
        <v>0</v>
      </c>
      <c r="AL84">
        <v>1274</v>
      </c>
      <c r="AM84">
        <v>19</v>
      </c>
      <c r="AN84">
        <v>19</v>
      </c>
      <c r="AO84" s="67">
        <v>1</v>
      </c>
      <c r="AP84" s="67">
        <v>1.4913657770800628E-2</v>
      </c>
      <c r="AQ84">
        <v>3</v>
      </c>
      <c r="AR84">
        <v>3</v>
      </c>
      <c r="AS84" s="67">
        <v>1</v>
      </c>
      <c r="AT84" s="67">
        <v>2.3547880690737832E-3</v>
      </c>
      <c r="AU84">
        <v>22</v>
      </c>
      <c r="AV84">
        <v>22</v>
      </c>
      <c r="AW84" s="67">
        <v>1</v>
      </c>
      <c r="AX84" s="53">
        <f t="shared" si="18"/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3</v>
      </c>
      <c r="BN84" t="str">
        <f t="shared" si="15"/>
        <v>0 -Integrated; 1 -Mobile</v>
      </c>
    </row>
    <row r="85" spans="1:66" x14ac:dyDescent="0.3">
      <c r="A85" s="32" t="str">
        <f t="shared" si="16"/>
        <v>YES</v>
      </c>
      <c r="B85" s="30" t="str">
        <f t="shared" si="17"/>
        <v>YES</v>
      </c>
      <c r="C85" t="s">
        <v>2051</v>
      </c>
      <c r="D85" t="s">
        <v>2052</v>
      </c>
      <c r="F85" t="s">
        <v>52</v>
      </c>
      <c r="G85" t="s">
        <v>52</v>
      </c>
      <c r="H85" t="s">
        <v>1539</v>
      </c>
      <c r="I85" t="s">
        <v>52</v>
      </c>
      <c r="J85" t="s">
        <v>52</v>
      </c>
      <c r="K85" t="s">
        <v>742</v>
      </c>
      <c r="L85" t="s">
        <v>1016</v>
      </c>
      <c r="M85" t="s">
        <v>52</v>
      </c>
      <c r="N85">
        <v>8</v>
      </c>
      <c r="O85" s="60">
        <v>0</v>
      </c>
      <c r="Q85" s="60">
        <v>0</v>
      </c>
      <c r="R85" s="60">
        <v>2</v>
      </c>
      <c r="S85" s="60">
        <v>0</v>
      </c>
      <c r="T85" s="60">
        <v>0</v>
      </c>
      <c r="U85" s="60">
        <v>0</v>
      </c>
      <c r="V85" s="60">
        <v>0</v>
      </c>
      <c r="X85" s="60">
        <v>2</v>
      </c>
      <c r="Z85" s="60">
        <v>0</v>
      </c>
      <c r="AA85" s="60">
        <v>0</v>
      </c>
      <c r="AB85" s="60">
        <v>2</v>
      </c>
      <c r="AC85" s="60">
        <v>0</v>
      </c>
      <c r="AD85" s="60">
        <v>2</v>
      </c>
      <c r="AE85" s="60">
        <v>0</v>
      </c>
      <c r="AI85" s="60">
        <v>0</v>
      </c>
      <c r="AJ85" s="60">
        <v>0</v>
      </c>
      <c r="AL85">
        <v>863</v>
      </c>
      <c r="AM85">
        <v>87</v>
      </c>
      <c r="AN85">
        <v>46</v>
      </c>
      <c r="AO85" s="67">
        <v>0.52873563218390807</v>
      </c>
      <c r="AP85" s="67">
        <v>0.10081112398609501</v>
      </c>
      <c r="AQ85">
        <v>5</v>
      </c>
      <c r="AR85">
        <v>5</v>
      </c>
      <c r="AS85" s="67">
        <v>1</v>
      </c>
      <c r="AT85" s="67">
        <v>5.7937427578215531E-3</v>
      </c>
      <c r="AU85">
        <v>92</v>
      </c>
      <c r="AV85">
        <v>51</v>
      </c>
      <c r="AW85" s="67">
        <v>0.55434782608695654</v>
      </c>
      <c r="AX85" s="53">
        <f t="shared" si="18"/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0</v>
      </c>
      <c r="BK85">
        <v>34</v>
      </c>
      <c r="BL85">
        <v>81</v>
      </c>
      <c r="BM85">
        <v>18</v>
      </c>
      <c r="BN85" t="str">
        <f t="shared" si="15"/>
        <v>0 -Integrated; 1 -Mobile</v>
      </c>
    </row>
    <row r="86" spans="1:66" x14ac:dyDescent="0.3">
      <c r="A86" s="32" t="str">
        <f t="shared" si="16"/>
        <v>YES</v>
      </c>
      <c r="B86" s="30" t="str">
        <f t="shared" si="17"/>
        <v>YES</v>
      </c>
      <c r="C86" t="s">
        <v>2053</v>
      </c>
      <c r="D86" t="s">
        <v>2054</v>
      </c>
      <c r="E86">
        <v>94172466</v>
      </c>
      <c r="F86" t="s">
        <v>2055</v>
      </c>
      <c r="G86" t="s">
        <v>2056</v>
      </c>
      <c r="H86" t="s">
        <v>2057</v>
      </c>
      <c r="I86">
        <v>16816</v>
      </c>
      <c r="J86" t="s">
        <v>1149</v>
      </c>
      <c r="K86" t="s">
        <v>742</v>
      </c>
      <c r="L86" t="s">
        <v>798</v>
      </c>
      <c r="M86" t="s">
        <v>52</v>
      </c>
      <c r="N86">
        <v>4</v>
      </c>
      <c r="O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2</v>
      </c>
      <c r="X86" s="60">
        <v>0</v>
      </c>
      <c r="Z86" s="60">
        <v>0</v>
      </c>
      <c r="AA86" s="60">
        <v>1</v>
      </c>
      <c r="AB86" s="60">
        <v>0</v>
      </c>
      <c r="AC86" s="60">
        <v>0</v>
      </c>
      <c r="AD86" s="60">
        <v>0</v>
      </c>
      <c r="AE86" s="60">
        <v>1</v>
      </c>
      <c r="AI86" s="60">
        <v>0</v>
      </c>
      <c r="AJ86" s="60">
        <v>0</v>
      </c>
      <c r="AL86">
        <v>734</v>
      </c>
      <c r="AM86">
        <v>44</v>
      </c>
      <c r="AN86">
        <v>0</v>
      </c>
      <c r="AO86" s="67">
        <v>0</v>
      </c>
      <c r="AP86" s="67">
        <v>5.9945504087193457E-2</v>
      </c>
      <c r="AQ86">
        <v>52</v>
      </c>
      <c r="AR86">
        <v>25</v>
      </c>
      <c r="AS86" s="67">
        <v>0.48076923076923078</v>
      </c>
      <c r="AT86" s="67">
        <v>7.0844686648501368E-2</v>
      </c>
      <c r="AU86">
        <v>96</v>
      </c>
      <c r="AV86">
        <v>25</v>
      </c>
      <c r="AW86" s="67">
        <v>0.26041666666666669</v>
      </c>
      <c r="AX86" s="53">
        <f t="shared" si="18"/>
        <v>2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1</v>
      </c>
      <c r="BF86">
        <v>1</v>
      </c>
      <c r="BG86">
        <v>2</v>
      </c>
      <c r="BH86">
        <v>2</v>
      </c>
      <c r="BI86">
        <v>2</v>
      </c>
      <c r="BJ86">
        <v>30</v>
      </c>
      <c r="BK86">
        <v>68</v>
      </c>
      <c r="BL86">
        <v>24</v>
      </c>
      <c r="BM86">
        <v>0</v>
      </c>
      <c r="BN86" t="str">
        <f t="shared" si="15"/>
        <v>0 -Integrated; 1 -Mobile</v>
      </c>
    </row>
    <row r="87" spans="1:66" x14ac:dyDescent="0.3">
      <c r="A87" s="32" t="str">
        <f t="shared" si="16"/>
        <v>YES</v>
      </c>
      <c r="B87" s="30" t="str">
        <f t="shared" si="17"/>
        <v>NO</v>
      </c>
      <c r="C87" t="s">
        <v>2062</v>
      </c>
      <c r="D87" t="s">
        <v>2063</v>
      </c>
      <c r="F87" t="s">
        <v>52</v>
      </c>
      <c r="G87" t="s">
        <v>52</v>
      </c>
      <c r="H87" t="s">
        <v>2064</v>
      </c>
      <c r="I87" t="s">
        <v>52</v>
      </c>
      <c r="J87" t="s">
        <v>52</v>
      </c>
      <c r="K87" t="s">
        <v>742</v>
      </c>
      <c r="L87" t="s">
        <v>2065</v>
      </c>
      <c r="M87" t="s">
        <v>52</v>
      </c>
      <c r="N87">
        <v>0</v>
      </c>
      <c r="O87" s="60" t="s">
        <v>52</v>
      </c>
      <c r="Q87" s="60" t="s">
        <v>52</v>
      </c>
      <c r="R87" s="60" t="s">
        <v>52</v>
      </c>
      <c r="S87" s="60" t="s">
        <v>52</v>
      </c>
      <c r="T87" s="60" t="s">
        <v>52</v>
      </c>
      <c r="U87" s="60" t="s">
        <v>52</v>
      </c>
      <c r="V87" s="60" t="s">
        <v>52</v>
      </c>
      <c r="X87" s="60" t="s">
        <v>52</v>
      </c>
      <c r="Z87" s="60" t="s">
        <v>52</v>
      </c>
      <c r="AA87" s="60" t="s">
        <v>52</v>
      </c>
      <c r="AB87" s="60" t="s">
        <v>52</v>
      </c>
      <c r="AC87" s="60" t="s">
        <v>52</v>
      </c>
      <c r="AD87" s="60" t="s">
        <v>52</v>
      </c>
      <c r="AE87" s="60" t="s">
        <v>52</v>
      </c>
      <c r="AI87" s="60" t="s">
        <v>52</v>
      </c>
      <c r="AJ87" s="60" t="s">
        <v>52</v>
      </c>
      <c r="AL87">
        <v>1196</v>
      </c>
      <c r="AM87">
        <v>52</v>
      </c>
      <c r="AN87">
        <v>0</v>
      </c>
      <c r="AO87" s="67">
        <v>0</v>
      </c>
      <c r="AP87" s="67">
        <v>4.3478260869565216E-2</v>
      </c>
      <c r="AQ87">
        <v>53</v>
      </c>
      <c r="AR87">
        <v>0</v>
      </c>
      <c r="AS87" s="67">
        <v>0</v>
      </c>
      <c r="AT87" s="67">
        <v>4.4314381270903008E-2</v>
      </c>
      <c r="AU87">
        <v>105</v>
      </c>
      <c r="AV87">
        <v>0</v>
      </c>
      <c r="AW87" s="67">
        <v>0</v>
      </c>
      <c r="AX87" s="53">
        <f t="shared" si="18"/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1</v>
      </c>
      <c r="BF87">
        <v>1</v>
      </c>
      <c r="BG87">
        <v>1</v>
      </c>
      <c r="BH87">
        <v>1</v>
      </c>
      <c r="BI87" s="29">
        <v>1</v>
      </c>
      <c r="BN87" t="str">
        <f t="shared" si="15"/>
        <v>0 -Integrated; 1 -Mobile</v>
      </c>
    </row>
    <row r="88" spans="1:66" x14ac:dyDescent="0.3">
      <c r="A88" s="32" t="str">
        <f t="shared" si="16"/>
        <v>YES</v>
      </c>
      <c r="B88" s="30" t="str">
        <f t="shared" si="17"/>
        <v>YES</v>
      </c>
      <c r="C88" t="s">
        <v>2066</v>
      </c>
      <c r="D88" t="s">
        <v>2067</v>
      </c>
      <c r="E88">
        <v>9493255</v>
      </c>
      <c r="F88" t="s">
        <v>2068</v>
      </c>
      <c r="G88" t="s">
        <v>2069</v>
      </c>
      <c r="H88" t="s">
        <v>2070</v>
      </c>
      <c r="I88">
        <v>26133</v>
      </c>
      <c r="J88" t="s">
        <v>1084</v>
      </c>
      <c r="K88" t="s">
        <v>742</v>
      </c>
      <c r="L88" t="s">
        <v>790</v>
      </c>
      <c r="M88" t="s">
        <v>790</v>
      </c>
      <c r="N88">
        <v>2</v>
      </c>
      <c r="O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2</v>
      </c>
      <c r="X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I88" s="60">
        <v>0</v>
      </c>
      <c r="AJ88" s="60">
        <v>0</v>
      </c>
      <c r="AL88">
        <v>1640</v>
      </c>
      <c r="AM88">
        <v>146</v>
      </c>
      <c r="AN88">
        <v>146</v>
      </c>
      <c r="AO88" s="67">
        <v>1</v>
      </c>
      <c r="AP88" s="67">
        <v>8.9024390243902435E-2</v>
      </c>
      <c r="AQ88">
        <v>65</v>
      </c>
      <c r="AR88">
        <v>65</v>
      </c>
      <c r="AS88" s="67">
        <v>1</v>
      </c>
      <c r="AT88" s="67">
        <v>3.9634146341463415E-2</v>
      </c>
      <c r="AU88">
        <v>211</v>
      </c>
      <c r="AV88">
        <v>211</v>
      </c>
      <c r="AW88" s="67">
        <v>1</v>
      </c>
      <c r="AX88" s="53">
        <f t="shared" si="18"/>
        <v>5</v>
      </c>
      <c r="AY88">
        <v>0</v>
      </c>
      <c r="AZ88">
        <v>1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3</v>
      </c>
      <c r="BI88">
        <v>2</v>
      </c>
      <c r="BJ88">
        <v>478</v>
      </c>
      <c r="BK88">
        <v>445</v>
      </c>
      <c r="BL88">
        <v>650</v>
      </c>
      <c r="BM88">
        <v>161</v>
      </c>
      <c r="BN88" t="str">
        <f t="shared" si="15"/>
        <v>2 -Integrated; 2 -Mobile</v>
      </c>
    </row>
    <row r="89" spans="1:66" x14ac:dyDescent="0.3">
      <c r="A89" s="32" t="str">
        <f t="shared" si="16"/>
        <v>YES</v>
      </c>
      <c r="B89" s="30" t="str">
        <f t="shared" si="17"/>
        <v>YES</v>
      </c>
      <c r="C89" t="s">
        <v>2077</v>
      </c>
      <c r="D89" t="s">
        <v>2078</v>
      </c>
      <c r="E89">
        <v>94196135</v>
      </c>
      <c r="F89" t="s">
        <v>2079</v>
      </c>
      <c r="G89" t="s">
        <v>2080</v>
      </c>
      <c r="H89" t="s">
        <v>2081</v>
      </c>
      <c r="I89">
        <v>81675</v>
      </c>
      <c r="J89" t="s">
        <v>1472</v>
      </c>
      <c r="K89" t="s">
        <v>742</v>
      </c>
      <c r="L89" t="s">
        <v>941</v>
      </c>
      <c r="M89" t="s">
        <v>941</v>
      </c>
      <c r="N89">
        <v>1</v>
      </c>
      <c r="O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X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I89" s="60">
        <v>1</v>
      </c>
      <c r="AJ89" s="60">
        <v>0</v>
      </c>
      <c r="AL89">
        <v>892</v>
      </c>
      <c r="AM89">
        <v>7</v>
      </c>
      <c r="AN89">
        <v>0</v>
      </c>
      <c r="AO89" s="67">
        <v>0</v>
      </c>
      <c r="AP89" s="67">
        <v>7.8475336322869956E-3</v>
      </c>
      <c r="AQ89">
        <v>2</v>
      </c>
      <c r="AR89">
        <v>0</v>
      </c>
      <c r="AS89" s="67">
        <v>0</v>
      </c>
      <c r="AT89" s="67">
        <v>2.242152466367713E-3</v>
      </c>
      <c r="AU89">
        <v>9</v>
      </c>
      <c r="AV89">
        <v>0</v>
      </c>
      <c r="AW89" s="67">
        <v>0</v>
      </c>
      <c r="AX89" s="53">
        <f t="shared" si="18"/>
        <v>7</v>
      </c>
      <c r="AY89">
        <v>5</v>
      </c>
      <c r="AZ89">
        <v>5</v>
      </c>
      <c r="BA89">
        <v>5</v>
      </c>
      <c r="BB89">
        <v>6</v>
      </c>
      <c r="BC89">
        <v>6</v>
      </c>
      <c r="BD89">
        <v>1</v>
      </c>
      <c r="BE89">
        <v>1</v>
      </c>
      <c r="BF89">
        <v>1</v>
      </c>
      <c r="BG89">
        <v>1</v>
      </c>
      <c r="BH89">
        <v>1</v>
      </c>
      <c r="BI89" s="29">
        <v>1</v>
      </c>
      <c r="BJ89">
        <v>52</v>
      </c>
      <c r="BK89">
        <v>21</v>
      </c>
      <c r="BL89">
        <v>47</v>
      </c>
      <c r="BM89">
        <v>20</v>
      </c>
      <c r="BN89" t="str">
        <f t="shared" si="15"/>
        <v>5 -Integrated; 1 -Mobile</v>
      </c>
    </row>
    <row r="90" spans="1:66" x14ac:dyDescent="0.3">
      <c r="A90" s="32" t="str">
        <f t="shared" si="16"/>
        <v>YES</v>
      </c>
      <c r="B90" s="30" t="str">
        <f t="shared" si="17"/>
        <v>YES</v>
      </c>
      <c r="C90" t="s">
        <v>2082</v>
      </c>
      <c r="D90" t="s">
        <v>2083</v>
      </c>
      <c r="E90">
        <v>94177081</v>
      </c>
      <c r="F90" t="s">
        <v>1067</v>
      </c>
      <c r="G90" t="s">
        <v>2084</v>
      </c>
      <c r="H90" t="s">
        <v>1786</v>
      </c>
      <c r="I90">
        <v>79106</v>
      </c>
      <c r="J90" t="s">
        <v>1306</v>
      </c>
      <c r="K90" t="s">
        <v>742</v>
      </c>
      <c r="L90" t="s">
        <v>2085</v>
      </c>
      <c r="M90" t="s">
        <v>52</v>
      </c>
      <c r="N90">
        <v>1</v>
      </c>
      <c r="O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X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I90" s="60">
        <v>0</v>
      </c>
      <c r="AJ90" s="60">
        <v>1</v>
      </c>
      <c r="AL90">
        <v>1146</v>
      </c>
      <c r="AM90">
        <v>15</v>
      </c>
      <c r="AN90">
        <v>0</v>
      </c>
      <c r="AO90" s="67">
        <v>0</v>
      </c>
      <c r="AP90" s="67">
        <v>1.3089005235602094E-2</v>
      </c>
      <c r="AQ90">
        <v>13</v>
      </c>
      <c r="AR90">
        <v>0</v>
      </c>
      <c r="AS90" s="67">
        <v>0</v>
      </c>
      <c r="AT90" s="67">
        <v>1.1343804537521814E-2</v>
      </c>
      <c r="AU90">
        <v>28</v>
      </c>
      <c r="AV90">
        <v>0</v>
      </c>
      <c r="AW90" s="67">
        <v>0</v>
      </c>
      <c r="AX90" s="53">
        <f t="shared" si="18"/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1</v>
      </c>
      <c r="BG90">
        <v>1</v>
      </c>
      <c r="BH90">
        <v>1</v>
      </c>
      <c r="BI90" s="29">
        <v>1</v>
      </c>
      <c r="BN90" t="str">
        <f t="shared" si="15"/>
        <v>0 -Integrated; 1 -Mobile</v>
      </c>
    </row>
    <row r="91" spans="1:66" x14ac:dyDescent="0.3">
      <c r="A91" s="32" t="str">
        <f t="shared" si="16"/>
        <v>YES</v>
      </c>
      <c r="B91" s="30" t="str">
        <f t="shared" si="17"/>
        <v>NO</v>
      </c>
      <c r="C91" t="s">
        <v>2086</v>
      </c>
      <c r="D91" t="s">
        <v>2087</v>
      </c>
      <c r="E91">
        <v>94102542</v>
      </c>
      <c r="F91" t="s">
        <v>2088</v>
      </c>
      <c r="G91" t="s">
        <v>2089</v>
      </c>
      <c r="H91" t="s">
        <v>2090</v>
      </c>
      <c r="I91">
        <v>6869</v>
      </c>
      <c r="J91" t="s">
        <v>1101</v>
      </c>
      <c r="K91" t="s">
        <v>742</v>
      </c>
      <c r="L91" t="s">
        <v>1038</v>
      </c>
      <c r="M91" t="s">
        <v>1038</v>
      </c>
      <c r="N91">
        <v>0</v>
      </c>
      <c r="O91" s="60" t="s">
        <v>52</v>
      </c>
      <c r="Q91" s="60" t="s">
        <v>52</v>
      </c>
      <c r="R91" s="60" t="s">
        <v>52</v>
      </c>
      <c r="S91" s="60" t="s">
        <v>52</v>
      </c>
      <c r="T91" s="60" t="s">
        <v>52</v>
      </c>
      <c r="U91" s="60" t="s">
        <v>52</v>
      </c>
      <c r="V91" s="60" t="s">
        <v>52</v>
      </c>
      <c r="X91" s="60" t="s">
        <v>52</v>
      </c>
      <c r="Z91" s="60" t="s">
        <v>52</v>
      </c>
      <c r="AA91" s="60" t="s">
        <v>52</v>
      </c>
      <c r="AB91" s="60" t="s">
        <v>52</v>
      </c>
      <c r="AC91" s="60" t="s">
        <v>52</v>
      </c>
      <c r="AD91" s="60" t="s">
        <v>52</v>
      </c>
      <c r="AE91" s="60" t="s">
        <v>52</v>
      </c>
      <c r="AI91" s="60" t="s">
        <v>52</v>
      </c>
      <c r="AJ91" s="60" t="s">
        <v>52</v>
      </c>
      <c r="AL91">
        <v>785</v>
      </c>
      <c r="AM91">
        <v>41</v>
      </c>
      <c r="AN91">
        <v>0</v>
      </c>
      <c r="AO91" s="67">
        <v>0</v>
      </c>
      <c r="AP91" s="67">
        <v>5.2229299363057327E-2</v>
      </c>
      <c r="AQ91">
        <v>18</v>
      </c>
      <c r="AR91">
        <v>16</v>
      </c>
      <c r="AS91" s="67">
        <v>0.88888888888888884</v>
      </c>
      <c r="AT91" s="67">
        <v>2.2929936305732482E-2</v>
      </c>
      <c r="AU91">
        <v>59</v>
      </c>
      <c r="AV91">
        <v>16</v>
      </c>
      <c r="AW91" s="67">
        <v>0.2711864406779661</v>
      </c>
      <c r="AX91" s="53">
        <f t="shared" si="18"/>
        <v>1</v>
      </c>
      <c r="AY91">
        <v>0</v>
      </c>
      <c r="AZ91">
        <v>0</v>
      </c>
      <c r="BA91">
        <v>1</v>
      </c>
      <c r="BB91">
        <v>1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3</v>
      </c>
      <c r="BJ91">
        <v>51</v>
      </c>
      <c r="BK91">
        <v>92</v>
      </c>
      <c r="BL91">
        <v>101</v>
      </c>
      <c r="BM91">
        <v>30</v>
      </c>
      <c r="BN91" t="str">
        <f t="shared" si="15"/>
        <v>1 -Integrated; 0 -Mobile</v>
      </c>
    </row>
    <row r="92" spans="1:66" x14ac:dyDescent="0.3">
      <c r="A92" s="32" t="str">
        <f t="shared" si="16"/>
        <v>YES</v>
      </c>
      <c r="B92" s="30" t="str">
        <f t="shared" si="17"/>
        <v>NO</v>
      </c>
      <c r="C92" t="s">
        <v>2091</v>
      </c>
      <c r="D92" t="s">
        <v>2092</v>
      </c>
      <c r="E92">
        <v>9492544</v>
      </c>
      <c r="F92" t="s">
        <v>1997</v>
      </c>
      <c r="G92" t="s">
        <v>1998</v>
      </c>
      <c r="H92" t="s">
        <v>1999</v>
      </c>
      <c r="I92">
        <v>4289</v>
      </c>
      <c r="J92" t="s">
        <v>1243</v>
      </c>
      <c r="K92" t="s">
        <v>742</v>
      </c>
      <c r="L92" t="s">
        <v>847</v>
      </c>
      <c r="M92" t="s">
        <v>847</v>
      </c>
      <c r="N92">
        <v>0</v>
      </c>
      <c r="O92" s="60" t="s">
        <v>52</v>
      </c>
      <c r="Q92" s="60" t="s">
        <v>52</v>
      </c>
      <c r="R92" s="60" t="s">
        <v>52</v>
      </c>
      <c r="S92" s="60" t="s">
        <v>52</v>
      </c>
      <c r="T92" s="60" t="s">
        <v>52</v>
      </c>
      <c r="U92" s="60" t="s">
        <v>52</v>
      </c>
      <c r="V92" s="60" t="s">
        <v>52</v>
      </c>
      <c r="X92" s="60" t="s">
        <v>52</v>
      </c>
      <c r="Z92" s="60" t="s">
        <v>52</v>
      </c>
      <c r="AA92" s="60" t="s">
        <v>52</v>
      </c>
      <c r="AB92" s="60" t="s">
        <v>52</v>
      </c>
      <c r="AC92" s="60" t="s">
        <v>52</v>
      </c>
      <c r="AD92" s="60" t="s">
        <v>52</v>
      </c>
      <c r="AE92" s="60" t="s">
        <v>52</v>
      </c>
      <c r="AI92" s="60" t="s">
        <v>52</v>
      </c>
      <c r="AJ92" s="60" t="s">
        <v>52</v>
      </c>
      <c r="AL92">
        <v>0</v>
      </c>
      <c r="AM92">
        <v>4</v>
      </c>
      <c r="AN92">
        <v>0</v>
      </c>
      <c r="AO92" s="67">
        <v>0</v>
      </c>
      <c r="AP92" s="67" t="s">
        <v>90</v>
      </c>
      <c r="AQ92">
        <v>7</v>
      </c>
      <c r="AR92">
        <v>7</v>
      </c>
      <c r="AS92" s="67">
        <v>1</v>
      </c>
      <c r="AT92" s="67" t="s">
        <v>90</v>
      </c>
      <c r="AU92">
        <v>11</v>
      </c>
      <c r="AV92">
        <v>7</v>
      </c>
      <c r="AW92" s="67">
        <v>0.63636363636363635</v>
      </c>
      <c r="AX92" s="53">
        <f t="shared" si="18"/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3</v>
      </c>
      <c r="BJ92">
        <v>20</v>
      </c>
      <c r="BK92">
        <v>35</v>
      </c>
      <c r="BL92">
        <v>34</v>
      </c>
      <c r="BM92">
        <v>19</v>
      </c>
      <c r="BN92" t="str">
        <f t="shared" si="15"/>
        <v>0 -Integrated; 1 -Mobile</v>
      </c>
    </row>
    <row r="93" spans="1:66" x14ac:dyDescent="0.3">
      <c r="A93" s="32" t="str">
        <f t="shared" si="16"/>
        <v>YES</v>
      </c>
      <c r="B93" s="30" t="str">
        <f t="shared" si="17"/>
        <v>YES</v>
      </c>
      <c r="C93" t="s">
        <v>2093</v>
      </c>
      <c r="D93" t="s">
        <v>2094</v>
      </c>
      <c r="E93">
        <v>94134833</v>
      </c>
      <c r="F93" t="s">
        <v>2095</v>
      </c>
      <c r="G93" t="s">
        <v>2096</v>
      </c>
      <c r="H93" t="s">
        <v>2097</v>
      </c>
      <c r="I93">
        <v>78464</v>
      </c>
      <c r="J93" t="s">
        <v>1306</v>
      </c>
      <c r="K93" t="s">
        <v>742</v>
      </c>
      <c r="L93" t="s">
        <v>979</v>
      </c>
      <c r="M93" t="s">
        <v>979</v>
      </c>
      <c r="N93">
        <v>3</v>
      </c>
      <c r="O93" s="60">
        <v>0</v>
      </c>
      <c r="Q93" s="60">
        <v>0</v>
      </c>
      <c r="R93" s="60">
        <v>1</v>
      </c>
      <c r="S93" s="60">
        <v>0</v>
      </c>
      <c r="T93" s="60">
        <v>0</v>
      </c>
      <c r="U93" s="60">
        <v>1</v>
      </c>
      <c r="V93" s="60">
        <v>0</v>
      </c>
      <c r="X93" s="60">
        <v>0</v>
      </c>
      <c r="Z93" s="60">
        <v>0</v>
      </c>
      <c r="AA93" s="60">
        <v>1</v>
      </c>
      <c r="AB93" s="60">
        <v>0</v>
      </c>
      <c r="AC93" s="60">
        <v>0</v>
      </c>
      <c r="AD93" s="60">
        <v>0</v>
      </c>
      <c r="AE93" s="60">
        <v>0</v>
      </c>
      <c r="AI93" s="60">
        <v>0</v>
      </c>
      <c r="AJ93" s="60">
        <v>0</v>
      </c>
      <c r="AL93">
        <v>254</v>
      </c>
      <c r="AM93">
        <v>110</v>
      </c>
      <c r="AN93">
        <v>110</v>
      </c>
      <c r="AO93" s="67">
        <v>1</v>
      </c>
      <c r="AP93" s="67">
        <v>0.43307086614173229</v>
      </c>
      <c r="AQ93">
        <v>6</v>
      </c>
      <c r="AR93">
        <v>0</v>
      </c>
      <c r="AS93" s="67">
        <v>0</v>
      </c>
      <c r="AT93" s="67">
        <v>2.3622047244094488E-2</v>
      </c>
      <c r="AU93">
        <v>116</v>
      </c>
      <c r="AV93">
        <v>110</v>
      </c>
      <c r="AW93" s="67">
        <v>0.94827586206896552</v>
      </c>
      <c r="AX93" s="53">
        <f t="shared" si="18"/>
        <v>2</v>
      </c>
      <c r="AY93">
        <v>0</v>
      </c>
      <c r="AZ93">
        <v>0</v>
      </c>
      <c r="BA93">
        <v>0</v>
      </c>
      <c r="BB93">
        <v>2</v>
      </c>
      <c r="BC93">
        <v>2</v>
      </c>
      <c r="BD93">
        <v>0</v>
      </c>
      <c r="BE93">
        <v>0</v>
      </c>
      <c r="BF93">
        <v>0</v>
      </c>
      <c r="BG93">
        <v>0</v>
      </c>
      <c r="BH93">
        <v>0</v>
      </c>
      <c r="BI93" s="29">
        <v>1</v>
      </c>
      <c r="BJ93">
        <v>662</v>
      </c>
      <c r="BK93">
        <v>298</v>
      </c>
      <c r="BL93">
        <v>305</v>
      </c>
      <c r="BM93">
        <v>74</v>
      </c>
      <c r="BN93" t="str">
        <f t="shared" si="15"/>
        <v>0 -Integrated; 0 -Mobile</v>
      </c>
    </row>
    <row r="94" spans="1:66" x14ac:dyDescent="0.3">
      <c r="A94" s="32" t="str">
        <f t="shared" si="16"/>
        <v>YES</v>
      </c>
      <c r="B94" s="30" t="str">
        <f t="shared" si="17"/>
        <v>YES</v>
      </c>
      <c r="C94" t="s">
        <v>2098</v>
      </c>
      <c r="D94" t="s">
        <v>2099</v>
      </c>
      <c r="E94">
        <v>9494376</v>
      </c>
      <c r="F94" t="s">
        <v>2100</v>
      </c>
      <c r="G94" t="s">
        <v>2101</v>
      </c>
      <c r="H94" t="s">
        <v>2102</v>
      </c>
      <c r="I94">
        <v>82467</v>
      </c>
      <c r="J94" t="s">
        <v>1472</v>
      </c>
      <c r="K94" t="s">
        <v>742</v>
      </c>
      <c r="L94" t="s">
        <v>894</v>
      </c>
      <c r="M94" t="s">
        <v>894</v>
      </c>
      <c r="N94">
        <v>1</v>
      </c>
      <c r="O94" s="60">
        <v>0</v>
      </c>
      <c r="Q94" s="60">
        <v>0</v>
      </c>
      <c r="R94" s="60">
        <v>1</v>
      </c>
      <c r="S94" s="60">
        <v>0</v>
      </c>
      <c r="T94" s="60">
        <v>0</v>
      </c>
      <c r="U94" s="60">
        <v>0</v>
      </c>
      <c r="V94" s="60">
        <v>0</v>
      </c>
      <c r="X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I94" s="60">
        <v>0</v>
      </c>
      <c r="AJ94" s="60">
        <v>0</v>
      </c>
      <c r="AL94">
        <v>344</v>
      </c>
      <c r="AM94">
        <v>62</v>
      </c>
      <c r="AN94">
        <v>0</v>
      </c>
      <c r="AO94" s="67">
        <v>0</v>
      </c>
      <c r="AP94" s="67">
        <v>0.18023255813953487</v>
      </c>
      <c r="AQ94">
        <v>24</v>
      </c>
      <c r="AR94">
        <v>24</v>
      </c>
      <c r="AS94" s="67">
        <v>1</v>
      </c>
      <c r="AT94" s="67">
        <v>6.9767441860465115E-2</v>
      </c>
      <c r="AU94">
        <v>86</v>
      </c>
      <c r="AV94">
        <v>24</v>
      </c>
      <c r="AW94" s="67">
        <v>0.27906976744186046</v>
      </c>
      <c r="AX94" s="53">
        <f t="shared" si="18"/>
        <v>3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3</v>
      </c>
      <c r="BJ94">
        <v>44</v>
      </c>
      <c r="BK94">
        <v>147</v>
      </c>
      <c r="BL94">
        <v>123</v>
      </c>
      <c r="BM94">
        <v>28</v>
      </c>
      <c r="BN94" t="str">
        <f t="shared" si="15"/>
        <v>2 -Integrated; 1 -Mobile</v>
      </c>
    </row>
    <row r="95" spans="1:66" x14ac:dyDescent="0.3">
      <c r="A95" s="32" t="str">
        <f t="shared" si="16"/>
        <v>YES</v>
      </c>
      <c r="B95" s="30" t="str">
        <f t="shared" si="17"/>
        <v>YES</v>
      </c>
      <c r="C95" t="s">
        <v>2108</v>
      </c>
      <c r="D95" t="s">
        <v>2109</v>
      </c>
      <c r="E95">
        <v>9493487</v>
      </c>
      <c r="F95" t="s">
        <v>2110</v>
      </c>
      <c r="G95" t="s">
        <v>2111</v>
      </c>
      <c r="H95" t="s">
        <v>2112</v>
      </c>
      <c r="I95">
        <v>41464</v>
      </c>
      <c r="J95" t="s">
        <v>1119</v>
      </c>
      <c r="K95" t="s">
        <v>742</v>
      </c>
      <c r="M95" t="s">
        <v>52</v>
      </c>
      <c r="N95">
        <v>2</v>
      </c>
      <c r="O95" s="60">
        <v>0</v>
      </c>
      <c r="Q95" s="60">
        <v>1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X95" s="60">
        <v>0</v>
      </c>
      <c r="Z95" s="60">
        <v>0</v>
      </c>
      <c r="AA95" s="60">
        <v>0</v>
      </c>
      <c r="AB95" s="60">
        <v>1</v>
      </c>
      <c r="AC95" s="60">
        <v>0</v>
      </c>
      <c r="AD95" s="60">
        <v>0</v>
      </c>
      <c r="AE95" s="60">
        <v>0</v>
      </c>
      <c r="AI95" s="60">
        <v>0</v>
      </c>
      <c r="AJ95" s="60">
        <v>0</v>
      </c>
      <c r="AL95">
        <v>1371</v>
      </c>
      <c r="AM95">
        <v>240</v>
      </c>
      <c r="AN95">
        <v>240</v>
      </c>
      <c r="AO95" s="67">
        <v>1</v>
      </c>
      <c r="AP95" s="67">
        <v>0.17505470459518599</v>
      </c>
      <c r="AQ95">
        <v>385</v>
      </c>
      <c r="AR95">
        <v>385</v>
      </c>
      <c r="AS95" s="67">
        <v>1</v>
      </c>
      <c r="AT95" s="67">
        <v>0.28081692195477753</v>
      </c>
      <c r="AU95">
        <v>625</v>
      </c>
      <c r="AV95">
        <v>625</v>
      </c>
      <c r="AW95" s="67">
        <v>1</v>
      </c>
      <c r="AX95" s="53">
        <f t="shared" si="18"/>
        <v>6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2</v>
      </c>
      <c r="BN95" t="str">
        <f t="shared" si="15"/>
        <v>5 -Integrated; 1 -Mobile</v>
      </c>
    </row>
    <row r="96" spans="1:66" x14ac:dyDescent="0.3">
      <c r="A96" s="32" t="str">
        <f t="shared" si="16"/>
        <v>YES</v>
      </c>
      <c r="B96" s="30" t="str">
        <f t="shared" si="17"/>
        <v>NO</v>
      </c>
      <c r="C96" t="s">
        <v>2113</v>
      </c>
      <c r="D96" t="s">
        <v>2114</v>
      </c>
      <c r="F96" t="s">
        <v>52</v>
      </c>
      <c r="G96" t="s">
        <v>52</v>
      </c>
      <c r="H96" t="s">
        <v>1722</v>
      </c>
      <c r="I96" t="s">
        <v>52</v>
      </c>
      <c r="J96" t="s">
        <v>52</v>
      </c>
      <c r="K96" t="s">
        <v>742</v>
      </c>
      <c r="L96" t="s">
        <v>949</v>
      </c>
      <c r="M96" t="s">
        <v>52</v>
      </c>
      <c r="N96">
        <v>0</v>
      </c>
      <c r="O96" s="60" t="s">
        <v>52</v>
      </c>
      <c r="Q96" s="60" t="s">
        <v>52</v>
      </c>
      <c r="R96" s="60" t="s">
        <v>52</v>
      </c>
      <c r="S96" s="60" t="s">
        <v>52</v>
      </c>
      <c r="T96" s="60" t="s">
        <v>52</v>
      </c>
      <c r="U96" s="60" t="s">
        <v>52</v>
      </c>
      <c r="V96" s="60" t="s">
        <v>52</v>
      </c>
      <c r="X96" s="60" t="s">
        <v>52</v>
      </c>
      <c r="Z96" s="60" t="s">
        <v>52</v>
      </c>
      <c r="AA96" s="60" t="s">
        <v>52</v>
      </c>
      <c r="AB96" s="60" t="s">
        <v>52</v>
      </c>
      <c r="AC96" s="60" t="s">
        <v>52</v>
      </c>
      <c r="AD96" s="60" t="s">
        <v>52</v>
      </c>
      <c r="AE96" s="60" t="s">
        <v>52</v>
      </c>
      <c r="AI96" s="60" t="s">
        <v>52</v>
      </c>
      <c r="AJ96" s="60" t="s">
        <v>52</v>
      </c>
      <c r="AL96">
        <v>240</v>
      </c>
      <c r="AM96">
        <v>8</v>
      </c>
      <c r="AN96">
        <v>8</v>
      </c>
      <c r="AO96" s="67">
        <v>1</v>
      </c>
      <c r="AP96" s="67">
        <v>3.3333333333333333E-2</v>
      </c>
      <c r="AQ96">
        <v>49</v>
      </c>
      <c r="AR96">
        <v>49</v>
      </c>
      <c r="AS96" s="67">
        <v>1</v>
      </c>
      <c r="AT96" s="67">
        <v>0.20416666666666666</v>
      </c>
      <c r="AU96">
        <v>57</v>
      </c>
      <c r="AV96">
        <v>57</v>
      </c>
      <c r="AW96" s="67">
        <v>1</v>
      </c>
      <c r="AX96" s="53">
        <f t="shared" si="18"/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1</v>
      </c>
      <c r="BG96">
        <v>1</v>
      </c>
      <c r="BH96">
        <v>1</v>
      </c>
      <c r="BI96" s="29">
        <v>1</v>
      </c>
      <c r="BJ96">
        <v>90</v>
      </c>
      <c r="BK96">
        <v>69</v>
      </c>
      <c r="BL96">
        <v>57</v>
      </c>
      <c r="BM96">
        <v>18</v>
      </c>
      <c r="BN96" t="str">
        <f t="shared" si="15"/>
        <v>0 -Integrated; 1 -Mobile</v>
      </c>
    </row>
    <row r="97" spans="1:66" x14ac:dyDescent="0.3">
      <c r="A97" s="32" t="str">
        <f t="shared" si="16"/>
        <v>YES</v>
      </c>
      <c r="B97" s="30" t="str">
        <f t="shared" si="17"/>
        <v>YES</v>
      </c>
      <c r="C97" t="s">
        <v>2119</v>
      </c>
      <c r="D97" t="s">
        <v>2120</v>
      </c>
      <c r="E97">
        <v>9493093</v>
      </c>
      <c r="F97" t="s">
        <v>2121</v>
      </c>
      <c r="G97" t="s">
        <v>2122</v>
      </c>
      <c r="H97" t="s">
        <v>2123</v>
      </c>
      <c r="I97">
        <v>6217</v>
      </c>
      <c r="J97" t="s">
        <v>1101</v>
      </c>
      <c r="K97" t="s">
        <v>742</v>
      </c>
      <c r="L97" t="s">
        <v>781</v>
      </c>
      <c r="M97" t="s">
        <v>781</v>
      </c>
      <c r="N97">
        <v>1</v>
      </c>
      <c r="O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X97" s="60">
        <v>0</v>
      </c>
      <c r="Z97" s="60">
        <v>0</v>
      </c>
      <c r="AA97" s="60">
        <v>1</v>
      </c>
      <c r="AB97" s="60">
        <v>0</v>
      </c>
      <c r="AC97" s="60">
        <v>0</v>
      </c>
      <c r="AD97" s="60">
        <v>0</v>
      </c>
      <c r="AE97" s="60">
        <v>0</v>
      </c>
      <c r="AI97" s="60">
        <v>0</v>
      </c>
      <c r="AJ97" s="60">
        <v>0</v>
      </c>
      <c r="AL97">
        <v>492</v>
      </c>
      <c r="AM97">
        <v>18</v>
      </c>
      <c r="AN97">
        <v>18</v>
      </c>
      <c r="AO97" s="67">
        <v>1</v>
      </c>
      <c r="AP97" s="67">
        <v>3.6585365853658534E-2</v>
      </c>
      <c r="AQ97">
        <v>0</v>
      </c>
      <c r="AR97">
        <v>0</v>
      </c>
      <c r="AS97" s="67" t="s">
        <v>90</v>
      </c>
      <c r="AT97" s="67">
        <v>0</v>
      </c>
      <c r="AU97">
        <v>18</v>
      </c>
      <c r="AV97">
        <v>18</v>
      </c>
      <c r="AW97" s="67">
        <v>1</v>
      </c>
      <c r="AX97" s="53">
        <f t="shared" si="18"/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 s="29">
        <v>1</v>
      </c>
      <c r="BJ97">
        <v>96</v>
      </c>
      <c r="BK97">
        <v>52</v>
      </c>
      <c r="BL97">
        <v>90</v>
      </c>
      <c r="BM97">
        <v>10</v>
      </c>
      <c r="BN97" t="str">
        <f t="shared" si="15"/>
        <v>0 -Integrated; 1 -Mobile</v>
      </c>
    </row>
    <row r="98" spans="1:66" x14ac:dyDescent="0.3">
      <c r="A98" s="32" t="str">
        <f t="shared" si="16"/>
        <v>YES</v>
      </c>
      <c r="B98" s="30" t="str">
        <f t="shared" si="17"/>
        <v>YES</v>
      </c>
      <c r="C98" t="s">
        <v>2132</v>
      </c>
      <c r="D98" t="s">
        <v>2133</v>
      </c>
      <c r="E98">
        <v>94174427</v>
      </c>
      <c r="F98" t="s">
        <v>2134</v>
      </c>
      <c r="G98" t="s">
        <v>2135</v>
      </c>
      <c r="H98" t="s">
        <v>1156</v>
      </c>
      <c r="I98">
        <v>72076</v>
      </c>
      <c r="J98" t="s">
        <v>1306</v>
      </c>
      <c r="K98" t="s">
        <v>742</v>
      </c>
      <c r="L98" t="s">
        <v>765</v>
      </c>
      <c r="M98" t="s">
        <v>765</v>
      </c>
      <c r="N98">
        <v>2</v>
      </c>
      <c r="O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X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1</v>
      </c>
      <c r="AI98" s="60">
        <v>1</v>
      </c>
      <c r="AJ98" s="60">
        <v>0</v>
      </c>
      <c r="AL98">
        <v>1467</v>
      </c>
      <c r="AM98">
        <v>46</v>
      </c>
      <c r="AN98">
        <v>46</v>
      </c>
      <c r="AO98" s="67">
        <v>1</v>
      </c>
      <c r="AP98" s="67">
        <v>3.1356509884117249E-2</v>
      </c>
      <c r="AQ98">
        <v>312</v>
      </c>
      <c r="AR98">
        <v>312</v>
      </c>
      <c r="AS98" s="67">
        <v>1</v>
      </c>
      <c r="AT98" s="67">
        <v>0.21267893660531698</v>
      </c>
      <c r="AU98">
        <v>358</v>
      </c>
      <c r="AV98">
        <v>358</v>
      </c>
      <c r="AW98" s="67">
        <v>1</v>
      </c>
      <c r="AX98" s="53">
        <f t="shared" si="18"/>
        <v>3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2</v>
      </c>
      <c r="BJ98">
        <v>65</v>
      </c>
      <c r="BK98">
        <v>62</v>
      </c>
      <c r="BL98">
        <v>76</v>
      </c>
      <c r="BM98">
        <v>26</v>
      </c>
      <c r="BN98" t="str">
        <f t="shared" si="15"/>
        <v>3 -Integrated; 0 -Mobile</v>
      </c>
    </row>
    <row r="99" spans="1:66" x14ac:dyDescent="0.3">
      <c r="A99" s="32" t="str">
        <f t="shared" si="16"/>
        <v>YES</v>
      </c>
      <c r="B99" s="30" t="str">
        <f t="shared" si="17"/>
        <v>YES</v>
      </c>
      <c r="C99" t="s">
        <v>2136</v>
      </c>
      <c r="D99" t="s">
        <v>2137</v>
      </c>
      <c r="E99">
        <v>9492505</v>
      </c>
      <c r="F99" t="s">
        <v>2138</v>
      </c>
      <c r="G99" t="s">
        <v>2139</v>
      </c>
      <c r="H99" t="s">
        <v>1722</v>
      </c>
      <c r="I99">
        <v>44789</v>
      </c>
      <c r="J99" t="s">
        <v>1119</v>
      </c>
      <c r="K99" t="s">
        <v>742</v>
      </c>
      <c r="L99" t="s">
        <v>2140</v>
      </c>
      <c r="M99" t="s">
        <v>52</v>
      </c>
      <c r="N99">
        <v>1</v>
      </c>
      <c r="O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X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1</v>
      </c>
      <c r="AI99" s="60">
        <v>0</v>
      </c>
      <c r="AJ99" s="60">
        <v>0</v>
      </c>
      <c r="AL99">
        <v>479</v>
      </c>
      <c r="AM99">
        <v>43</v>
      </c>
      <c r="AN99">
        <v>0</v>
      </c>
      <c r="AO99" s="67">
        <v>0</v>
      </c>
      <c r="AP99" s="67">
        <v>8.9770354906054284E-2</v>
      </c>
      <c r="AQ99">
        <v>16</v>
      </c>
      <c r="AR99">
        <v>16</v>
      </c>
      <c r="AS99" s="67">
        <v>1</v>
      </c>
      <c r="AT99" s="67">
        <v>3.3402922755741124E-2</v>
      </c>
      <c r="AU99">
        <v>59</v>
      </c>
      <c r="AV99">
        <v>16</v>
      </c>
      <c r="AW99" s="67">
        <v>0.2711864406779661</v>
      </c>
      <c r="AX99" s="53">
        <f t="shared" si="18"/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2</v>
      </c>
      <c r="BN99" t="str">
        <f t="shared" si="15"/>
        <v>0 -Integrated; 1 -Mobile</v>
      </c>
    </row>
    <row r="100" spans="1:66" x14ac:dyDescent="0.3">
      <c r="A100" s="32" t="str">
        <f t="shared" si="16"/>
        <v>YES</v>
      </c>
      <c r="B100" s="30" t="str">
        <f t="shared" si="17"/>
        <v>YES</v>
      </c>
      <c r="C100" t="s">
        <v>2141</v>
      </c>
      <c r="D100" t="s">
        <v>2142</v>
      </c>
      <c r="E100">
        <v>94334777</v>
      </c>
      <c r="F100" t="s">
        <v>2143</v>
      </c>
      <c r="G100" t="s">
        <v>2144</v>
      </c>
      <c r="H100" t="s">
        <v>2145</v>
      </c>
      <c r="I100">
        <v>42859</v>
      </c>
      <c r="J100" t="s">
        <v>1119</v>
      </c>
      <c r="K100" t="s">
        <v>742</v>
      </c>
      <c r="L100" t="s">
        <v>2146</v>
      </c>
      <c r="M100" t="s">
        <v>52</v>
      </c>
      <c r="N100">
        <v>1</v>
      </c>
      <c r="O100" s="60">
        <v>0</v>
      </c>
      <c r="Q100" s="60">
        <v>0</v>
      </c>
      <c r="R100" s="60">
        <v>0</v>
      </c>
      <c r="S100" s="60">
        <v>0</v>
      </c>
      <c r="T100" s="60">
        <v>1</v>
      </c>
      <c r="U100" s="60">
        <v>0</v>
      </c>
      <c r="V100" s="60">
        <v>0</v>
      </c>
      <c r="X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I100" s="60">
        <v>0</v>
      </c>
      <c r="AJ100" s="60">
        <v>0</v>
      </c>
      <c r="AL100">
        <v>1041</v>
      </c>
      <c r="AM100">
        <v>58</v>
      </c>
      <c r="AN100">
        <v>0</v>
      </c>
      <c r="AO100" s="67">
        <v>0</v>
      </c>
      <c r="AP100" s="67">
        <v>5.5715658021133527E-2</v>
      </c>
      <c r="AQ100">
        <v>21</v>
      </c>
      <c r="AR100">
        <v>21</v>
      </c>
      <c r="AS100" s="67">
        <v>1</v>
      </c>
      <c r="AT100" s="67">
        <v>2.0172910662824207E-2</v>
      </c>
      <c r="AU100">
        <v>79</v>
      </c>
      <c r="AV100">
        <v>21</v>
      </c>
      <c r="AW100" s="67">
        <v>0.26582278481012656</v>
      </c>
      <c r="AX100" s="53">
        <f t="shared" si="18"/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1</v>
      </c>
      <c r="BH100">
        <v>1</v>
      </c>
      <c r="BI100" s="29">
        <v>1</v>
      </c>
      <c r="BN100" t="str">
        <f t="shared" si="15"/>
        <v>0 -Integrated; 1 -Mobile</v>
      </c>
    </row>
    <row r="101" spans="1:66" x14ac:dyDescent="0.3">
      <c r="A101" s="32" t="str">
        <f t="shared" si="16"/>
        <v>YES</v>
      </c>
      <c r="B101" s="30" t="str">
        <f t="shared" si="17"/>
        <v>NO</v>
      </c>
      <c r="C101" t="s">
        <v>2160</v>
      </c>
      <c r="D101" t="s">
        <v>2161</v>
      </c>
      <c r="F101" t="s">
        <v>52</v>
      </c>
      <c r="G101" t="s">
        <v>52</v>
      </c>
      <c r="H101" t="s">
        <v>1928</v>
      </c>
      <c r="I101" t="s">
        <v>52</v>
      </c>
      <c r="J101" t="s">
        <v>52</v>
      </c>
      <c r="K101" t="s">
        <v>742</v>
      </c>
      <c r="L101" t="s">
        <v>966</v>
      </c>
      <c r="M101" t="s">
        <v>52</v>
      </c>
      <c r="N101">
        <v>0</v>
      </c>
      <c r="O101" s="60" t="s">
        <v>52</v>
      </c>
      <c r="Q101" s="60" t="s">
        <v>52</v>
      </c>
      <c r="R101" s="60" t="s">
        <v>52</v>
      </c>
      <c r="S101" s="60" t="s">
        <v>52</v>
      </c>
      <c r="T101" s="60" t="s">
        <v>52</v>
      </c>
      <c r="U101" s="60" t="s">
        <v>52</v>
      </c>
      <c r="V101" s="60" t="s">
        <v>52</v>
      </c>
      <c r="X101" s="60" t="s">
        <v>52</v>
      </c>
      <c r="Z101" s="60" t="s">
        <v>52</v>
      </c>
      <c r="AA101" s="60" t="s">
        <v>52</v>
      </c>
      <c r="AB101" s="60" t="s">
        <v>52</v>
      </c>
      <c r="AC101" s="60" t="s">
        <v>52</v>
      </c>
      <c r="AD101" s="60" t="s">
        <v>52</v>
      </c>
      <c r="AE101" s="60" t="s">
        <v>52</v>
      </c>
      <c r="AI101" s="60" t="s">
        <v>52</v>
      </c>
      <c r="AJ101" s="60" t="s">
        <v>52</v>
      </c>
      <c r="AL101">
        <v>1297</v>
      </c>
      <c r="AM101">
        <v>85</v>
      </c>
      <c r="AN101">
        <v>85</v>
      </c>
      <c r="AO101" s="67">
        <v>1</v>
      </c>
      <c r="AP101" s="67">
        <v>6.5535851966075559E-2</v>
      </c>
      <c r="AQ101">
        <v>64</v>
      </c>
      <c r="AR101">
        <v>64</v>
      </c>
      <c r="AS101" s="67">
        <v>1</v>
      </c>
      <c r="AT101" s="67">
        <v>4.9344641480339242E-2</v>
      </c>
      <c r="AU101">
        <v>149</v>
      </c>
      <c r="AV101">
        <v>149</v>
      </c>
      <c r="AW101" s="67">
        <v>1</v>
      </c>
      <c r="AX101" s="53">
        <f t="shared" si="18"/>
        <v>2</v>
      </c>
      <c r="AY101">
        <v>1</v>
      </c>
      <c r="AZ101">
        <v>1</v>
      </c>
      <c r="BA101">
        <v>1</v>
      </c>
      <c r="BB101">
        <v>2</v>
      </c>
      <c r="BC101">
        <v>2</v>
      </c>
      <c r="BD101">
        <v>0</v>
      </c>
      <c r="BE101">
        <v>0</v>
      </c>
      <c r="BF101">
        <v>0</v>
      </c>
      <c r="BG101">
        <v>0</v>
      </c>
      <c r="BH101">
        <v>0</v>
      </c>
      <c r="BI101" s="29">
        <v>1</v>
      </c>
      <c r="BJ101">
        <v>13</v>
      </c>
      <c r="BK101">
        <v>5</v>
      </c>
      <c r="BL101">
        <v>1</v>
      </c>
      <c r="BM101">
        <v>3</v>
      </c>
      <c r="BN101" t="str">
        <f t="shared" si="15"/>
        <v>1 -Integrated; 0 -Mobile</v>
      </c>
    </row>
    <row r="102" spans="1:66" x14ac:dyDescent="0.3">
      <c r="A102" s="32" t="str">
        <f t="shared" si="16"/>
        <v>YES</v>
      </c>
      <c r="B102" s="30" t="str">
        <f t="shared" si="17"/>
        <v>YES</v>
      </c>
      <c r="C102" t="s">
        <v>2172</v>
      </c>
      <c r="D102" t="s">
        <v>2173</v>
      </c>
      <c r="E102">
        <v>94446842</v>
      </c>
      <c r="F102" t="s">
        <v>2174</v>
      </c>
      <c r="G102" t="s">
        <v>2175</v>
      </c>
      <c r="H102" t="s">
        <v>2176</v>
      </c>
      <c r="I102">
        <v>78052</v>
      </c>
      <c r="J102" t="s">
        <v>1306</v>
      </c>
      <c r="K102" t="s">
        <v>742</v>
      </c>
      <c r="L102" t="s">
        <v>971</v>
      </c>
      <c r="M102" t="s">
        <v>52</v>
      </c>
      <c r="N102">
        <v>3</v>
      </c>
      <c r="O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X102" s="60">
        <v>3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I102" s="60">
        <v>0</v>
      </c>
      <c r="AJ102" s="60">
        <v>0</v>
      </c>
      <c r="AL102">
        <v>1305</v>
      </c>
      <c r="AM102">
        <v>351</v>
      </c>
      <c r="AN102">
        <v>351</v>
      </c>
      <c r="AO102" s="67">
        <v>1</v>
      </c>
      <c r="AP102" s="67">
        <v>0.26896551724137929</v>
      </c>
      <c r="AQ102">
        <v>69</v>
      </c>
      <c r="AR102">
        <v>69</v>
      </c>
      <c r="AS102" s="67">
        <v>1</v>
      </c>
      <c r="AT102" s="67">
        <v>5.2873563218390804E-2</v>
      </c>
      <c r="AU102">
        <v>420</v>
      </c>
      <c r="AV102">
        <v>420</v>
      </c>
      <c r="AW102" s="67">
        <v>1</v>
      </c>
      <c r="AX102" s="53">
        <f t="shared" si="18"/>
        <v>3</v>
      </c>
      <c r="AY102">
        <v>0</v>
      </c>
      <c r="AZ102">
        <v>3</v>
      </c>
      <c r="BA102">
        <v>3</v>
      </c>
      <c r="BB102">
        <v>3</v>
      </c>
      <c r="BC102">
        <v>3</v>
      </c>
      <c r="BD102">
        <v>0</v>
      </c>
      <c r="BE102">
        <v>0</v>
      </c>
      <c r="BF102">
        <v>0</v>
      </c>
      <c r="BG102">
        <v>0</v>
      </c>
      <c r="BH102">
        <v>0</v>
      </c>
      <c r="BI102" s="29">
        <v>1</v>
      </c>
      <c r="BJ102">
        <v>8</v>
      </c>
      <c r="BK102">
        <v>8</v>
      </c>
      <c r="BL102">
        <v>0</v>
      </c>
      <c r="BM102">
        <v>12</v>
      </c>
      <c r="BN102" t="str">
        <f t="shared" si="15"/>
        <v>3 -Integrated; 0 -Mobile</v>
      </c>
    </row>
    <row r="103" spans="1:66" x14ac:dyDescent="0.3">
      <c r="A103" s="32" t="str">
        <f t="shared" si="16"/>
        <v>YES</v>
      </c>
      <c r="B103" s="30" t="str">
        <f t="shared" si="17"/>
        <v>YES</v>
      </c>
      <c r="C103" t="s">
        <v>2177</v>
      </c>
      <c r="D103" t="s">
        <v>990</v>
      </c>
      <c r="E103">
        <v>9493255</v>
      </c>
      <c r="F103" t="s">
        <v>2068</v>
      </c>
      <c r="G103" t="s">
        <v>2069</v>
      </c>
      <c r="H103" t="s">
        <v>1265</v>
      </c>
      <c r="I103">
        <v>26133</v>
      </c>
      <c r="J103" t="s">
        <v>1084</v>
      </c>
      <c r="K103" t="s">
        <v>742</v>
      </c>
      <c r="M103" t="s">
        <v>52</v>
      </c>
      <c r="N103">
        <v>7</v>
      </c>
      <c r="O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1</v>
      </c>
      <c r="X103" s="60">
        <v>2</v>
      </c>
      <c r="Z103" s="60">
        <v>0</v>
      </c>
      <c r="AA103" s="60">
        <v>3</v>
      </c>
      <c r="AB103" s="60">
        <v>0</v>
      </c>
      <c r="AC103" s="60">
        <v>0</v>
      </c>
      <c r="AD103" s="60">
        <v>0</v>
      </c>
      <c r="AE103" s="60">
        <v>0</v>
      </c>
      <c r="AI103" s="60">
        <v>0</v>
      </c>
      <c r="AJ103" s="60">
        <v>1</v>
      </c>
      <c r="AL103">
        <v>1730</v>
      </c>
      <c r="AM103">
        <v>191</v>
      </c>
      <c r="AN103">
        <v>4</v>
      </c>
      <c r="AO103" s="67">
        <v>2.0942408376963352E-2</v>
      </c>
      <c r="AP103" s="67">
        <v>0.11040462427745665</v>
      </c>
      <c r="AQ103">
        <v>167</v>
      </c>
      <c r="AR103">
        <v>167</v>
      </c>
      <c r="AS103" s="67">
        <v>1</v>
      </c>
      <c r="AT103" s="67">
        <v>9.6531791907514444E-2</v>
      </c>
      <c r="AU103">
        <v>358</v>
      </c>
      <c r="AV103">
        <v>171</v>
      </c>
      <c r="AW103" s="67">
        <v>0.47765363128491622</v>
      </c>
      <c r="AX103" s="53">
        <f t="shared" si="18"/>
        <v>5</v>
      </c>
      <c r="AY103">
        <v>0</v>
      </c>
      <c r="AZ103">
        <v>1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3</v>
      </c>
      <c r="BI103">
        <v>2</v>
      </c>
      <c r="BN103" t="str">
        <f t="shared" si="15"/>
        <v>2 -Integrated; 2 -Mobile</v>
      </c>
    </row>
    <row r="104" spans="1:66" x14ac:dyDescent="0.3">
      <c r="A104" s="32" t="str">
        <f t="shared" si="16"/>
        <v>YES</v>
      </c>
      <c r="B104" s="30" t="str">
        <f t="shared" si="17"/>
        <v>YES</v>
      </c>
      <c r="C104" t="s">
        <v>2180</v>
      </c>
      <c r="D104" t="s">
        <v>2181</v>
      </c>
      <c r="E104">
        <v>9494347</v>
      </c>
      <c r="F104" t="s">
        <v>2182</v>
      </c>
      <c r="G104" t="s">
        <v>2183</v>
      </c>
      <c r="H104" t="s">
        <v>2184</v>
      </c>
      <c r="I104">
        <v>86156</v>
      </c>
      <c r="J104" t="s">
        <v>1472</v>
      </c>
      <c r="K104" t="s">
        <v>742</v>
      </c>
      <c r="L104" t="s">
        <v>801</v>
      </c>
      <c r="M104" t="s">
        <v>52</v>
      </c>
      <c r="N104">
        <v>2</v>
      </c>
      <c r="O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1</v>
      </c>
      <c r="X104" s="60">
        <v>0</v>
      </c>
      <c r="Z104" s="60">
        <v>0</v>
      </c>
      <c r="AA104" s="60">
        <v>1</v>
      </c>
      <c r="AB104" s="60">
        <v>0</v>
      </c>
      <c r="AC104" s="60">
        <v>0</v>
      </c>
      <c r="AD104" s="60">
        <v>0</v>
      </c>
      <c r="AE104" s="60">
        <v>0</v>
      </c>
      <c r="AI104" s="60">
        <v>0</v>
      </c>
      <c r="AJ104" s="60">
        <v>0</v>
      </c>
      <c r="AL104">
        <v>1125</v>
      </c>
      <c r="AM104">
        <v>104</v>
      </c>
      <c r="AN104">
        <v>104</v>
      </c>
      <c r="AO104" s="67">
        <v>1</v>
      </c>
      <c r="AP104" s="67">
        <v>9.244444444444444E-2</v>
      </c>
      <c r="AQ104">
        <v>12</v>
      </c>
      <c r="AR104">
        <v>12</v>
      </c>
      <c r="AS104" s="67">
        <v>1</v>
      </c>
      <c r="AT104" s="67">
        <v>1.0666666666666666E-2</v>
      </c>
      <c r="AU104">
        <v>116</v>
      </c>
      <c r="AV104">
        <v>116</v>
      </c>
      <c r="AW104" s="67">
        <v>1</v>
      </c>
      <c r="AX104" s="53">
        <f t="shared" si="18"/>
        <v>7</v>
      </c>
      <c r="AY104">
        <v>6</v>
      </c>
      <c r="AZ104">
        <v>6</v>
      </c>
      <c r="BA104">
        <v>6</v>
      </c>
      <c r="BB104">
        <v>6</v>
      </c>
      <c r="BC104">
        <v>6</v>
      </c>
      <c r="BD104">
        <v>0</v>
      </c>
      <c r="BE104">
        <v>1</v>
      </c>
      <c r="BF104">
        <v>1</v>
      </c>
      <c r="BG104">
        <v>1</v>
      </c>
      <c r="BH104">
        <v>1</v>
      </c>
      <c r="BI104">
        <v>3</v>
      </c>
      <c r="BJ104">
        <v>0</v>
      </c>
      <c r="BK104">
        <v>7</v>
      </c>
      <c r="BL104">
        <v>2</v>
      </c>
      <c r="BM104">
        <v>1</v>
      </c>
      <c r="BN104" t="str">
        <f t="shared" si="15"/>
        <v>6 -Integrated; 1 -Mobile</v>
      </c>
    </row>
    <row r="105" spans="1:66" x14ac:dyDescent="0.3">
      <c r="A105" s="32" t="str">
        <f t="shared" si="16"/>
        <v>YES</v>
      </c>
      <c r="B105" s="30" t="str">
        <f t="shared" si="17"/>
        <v>YES</v>
      </c>
      <c r="C105" t="s">
        <v>2197</v>
      </c>
      <c r="D105" t="s">
        <v>2198</v>
      </c>
      <c r="E105">
        <v>9493697</v>
      </c>
      <c r="F105" t="s">
        <v>2199</v>
      </c>
      <c r="G105" t="s">
        <v>2200</v>
      </c>
      <c r="H105" t="s">
        <v>1320</v>
      </c>
      <c r="I105">
        <v>53115</v>
      </c>
      <c r="J105" t="s">
        <v>1119</v>
      </c>
      <c r="K105" t="s">
        <v>742</v>
      </c>
      <c r="M105" t="s">
        <v>52</v>
      </c>
      <c r="N105">
        <v>3</v>
      </c>
      <c r="O105" s="60">
        <v>0</v>
      </c>
      <c r="Q105" s="60">
        <v>0</v>
      </c>
      <c r="R105" s="60">
        <v>1</v>
      </c>
      <c r="S105" s="60">
        <v>0</v>
      </c>
      <c r="T105" s="60">
        <v>0</v>
      </c>
      <c r="U105" s="60">
        <v>0</v>
      </c>
      <c r="V105" s="60">
        <v>0</v>
      </c>
      <c r="X105" s="60">
        <v>2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I105" s="60">
        <v>0</v>
      </c>
      <c r="AJ105" s="60">
        <v>0</v>
      </c>
      <c r="AL105">
        <v>179</v>
      </c>
      <c r="AM105">
        <v>20</v>
      </c>
      <c r="AN105">
        <v>20</v>
      </c>
      <c r="AO105" s="67">
        <v>1</v>
      </c>
      <c r="AP105" s="67">
        <v>0.11173184357541899</v>
      </c>
      <c r="AQ105">
        <v>10</v>
      </c>
      <c r="AR105">
        <v>10</v>
      </c>
      <c r="AS105" s="67">
        <v>1</v>
      </c>
      <c r="AT105" s="67">
        <v>5.5865921787709494E-2</v>
      </c>
      <c r="AU105">
        <v>30</v>
      </c>
      <c r="AV105">
        <v>30</v>
      </c>
      <c r="AW105" s="67">
        <v>1</v>
      </c>
      <c r="AX105" s="53">
        <f t="shared" si="18"/>
        <v>2</v>
      </c>
      <c r="AY105">
        <v>1</v>
      </c>
      <c r="AZ105">
        <v>1</v>
      </c>
      <c r="BA105">
        <v>1</v>
      </c>
      <c r="BB105">
        <v>2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 s="29">
        <v>1</v>
      </c>
      <c r="BN105" t="str">
        <f t="shared" si="15"/>
        <v>1 -Integrated; 0 -Mobile</v>
      </c>
    </row>
    <row r="106" spans="1:66" x14ac:dyDescent="0.3">
      <c r="A106" s="32" t="str">
        <f t="shared" si="16"/>
        <v>YES</v>
      </c>
      <c r="B106" s="30" t="str">
        <f t="shared" si="17"/>
        <v>YES</v>
      </c>
      <c r="C106" t="s">
        <v>2201</v>
      </c>
      <c r="D106" t="s">
        <v>2202</v>
      </c>
      <c r="E106">
        <v>94138219</v>
      </c>
      <c r="F106" t="s">
        <v>2203</v>
      </c>
      <c r="G106" t="s">
        <v>2204</v>
      </c>
      <c r="H106" t="s">
        <v>2205</v>
      </c>
      <c r="I106">
        <v>60389</v>
      </c>
      <c r="J106" t="s">
        <v>1077</v>
      </c>
      <c r="K106" t="s">
        <v>742</v>
      </c>
      <c r="M106" t="s">
        <v>52</v>
      </c>
      <c r="N106">
        <v>6</v>
      </c>
      <c r="O106" s="60">
        <v>0</v>
      </c>
      <c r="Q106" s="60">
        <v>0</v>
      </c>
      <c r="R106" s="60">
        <v>1</v>
      </c>
      <c r="S106" s="60">
        <v>0</v>
      </c>
      <c r="T106" s="60">
        <v>0</v>
      </c>
      <c r="U106" s="60">
        <v>0</v>
      </c>
      <c r="V106" s="60">
        <v>2</v>
      </c>
      <c r="X106" s="60">
        <v>1</v>
      </c>
      <c r="Z106" s="60">
        <v>0</v>
      </c>
      <c r="AA106" s="60">
        <v>1</v>
      </c>
      <c r="AB106" s="60">
        <v>1</v>
      </c>
      <c r="AC106" s="60">
        <v>0</v>
      </c>
      <c r="AD106" s="60">
        <v>0</v>
      </c>
      <c r="AE106" s="60">
        <v>0</v>
      </c>
      <c r="AI106" s="60">
        <v>0</v>
      </c>
      <c r="AJ106" s="60">
        <v>0</v>
      </c>
      <c r="AL106">
        <v>155</v>
      </c>
      <c r="AM106">
        <v>15</v>
      </c>
      <c r="AN106">
        <v>0</v>
      </c>
      <c r="AO106" s="67">
        <v>0</v>
      </c>
      <c r="AP106" s="67">
        <v>9.6774193548387094E-2</v>
      </c>
      <c r="AQ106">
        <v>0</v>
      </c>
      <c r="AR106">
        <v>0</v>
      </c>
      <c r="AS106" s="67" t="s">
        <v>90</v>
      </c>
      <c r="AT106" s="67">
        <v>0</v>
      </c>
      <c r="AU106">
        <v>15</v>
      </c>
      <c r="AV106">
        <v>0</v>
      </c>
      <c r="AW106" s="67">
        <v>0</v>
      </c>
      <c r="AX106" s="53">
        <f t="shared" si="18"/>
        <v>3</v>
      </c>
      <c r="AY106">
        <v>1</v>
      </c>
      <c r="AZ106">
        <v>1</v>
      </c>
      <c r="BA106">
        <v>1</v>
      </c>
      <c r="BB106">
        <v>2</v>
      </c>
      <c r="BC106">
        <v>2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2</v>
      </c>
      <c r="BN106" t="str">
        <f t="shared" si="15"/>
        <v>1 -Integrated; 1 -Mobile</v>
      </c>
    </row>
    <row r="107" spans="1:66" x14ac:dyDescent="0.3">
      <c r="A107" s="32" t="str">
        <f t="shared" si="16"/>
        <v>YES</v>
      </c>
      <c r="B107" s="30" t="str">
        <f t="shared" si="17"/>
        <v>YES</v>
      </c>
      <c r="C107" t="s">
        <v>2210</v>
      </c>
      <c r="D107" t="s">
        <v>2211</v>
      </c>
      <c r="E107">
        <v>94167519</v>
      </c>
      <c r="F107" t="s">
        <v>919</v>
      </c>
      <c r="G107" t="s">
        <v>2212</v>
      </c>
      <c r="H107" t="s">
        <v>2213</v>
      </c>
      <c r="I107">
        <v>95326</v>
      </c>
      <c r="J107" t="s">
        <v>1472</v>
      </c>
      <c r="K107" t="s">
        <v>742</v>
      </c>
      <c r="M107" t="s">
        <v>52</v>
      </c>
      <c r="N107">
        <v>2</v>
      </c>
      <c r="O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X107" s="60">
        <v>2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I107" s="60">
        <v>0</v>
      </c>
      <c r="AJ107" s="60">
        <v>0</v>
      </c>
      <c r="AL107">
        <v>470</v>
      </c>
      <c r="AM107">
        <v>223</v>
      </c>
      <c r="AN107">
        <v>223</v>
      </c>
      <c r="AO107" s="67">
        <v>1</v>
      </c>
      <c r="AP107" s="67">
        <v>0.474468085106383</v>
      </c>
      <c r="AQ107">
        <v>147</v>
      </c>
      <c r="AR107">
        <v>144</v>
      </c>
      <c r="AS107" s="67">
        <v>0.97959183673469385</v>
      </c>
      <c r="AT107" s="67">
        <v>0.31276595744680852</v>
      </c>
      <c r="AU107">
        <v>370</v>
      </c>
      <c r="AV107">
        <v>367</v>
      </c>
      <c r="AW107" s="67">
        <v>0.99189189189189186</v>
      </c>
      <c r="AX107" s="53">
        <f t="shared" si="18"/>
        <v>2</v>
      </c>
      <c r="AY107">
        <v>0</v>
      </c>
      <c r="AZ107">
        <v>1</v>
      </c>
      <c r="BA107">
        <v>2</v>
      </c>
      <c r="BB107">
        <v>2</v>
      </c>
      <c r="BC107">
        <v>2</v>
      </c>
      <c r="BD107">
        <v>0</v>
      </c>
      <c r="BE107">
        <v>0</v>
      </c>
      <c r="BF107">
        <v>0</v>
      </c>
      <c r="BG107">
        <v>0</v>
      </c>
      <c r="BH107">
        <v>0</v>
      </c>
      <c r="BI107" s="29">
        <v>1</v>
      </c>
      <c r="BN107" t="str">
        <f t="shared" si="15"/>
        <v>2 -Integrated; 0 -Mobile</v>
      </c>
    </row>
    <row r="108" spans="1:66" x14ac:dyDescent="0.3">
      <c r="A108" s="32" t="str">
        <f t="shared" si="16"/>
        <v>YES</v>
      </c>
      <c r="B108" s="30" t="str">
        <f t="shared" si="17"/>
        <v>YES</v>
      </c>
      <c r="C108" t="s">
        <v>2223</v>
      </c>
      <c r="D108" t="s">
        <v>2224</v>
      </c>
      <c r="E108">
        <v>9493353</v>
      </c>
      <c r="F108" t="s">
        <v>758</v>
      </c>
      <c r="G108" t="s">
        <v>2225</v>
      </c>
      <c r="H108" t="s">
        <v>1745</v>
      </c>
      <c r="I108">
        <v>49074</v>
      </c>
      <c r="J108" t="s">
        <v>1084</v>
      </c>
      <c r="K108" t="s">
        <v>742</v>
      </c>
      <c r="M108" t="s">
        <v>52</v>
      </c>
      <c r="N108">
        <v>3</v>
      </c>
      <c r="O108" s="60">
        <v>0</v>
      </c>
      <c r="Q108" s="60">
        <v>0</v>
      </c>
      <c r="R108" s="60">
        <v>3</v>
      </c>
      <c r="S108" s="60">
        <v>0</v>
      </c>
      <c r="T108" s="60">
        <v>0</v>
      </c>
      <c r="U108" s="60">
        <v>0</v>
      </c>
      <c r="V108" s="60">
        <v>0</v>
      </c>
      <c r="X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I108" s="60">
        <v>0</v>
      </c>
      <c r="AJ108" s="60">
        <v>0</v>
      </c>
      <c r="AL108">
        <v>1096</v>
      </c>
      <c r="AM108">
        <v>134</v>
      </c>
      <c r="AN108">
        <v>0</v>
      </c>
      <c r="AO108" s="67">
        <v>0</v>
      </c>
      <c r="AP108" s="67">
        <v>0.12226277372262774</v>
      </c>
      <c r="AQ108">
        <v>51</v>
      </c>
      <c r="AR108">
        <v>0</v>
      </c>
      <c r="AS108" s="67">
        <v>0</v>
      </c>
      <c r="AT108" s="67">
        <v>4.6532846715328466E-2</v>
      </c>
      <c r="AU108">
        <v>185</v>
      </c>
      <c r="AV108">
        <v>0</v>
      </c>
      <c r="AW108" s="67">
        <v>0</v>
      </c>
      <c r="AX108" s="53">
        <f t="shared" si="18"/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1</v>
      </c>
      <c r="BI108" s="29">
        <v>1</v>
      </c>
      <c r="BN108" t="str">
        <f t="shared" si="15"/>
        <v>0 -Integrated; 0 -Mobile</v>
      </c>
    </row>
    <row r="109" spans="1:66" x14ac:dyDescent="0.3">
      <c r="A109" s="32" t="str">
        <f t="shared" si="16"/>
        <v>YES</v>
      </c>
      <c r="B109" s="30" t="str">
        <f t="shared" si="17"/>
        <v>NO</v>
      </c>
      <c r="C109" t="s">
        <v>2226</v>
      </c>
      <c r="D109" t="s">
        <v>2227</v>
      </c>
      <c r="E109">
        <v>94102542</v>
      </c>
      <c r="F109" t="s">
        <v>2088</v>
      </c>
      <c r="G109" t="s">
        <v>2089</v>
      </c>
      <c r="H109" t="s">
        <v>1180</v>
      </c>
      <c r="I109">
        <v>6869</v>
      </c>
      <c r="J109" t="s">
        <v>1101</v>
      </c>
      <c r="K109" t="s">
        <v>742</v>
      </c>
      <c r="L109" t="s">
        <v>916</v>
      </c>
      <c r="M109" t="s">
        <v>916</v>
      </c>
      <c r="N109">
        <v>0</v>
      </c>
      <c r="O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X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I109" s="60">
        <v>0</v>
      </c>
      <c r="AJ109" s="60">
        <v>0</v>
      </c>
      <c r="AL109">
        <v>524</v>
      </c>
      <c r="AM109">
        <v>27</v>
      </c>
      <c r="AN109">
        <v>27</v>
      </c>
      <c r="AO109" s="67">
        <v>1</v>
      </c>
      <c r="AP109" s="67">
        <v>5.1526717557251911E-2</v>
      </c>
      <c r="AQ109">
        <v>23</v>
      </c>
      <c r="AR109">
        <v>20</v>
      </c>
      <c r="AS109" s="67">
        <v>0.86956521739130432</v>
      </c>
      <c r="AT109" s="67">
        <v>4.3893129770992363E-2</v>
      </c>
      <c r="AU109">
        <v>50</v>
      </c>
      <c r="AV109">
        <v>47</v>
      </c>
      <c r="AW109" s="67">
        <v>0.94</v>
      </c>
      <c r="AX109" s="53">
        <f t="shared" si="18"/>
        <v>1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3</v>
      </c>
      <c r="BJ109">
        <v>27</v>
      </c>
      <c r="BK109">
        <v>40</v>
      </c>
      <c r="BL109">
        <v>10</v>
      </c>
      <c r="BM109">
        <v>0</v>
      </c>
      <c r="BN109" t="str">
        <f t="shared" si="15"/>
        <v>1 -Integrated; 0 -Mobile</v>
      </c>
    </row>
    <row r="110" spans="1:66" x14ac:dyDescent="0.3">
      <c r="A110" s="32" t="str">
        <f t="shared" si="16"/>
        <v>YES</v>
      </c>
      <c r="B110" s="30" t="str">
        <f t="shared" si="17"/>
        <v>YES</v>
      </c>
      <c r="C110" t="s">
        <v>2228</v>
      </c>
      <c r="D110" t="s">
        <v>2229</v>
      </c>
      <c r="E110">
        <v>9494449</v>
      </c>
      <c r="F110" t="s">
        <v>791</v>
      </c>
      <c r="G110" t="s">
        <v>2230</v>
      </c>
      <c r="H110" t="s">
        <v>2081</v>
      </c>
      <c r="I110">
        <v>81737</v>
      </c>
      <c r="J110" t="s">
        <v>1472</v>
      </c>
      <c r="K110" t="s">
        <v>742</v>
      </c>
      <c r="M110" t="s">
        <v>52</v>
      </c>
      <c r="N110">
        <v>7</v>
      </c>
      <c r="O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1</v>
      </c>
      <c r="X110" s="60">
        <v>2</v>
      </c>
      <c r="Z110" s="60">
        <v>0</v>
      </c>
      <c r="AA110" s="60">
        <v>3</v>
      </c>
      <c r="AB110" s="60">
        <v>0</v>
      </c>
      <c r="AC110" s="60">
        <v>0</v>
      </c>
      <c r="AD110" s="60">
        <v>0</v>
      </c>
      <c r="AE110" s="60">
        <v>0</v>
      </c>
      <c r="AI110" s="60">
        <v>0</v>
      </c>
      <c r="AJ110" s="60">
        <v>1</v>
      </c>
      <c r="AL110">
        <v>431</v>
      </c>
      <c r="AM110">
        <v>104</v>
      </c>
      <c r="AN110">
        <v>104</v>
      </c>
      <c r="AO110" s="67">
        <v>1</v>
      </c>
      <c r="AP110" s="67">
        <v>0.24129930394431554</v>
      </c>
      <c r="AQ110">
        <v>74</v>
      </c>
      <c r="AR110">
        <v>74</v>
      </c>
      <c r="AS110" s="67">
        <v>1</v>
      </c>
      <c r="AT110" s="67">
        <v>0.1716937354988399</v>
      </c>
      <c r="AU110">
        <v>178</v>
      </c>
      <c r="AV110">
        <v>178</v>
      </c>
      <c r="AW110" s="67">
        <v>1</v>
      </c>
      <c r="AX110" s="53">
        <f t="shared" si="18"/>
        <v>5</v>
      </c>
      <c r="AY110">
        <v>2</v>
      </c>
      <c r="AZ110">
        <v>2</v>
      </c>
      <c r="BA110">
        <v>2</v>
      </c>
      <c r="BB110">
        <v>2</v>
      </c>
      <c r="BC110">
        <v>3</v>
      </c>
      <c r="BD110">
        <v>1</v>
      </c>
      <c r="BE110">
        <v>1</v>
      </c>
      <c r="BF110">
        <v>1</v>
      </c>
      <c r="BG110">
        <v>1</v>
      </c>
      <c r="BH110">
        <v>2</v>
      </c>
      <c r="BI110" s="29">
        <v>1</v>
      </c>
      <c r="BN110" t="str">
        <f t="shared" si="15"/>
        <v>2 -Integrated; 1 -Mobile</v>
      </c>
    </row>
    <row r="111" spans="1:66" x14ac:dyDescent="0.3">
      <c r="A111" s="32" t="str">
        <f t="shared" si="16"/>
        <v>YES</v>
      </c>
      <c r="B111" s="30" t="str">
        <f t="shared" si="17"/>
        <v>YES</v>
      </c>
      <c r="C111" t="s">
        <v>2231</v>
      </c>
      <c r="D111" t="s">
        <v>2232</v>
      </c>
      <c r="F111" t="s">
        <v>52</v>
      </c>
      <c r="G111" t="s">
        <v>52</v>
      </c>
      <c r="H111" t="s">
        <v>2233</v>
      </c>
      <c r="I111" t="s">
        <v>52</v>
      </c>
      <c r="J111" t="s">
        <v>52</v>
      </c>
      <c r="K111" t="s">
        <v>742</v>
      </c>
      <c r="L111" t="s">
        <v>977</v>
      </c>
      <c r="M111" t="s">
        <v>977</v>
      </c>
      <c r="N111">
        <v>4</v>
      </c>
      <c r="O111" s="60">
        <v>0</v>
      </c>
      <c r="Q111" s="60">
        <v>0</v>
      </c>
      <c r="R111" s="60">
        <v>1</v>
      </c>
      <c r="S111" s="60">
        <v>0</v>
      </c>
      <c r="T111" s="60">
        <v>0</v>
      </c>
      <c r="U111" s="60">
        <v>2</v>
      </c>
      <c r="V111" s="60">
        <v>0</v>
      </c>
      <c r="X111" s="60">
        <v>0</v>
      </c>
      <c r="Z111" s="60">
        <v>0</v>
      </c>
      <c r="AA111" s="60">
        <v>1</v>
      </c>
      <c r="AB111" s="60">
        <v>0</v>
      </c>
      <c r="AC111" s="60">
        <v>0</v>
      </c>
      <c r="AD111" s="60">
        <v>0</v>
      </c>
      <c r="AE111" s="60">
        <v>0</v>
      </c>
      <c r="AI111" s="60">
        <v>0</v>
      </c>
      <c r="AJ111" s="60">
        <v>0</v>
      </c>
      <c r="AL111">
        <v>634</v>
      </c>
      <c r="AM111">
        <v>55</v>
      </c>
      <c r="AN111">
        <v>51</v>
      </c>
      <c r="AO111" s="67">
        <v>0.92727272727272725</v>
      </c>
      <c r="AP111" s="67">
        <v>8.6750788643533125E-2</v>
      </c>
      <c r="AQ111">
        <v>0</v>
      </c>
      <c r="AR111">
        <v>0</v>
      </c>
      <c r="AS111" s="67" t="s">
        <v>90</v>
      </c>
      <c r="AT111" s="67">
        <v>0</v>
      </c>
      <c r="AU111">
        <v>55</v>
      </c>
      <c r="AV111">
        <v>51</v>
      </c>
      <c r="AW111" s="67">
        <v>0.92727272727272725</v>
      </c>
      <c r="AX111" s="53">
        <f t="shared" si="18"/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3</v>
      </c>
      <c r="BJ111">
        <v>47</v>
      </c>
      <c r="BK111">
        <v>23</v>
      </c>
      <c r="BL111">
        <v>72</v>
      </c>
      <c r="BM111">
        <v>15</v>
      </c>
      <c r="BN111" t="str">
        <f t="shared" si="15"/>
        <v>0 -Integrated; 1 -Mobile</v>
      </c>
    </row>
    <row r="112" spans="1:66" x14ac:dyDescent="0.3">
      <c r="A112" s="32" t="str">
        <f t="shared" si="16"/>
        <v>YES</v>
      </c>
      <c r="B112" s="30" t="str">
        <f t="shared" si="17"/>
        <v>NO</v>
      </c>
      <c r="C112" t="s">
        <v>2234</v>
      </c>
      <c r="D112" t="s">
        <v>2235</v>
      </c>
      <c r="F112" t="s">
        <v>52</v>
      </c>
      <c r="G112" t="s">
        <v>52</v>
      </c>
      <c r="H112" t="s">
        <v>2236</v>
      </c>
      <c r="I112" t="s">
        <v>52</v>
      </c>
      <c r="J112" t="s">
        <v>52</v>
      </c>
      <c r="K112" t="s">
        <v>742</v>
      </c>
      <c r="L112" t="s">
        <v>840</v>
      </c>
      <c r="M112" t="s">
        <v>52</v>
      </c>
      <c r="N112">
        <v>0</v>
      </c>
      <c r="O112" s="60" t="s">
        <v>52</v>
      </c>
      <c r="Q112" s="60" t="s">
        <v>52</v>
      </c>
      <c r="R112" s="60" t="s">
        <v>52</v>
      </c>
      <c r="S112" s="60" t="s">
        <v>52</v>
      </c>
      <c r="T112" s="60" t="s">
        <v>52</v>
      </c>
      <c r="U112" s="60" t="s">
        <v>52</v>
      </c>
      <c r="V112" s="60" t="s">
        <v>52</v>
      </c>
      <c r="X112" s="60" t="s">
        <v>52</v>
      </c>
      <c r="Z112" s="60" t="s">
        <v>52</v>
      </c>
      <c r="AA112" s="60" t="s">
        <v>52</v>
      </c>
      <c r="AB112" s="60" t="s">
        <v>52</v>
      </c>
      <c r="AC112" s="60" t="s">
        <v>52</v>
      </c>
      <c r="AD112" s="60" t="s">
        <v>52</v>
      </c>
      <c r="AE112" s="60" t="s">
        <v>52</v>
      </c>
      <c r="AI112" s="60" t="s">
        <v>52</v>
      </c>
      <c r="AJ112" s="60" t="s">
        <v>52</v>
      </c>
      <c r="AL112">
        <v>459</v>
      </c>
      <c r="AM112">
        <v>79</v>
      </c>
      <c r="AN112">
        <v>79</v>
      </c>
      <c r="AO112" s="67">
        <v>1</v>
      </c>
      <c r="AP112" s="67">
        <v>0.17211328976034859</v>
      </c>
      <c r="AQ112">
        <v>45</v>
      </c>
      <c r="AR112">
        <v>30</v>
      </c>
      <c r="AS112" s="67">
        <v>0.66666666666666663</v>
      </c>
      <c r="AT112" s="67">
        <v>9.8039215686274508E-2</v>
      </c>
      <c r="AU112">
        <v>124</v>
      </c>
      <c r="AV112">
        <v>109</v>
      </c>
      <c r="AW112" s="67">
        <v>0.87903225806451613</v>
      </c>
      <c r="AX112" s="53">
        <f t="shared" si="18"/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 s="29">
        <v>1</v>
      </c>
      <c r="BJ112">
        <v>43</v>
      </c>
      <c r="BK112">
        <v>40</v>
      </c>
      <c r="BL112">
        <v>0</v>
      </c>
      <c r="BM112">
        <v>0</v>
      </c>
      <c r="BN112" t="str">
        <f t="shared" si="15"/>
        <v>1 -Integrated; 0 -Mobile</v>
      </c>
    </row>
    <row r="113" spans="1:66" x14ac:dyDescent="0.3">
      <c r="A113" s="32" t="str">
        <f t="shared" si="16"/>
        <v>YES</v>
      </c>
      <c r="B113" s="30" t="str">
        <f t="shared" si="17"/>
        <v>YES</v>
      </c>
      <c r="C113" t="s">
        <v>2239</v>
      </c>
      <c r="D113" t="s">
        <v>2240</v>
      </c>
      <c r="E113">
        <v>9493453</v>
      </c>
      <c r="F113" t="s">
        <v>2241</v>
      </c>
      <c r="G113" t="s">
        <v>2242</v>
      </c>
      <c r="H113" t="s">
        <v>1289</v>
      </c>
      <c r="I113">
        <v>47228</v>
      </c>
      <c r="J113" t="s">
        <v>1119</v>
      </c>
      <c r="K113" t="s">
        <v>742</v>
      </c>
      <c r="M113" t="s">
        <v>52</v>
      </c>
      <c r="N113">
        <v>4</v>
      </c>
      <c r="O113" s="60">
        <v>0</v>
      </c>
      <c r="Q113" s="60">
        <v>0</v>
      </c>
      <c r="R113" s="60">
        <v>1</v>
      </c>
      <c r="S113" s="60">
        <v>0</v>
      </c>
      <c r="T113" s="60">
        <v>0</v>
      </c>
      <c r="U113" s="60">
        <v>1</v>
      </c>
      <c r="V113" s="60">
        <v>0</v>
      </c>
      <c r="X113" s="60">
        <v>1</v>
      </c>
      <c r="Z113" s="60">
        <v>0</v>
      </c>
      <c r="AA113" s="60">
        <v>1</v>
      </c>
      <c r="AB113" s="60">
        <v>0</v>
      </c>
      <c r="AC113" s="60">
        <v>0</v>
      </c>
      <c r="AD113" s="60">
        <v>0</v>
      </c>
      <c r="AE113" s="60">
        <v>0</v>
      </c>
      <c r="AI113" s="60">
        <v>0</v>
      </c>
      <c r="AJ113" s="60">
        <v>0</v>
      </c>
      <c r="AL113">
        <v>606</v>
      </c>
      <c r="AM113">
        <v>140</v>
      </c>
      <c r="AN113">
        <v>140</v>
      </c>
      <c r="AO113" s="67">
        <v>1</v>
      </c>
      <c r="AP113" s="67">
        <v>0.23102310231023102</v>
      </c>
      <c r="AQ113">
        <v>2</v>
      </c>
      <c r="AR113">
        <v>1</v>
      </c>
      <c r="AS113" s="67">
        <v>0.5</v>
      </c>
      <c r="AT113" s="67">
        <v>3.3003300330033004E-3</v>
      </c>
      <c r="AU113">
        <v>142</v>
      </c>
      <c r="AV113">
        <v>141</v>
      </c>
      <c r="AW113" s="67">
        <v>0.99295774647887325</v>
      </c>
      <c r="AX113" s="53">
        <f t="shared" si="18"/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1</v>
      </c>
      <c r="BF113">
        <v>1</v>
      </c>
      <c r="BG113">
        <v>1</v>
      </c>
      <c r="BH113">
        <v>1</v>
      </c>
      <c r="BI113" s="29">
        <v>1</v>
      </c>
      <c r="BN113" t="str">
        <f t="shared" si="15"/>
        <v>0 -Integrated; 1 -Mobile</v>
      </c>
    </row>
    <row r="114" spans="1:66" x14ac:dyDescent="0.3">
      <c r="A114" s="32" t="str">
        <f t="shared" si="16"/>
        <v>YES</v>
      </c>
      <c r="B114" s="30" t="str">
        <f t="shared" si="17"/>
        <v>YES</v>
      </c>
      <c r="C114" t="s">
        <v>2243</v>
      </c>
      <c r="D114" t="s">
        <v>2244</v>
      </c>
      <c r="E114">
        <v>9493678</v>
      </c>
      <c r="F114" t="s">
        <v>2245</v>
      </c>
      <c r="G114" t="s">
        <v>2246</v>
      </c>
      <c r="H114" t="s">
        <v>2247</v>
      </c>
      <c r="I114">
        <v>41812</v>
      </c>
      <c r="J114" t="s">
        <v>1119</v>
      </c>
      <c r="K114" t="s">
        <v>742</v>
      </c>
      <c r="M114" t="s">
        <v>52</v>
      </c>
      <c r="N114">
        <v>4</v>
      </c>
      <c r="O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1</v>
      </c>
      <c r="V114" s="60">
        <v>1</v>
      </c>
      <c r="X114" s="60">
        <v>2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I114" s="60">
        <v>0</v>
      </c>
      <c r="AJ114" s="60">
        <v>0</v>
      </c>
      <c r="AL114">
        <v>886</v>
      </c>
      <c r="AM114">
        <v>147</v>
      </c>
      <c r="AN114">
        <v>147</v>
      </c>
      <c r="AO114" s="67">
        <v>1</v>
      </c>
      <c r="AP114" s="67">
        <v>0.16591422121896163</v>
      </c>
      <c r="AQ114">
        <v>25</v>
      </c>
      <c r="AR114">
        <v>25</v>
      </c>
      <c r="AS114" s="67">
        <v>1</v>
      </c>
      <c r="AT114" s="67">
        <v>2.8216704288939052E-2</v>
      </c>
      <c r="AU114">
        <v>172</v>
      </c>
      <c r="AV114">
        <v>172</v>
      </c>
      <c r="AW114" s="67">
        <v>1</v>
      </c>
      <c r="AX114" s="53">
        <f t="shared" si="18"/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 s="29">
        <v>1</v>
      </c>
      <c r="BN114" t="str">
        <f t="shared" si="15"/>
        <v>1 -Integrated; 0 -Mobile</v>
      </c>
    </row>
    <row r="115" spans="1:66" x14ac:dyDescent="0.3">
      <c r="A115" s="32" t="str">
        <f t="shared" si="16"/>
        <v>YES</v>
      </c>
      <c r="B115" s="30" t="str">
        <f t="shared" si="17"/>
        <v>NO</v>
      </c>
      <c r="C115" t="s">
        <v>2252</v>
      </c>
      <c r="D115" t="s">
        <v>2253</v>
      </c>
      <c r="E115">
        <v>94180427</v>
      </c>
      <c r="F115" t="s">
        <v>2254</v>
      </c>
      <c r="G115" t="s">
        <v>2255</v>
      </c>
      <c r="H115" t="s">
        <v>1087</v>
      </c>
      <c r="I115">
        <v>35392</v>
      </c>
      <c r="J115" t="s">
        <v>1077</v>
      </c>
      <c r="K115" t="s">
        <v>742</v>
      </c>
      <c r="L115" t="s">
        <v>1066</v>
      </c>
      <c r="M115" t="s">
        <v>52</v>
      </c>
      <c r="N115">
        <v>0</v>
      </c>
      <c r="O115" s="60" t="s">
        <v>52</v>
      </c>
      <c r="Q115" s="60" t="s">
        <v>52</v>
      </c>
      <c r="R115" s="60" t="s">
        <v>52</v>
      </c>
      <c r="S115" s="60" t="s">
        <v>52</v>
      </c>
      <c r="T115" s="60" t="s">
        <v>52</v>
      </c>
      <c r="U115" s="60" t="s">
        <v>52</v>
      </c>
      <c r="V115" s="60" t="s">
        <v>52</v>
      </c>
      <c r="X115" s="60" t="s">
        <v>52</v>
      </c>
      <c r="Z115" s="60" t="s">
        <v>52</v>
      </c>
      <c r="AA115" s="60" t="s">
        <v>52</v>
      </c>
      <c r="AB115" s="60" t="s">
        <v>52</v>
      </c>
      <c r="AC115" s="60" t="s">
        <v>52</v>
      </c>
      <c r="AD115" s="60" t="s">
        <v>52</v>
      </c>
      <c r="AE115" s="60" t="s">
        <v>52</v>
      </c>
      <c r="AI115" s="60" t="s">
        <v>52</v>
      </c>
      <c r="AJ115" s="60" t="s">
        <v>52</v>
      </c>
      <c r="AL115">
        <v>477</v>
      </c>
      <c r="AM115">
        <v>233</v>
      </c>
      <c r="AN115">
        <v>65</v>
      </c>
      <c r="AO115" s="67">
        <v>0.27896995708154504</v>
      </c>
      <c r="AP115" s="67">
        <v>0.48846960167714887</v>
      </c>
      <c r="AQ115">
        <v>91</v>
      </c>
      <c r="AR115">
        <v>91</v>
      </c>
      <c r="AS115" s="67">
        <v>1</v>
      </c>
      <c r="AT115" s="67">
        <v>0.19077568134171907</v>
      </c>
      <c r="AU115">
        <v>324</v>
      </c>
      <c r="AV115">
        <v>156</v>
      </c>
      <c r="AW115" s="67">
        <v>0.48148148148148145</v>
      </c>
      <c r="AX115" s="53">
        <f t="shared" si="18"/>
        <v>6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2</v>
      </c>
      <c r="BJ115">
        <v>1</v>
      </c>
      <c r="BK115">
        <v>0</v>
      </c>
      <c r="BL115">
        <v>0</v>
      </c>
      <c r="BM115">
        <v>0</v>
      </c>
      <c r="BN115" t="str">
        <f t="shared" si="15"/>
        <v>5 -Integrated; 1 -Mobile</v>
      </c>
    </row>
    <row r="116" spans="1:66" x14ac:dyDescent="0.3">
      <c r="A116" s="32" t="str">
        <f t="shared" ref="A116:A160" si="19">IF(OR(AX116="",AX116=0),"NO","YES")</f>
        <v>YES</v>
      </c>
      <c r="B116" s="30" t="str">
        <f t="shared" ref="B116:B160" si="20">IF(N116&gt;0,"YES","NO")</f>
        <v>YES</v>
      </c>
      <c r="C116" t="s">
        <v>2256</v>
      </c>
      <c r="D116" t="s">
        <v>2257</v>
      </c>
      <c r="E116">
        <v>9493262</v>
      </c>
      <c r="F116" t="s">
        <v>2258</v>
      </c>
      <c r="G116" t="s">
        <v>2259</v>
      </c>
      <c r="H116" t="s">
        <v>2012</v>
      </c>
      <c r="I116">
        <v>24116</v>
      </c>
      <c r="J116" t="s">
        <v>1294</v>
      </c>
      <c r="K116" t="s">
        <v>742</v>
      </c>
      <c r="M116" t="s">
        <v>52</v>
      </c>
      <c r="N116">
        <v>4</v>
      </c>
      <c r="O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2</v>
      </c>
      <c r="X116" s="60">
        <v>1</v>
      </c>
      <c r="Z116" s="60">
        <v>0</v>
      </c>
      <c r="AA116" s="60">
        <v>1</v>
      </c>
      <c r="AB116" s="60">
        <v>0</v>
      </c>
      <c r="AC116" s="60">
        <v>0</v>
      </c>
      <c r="AD116" s="60">
        <v>0</v>
      </c>
      <c r="AE116" s="60">
        <v>0</v>
      </c>
      <c r="AI116" s="60">
        <v>0</v>
      </c>
      <c r="AJ116" s="60">
        <v>0</v>
      </c>
      <c r="AL116">
        <v>521</v>
      </c>
      <c r="AM116">
        <v>67</v>
      </c>
      <c r="AN116">
        <v>42</v>
      </c>
      <c r="AO116" s="67">
        <v>0.62686567164179108</v>
      </c>
      <c r="AP116" s="67">
        <v>0.12859884836852206</v>
      </c>
      <c r="AQ116">
        <v>15</v>
      </c>
      <c r="AR116">
        <v>2</v>
      </c>
      <c r="AS116" s="67">
        <v>0.13333333333333333</v>
      </c>
      <c r="AT116" s="67">
        <v>2.8790786948176585E-2</v>
      </c>
      <c r="AU116">
        <v>82</v>
      </c>
      <c r="AV116">
        <v>44</v>
      </c>
      <c r="AW116" s="67">
        <v>0.53658536585365857</v>
      </c>
      <c r="AX116" s="53">
        <f t="shared" ref="AX116:AX160" si="21">IFERROR(BC116+BH116,"")</f>
        <v>1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 s="29">
        <v>1</v>
      </c>
      <c r="BN116" t="str">
        <f t="shared" si="15"/>
        <v>1 -Integrated; 0 -Mobile</v>
      </c>
    </row>
    <row r="117" spans="1:66" x14ac:dyDescent="0.3">
      <c r="A117" s="32" t="str">
        <f t="shared" si="19"/>
        <v>YES</v>
      </c>
      <c r="B117" s="30" t="str">
        <f t="shared" si="20"/>
        <v>NO</v>
      </c>
      <c r="C117" t="s">
        <v>2260</v>
      </c>
      <c r="D117" t="s">
        <v>2261</v>
      </c>
      <c r="E117">
        <v>94170704</v>
      </c>
      <c r="F117" t="s">
        <v>2262</v>
      </c>
      <c r="G117" t="s">
        <v>2263</v>
      </c>
      <c r="H117" t="s">
        <v>2264</v>
      </c>
      <c r="I117">
        <v>42283</v>
      </c>
      <c r="J117" t="s">
        <v>1119</v>
      </c>
      <c r="K117" t="s">
        <v>742</v>
      </c>
      <c r="L117" t="s">
        <v>1005</v>
      </c>
      <c r="M117" t="s">
        <v>1005</v>
      </c>
      <c r="N117">
        <v>0</v>
      </c>
      <c r="O117" s="60" t="s">
        <v>52</v>
      </c>
      <c r="Q117" s="60" t="s">
        <v>52</v>
      </c>
      <c r="R117" s="60" t="s">
        <v>52</v>
      </c>
      <c r="S117" s="60" t="s">
        <v>52</v>
      </c>
      <c r="T117" s="60" t="s">
        <v>52</v>
      </c>
      <c r="U117" s="60" t="s">
        <v>52</v>
      </c>
      <c r="V117" s="60" t="s">
        <v>52</v>
      </c>
      <c r="X117" s="60" t="s">
        <v>52</v>
      </c>
      <c r="Z117" s="60" t="s">
        <v>52</v>
      </c>
      <c r="AA117" s="60" t="s">
        <v>52</v>
      </c>
      <c r="AB117" s="60" t="s">
        <v>52</v>
      </c>
      <c r="AC117" s="60" t="s">
        <v>52</v>
      </c>
      <c r="AD117" s="60" t="s">
        <v>52</v>
      </c>
      <c r="AE117" s="60" t="s">
        <v>52</v>
      </c>
      <c r="AI117" s="60" t="s">
        <v>52</v>
      </c>
      <c r="AJ117" s="60" t="s">
        <v>52</v>
      </c>
      <c r="AL117">
        <v>1934</v>
      </c>
      <c r="AM117">
        <v>105</v>
      </c>
      <c r="AN117">
        <v>41</v>
      </c>
      <c r="AO117" s="67">
        <v>0.39047619047619048</v>
      </c>
      <c r="AP117" s="67">
        <v>5.4291623578076528E-2</v>
      </c>
      <c r="AQ117">
        <v>74</v>
      </c>
      <c r="AR117">
        <v>74</v>
      </c>
      <c r="AS117" s="67">
        <v>1</v>
      </c>
      <c r="AT117" s="67">
        <v>3.8262668045501554E-2</v>
      </c>
      <c r="AU117">
        <v>179</v>
      </c>
      <c r="AV117">
        <v>115</v>
      </c>
      <c r="AW117" s="67">
        <v>0.64245810055865926</v>
      </c>
      <c r="AX117" s="53">
        <f t="shared" si="21"/>
        <v>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1</v>
      </c>
      <c r="BF117">
        <v>1</v>
      </c>
      <c r="BG117">
        <v>1</v>
      </c>
      <c r="BH117">
        <v>2</v>
      </c>
      <c r="BI117">
        <v>2</v>
      </c>
      <c r="BJ117">
        <v>238</v>
      </c>
      <c r="BK117">
        <v>125</v>
      </c>
      <c r="BL117">
        <v>133</v>
      </c>
      <c r="BM117">
        <v>35</v>
      </c>
      <c r="BN117" t="str">
        <f t="shared" si="15"/>
        <v>0 -Integrated; 1 -Mobile</v>
      </c>
    </row>
    <row r="118" spans="1:66" x14ac:dyDescent="0.3">
      <c r="A118" s="32" t="str">
        <f t="shared" si="19"/>
        <v>YES</v>
      </c>
      <c r="B118" s="30" t="str">
        <f t="shared" si="20"/>
        <v>YES</v>
      </c>
      <c r="C118" t="s">
        <v>2265</v>
      </c>
      <c r="D118" t="s">
        <v>2266</v>
      </c>
      <c r="E118">
        <v>94183802</v>
      </c>
      <c r="F118" t="s">
        <v>2267</v>
      </c>
      <c r="G118" t="s">
        <v>2268</v>
      </c>
      <c r="H118" t="s">
        <v>2269</v>
      </c>
      <c r="I118">
        <v>55131</v>
      </c>
      <c r="J118" t="s">
        <v>1191</v>
      </c>
      <c r="K118" t="s">
        <v>742</v>
      </c>
      <c r="L118" t="s">
        <v>855</v>
      </c>
      <c r="M118" t="s">
        <v>855</v>
      </c>
      <c r="N118">
        <v>2</v>
      </c>
      <c r="O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2</v>
      </c>
      <c r="X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I118" s="60">
        <v>0</v>
      </c>
      <c r="AJ118" s="60">
        <v>0</v>
      </c>
      <c r="AL118">
        <v>1150</v>
      </c>
      <c r="AM118">
        <v>79</v>
      </c>
      <c r="AN118">
        <v>54</v>
      </c>
      <c r="AO118" s="67">
        <v>0.68354430379746833</v>
      </c>
      <c r="AP118" s="67">
        <v>6.8695652173913047E-2</v>
      </c>
      <c r="AQ118">
        <v>35</v>
      </c>
      <c r="AR118">
        <v>35</v>
      </c>
      <c r="AS118" s="67">
        <v>1</v>
      </c>
      <c r="AT118" s="67">
        <v>3.0434782608695653E-2</v>
      </c>
      <c r="AU118">
        <v>114</v>
      </c>
      <c r="AV118">
        <v>89</v>
      </c>
      <c r="AW118" s="67">
        <v>0.7807017543859649</v>
      </c>
      <c r="AX118" s="53">
        <f t="shared" si="21"/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3</v>
      </c>
      <c r="BJ118">
        <v>254</v>
      </c>
      <c r="BK118">
        <v>375</v>
      </c>
      <c r="BL118">
        <v>313</v>
      </c>
      <c r="BM118">
        <v>90</v>
      </c>
      <c r="BN118" t="str">
        <f t="shared" si="15"/>
        <v>1 -Integrated; 0 -Mobile</v>
      </c>
    </row>
    <row r="119" spans="1:66" x14ac:dyDescent="0.3">
      <c r="A119" s="32" t="str">
        <f t="shared" si="19"/>
        <v>YES</v>
      </c>
      <c r="B119" s="30" t="str">
        <f t="shared" si="20"/>
        <v>YES</v>
      </c>
      <c r="C119" t="s">
        <v>2270</v>
      </c>
      <c r="D119" t="s">
        <v>2271</v>
      </c>
      <c r="E119">
        <v>94165052</v>
      </c>
      <c r="F119" t="s">
        <v>2272</v>
      </c>
      <c r="G119" t="s">
        <v>2273</v>
      </c>
      <c r="H119" t="s">
        <v>1229</v>
      </c>
      <c r="I119">
        <v>68167</v>
      </c>
      <c r="J119" t="s">
        <v>1306</v>
      </c>
      <c r="K119" t="s">
        <v>742</v>
      </c>
      <c r="M119" t="s">
        <v>52</v>
      </c>
      <c r="N119">
        <v>3</v>
      </c>
      <c r="O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X119" s="60">
        <v>0</v>
      </c>
      <c r="Z119" s="60">
        <v>0</v>
      </c>
      <c r="AA119" s="60">
        <v>1</v>
      </c>
      <c r="AB119" s="60">
        <v>0</v>
      </c>
      <c r="AC119" s="60">
        <v>0</v>
      </c>
      <c r="AD119" s="60">
        <v>1</v>
      </c>
      <c r="AE119" s="60">
        <v>1</v>
      </c>
      <c r="AI119" s="60">
        <v>0</v>
      </c>
      <c r="AJ119" s="60">
        <v>0</v>
      </c>
      <c r="AL119">
        <v>1161</v>
      </c>
      <c r="AM119">
        <v>62</v>
      </c>
      <c r="AN119">
        <v>29</v>
      </c>
      <c r="AO119" s="67">
        <v>0.46774193548387094</v>
      </c>
      <c r="AP119" s="67">
        <v>5.3402239448751075E-2</v>
      </c>
      <c r="AQ119">
        <v>58</v>
      </c>
      <c r="AR119">
        <v>53</v>
      </c>
      <c r="AS119" s="67">
        <v>0.91379310344827591</v>
      </c>
      <c r="AT119" s="67">
        <v>4.9956933677863913E-2</v>
      </c>
      <c r="AU119">
        <v>120</v>
      </c>
      <c r="AV119">
        <v>82</v>
      </c>
      <c r="AW119" s="67">
        <v>0.68333333333333335</v>
      </c>
      <c r="AX119" s="53">
        <f t="shared" si="21"/>
        <v>2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1</v>
      </c>
      <c r="BF119">
        <v>2</v>
      </c>
      <c r="BG119">
        <v>2</v>
      </c>
      <c r="BH119">
        <v>2</v>
      </c>
      <c r="BI119">
        <v>2</v>
      </c>
      <c r="BN119" t="str">
        <f t="shared" si="15"/>
        <v>0 -Integrated; 2 -Mobile</v>
      </c>
    </row>
    <row r="120" spans="1:66" x14ac:dyDescent="0.3">
      <c r="A120" s="32" t="str">
        <f t="shared" si="19"/>
        <v>YES</v>
      </c>
      <c r="B120" s="30" t="str">
        <f t="shared" si="20"/>
        <v>YES</v>
      </c>
      <c r="C120" t="s">
        <v>2274</v>
      </c>
      <c r="D120" t="s">
        <v>2275</v>
      </c>
      <c r="E120">
        <v>9494449</v>
      </c>
      <c r="F120" t="s">
        <v>791</v>
      </c>
      <c r="G120" t="s">
        <v>2230</v>
      </c>
      <c r="H120" t="s">
        <v>2081</v>
      </c>
      <c r="I120">
        <v>81737</v>
      </c>
      <c r="J120" t="s">
        <v>1472</v>
      </c>
      <c r="K120" t="s">
        <v>742</v>
      </c>
      <c r="M120" t="s">
        <v>52</v>
      </c>
      <c r="N120">
        <v>4</v>
      </c>
      <c r="O120" s="60">
        <v>0</v>
      </c>
      <c r="Q120" s="60">
        <v>0</v>
      </c>
      <c r="R120" s="60">
        <v>1</v>
      </c>
      <c r="S120" s="60">
        <v>0</v>
      </c>
      <c r="T120" s="60">
        <v>0</v>
      </c>
      <c r="U120" s="60">
        <v>0</v>
      </c>
      <c r="V120" s="60">
        <v>1</v>
      </c>
      <c r="X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1</v>
      </c>
      <c r="AE120" s="60">
        <v>1</v>
      </c>
      <c r="AI120" s="60">
        <v>0</v>
      </c>
      <c r="AJ120" s="60">
        <v>0</v>
      </c>
      <c r="AL120">
        <v>672</v>
      </c>
      <c r="AM120">
        <v>132</v>
      </c>
      <c r="AN120">
        <v>10</v>
      </c>
      <c r="AO120" s="67">
        <v>7.575757575757576E-2</v>
      </c>
      <c r="AP120" s="67">
        <v>0.19642857142857142</v>
      </c>
      <c r="AQ120">
        <v>148</v>
      </c>
      <c r="AR120">
        <v>148</v>
      </c>
      <c r="AS120" s="67">
        <v>1</v>
      </c>
      <c r="AT120" s="67">
        <v>0.22023809523809523</v>
      </c>
      <c r="AU120">
        <v>280</v>
      </c>
      <c r="AV120">
        <v>158</v>
      </c>
      <c r="AW120" s="67">
        <v>0.56428571428571428</v>
      </c>
      <c r="AX120" s="53">
        <f t="shared" si="21"/>
        <v>2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3</v>
      </c>
      <c r="BN120" t="str">
        <f t="shared" si="15"/>
        <v>1 -Integrated; 1 -Mobile</v>
      </c>
    </row>
    <row r="121" spans="1:66" x14ac:dyDescent="0.3">
      <c r="A121" s="32" t="str">
        <f t="shared" si="19"/>
        <v>YES</v>
      </c>
      <c r="B121" s="30" t="str">
        <f t="shared" si="20"/>
        <v>YES</v>
      </c>
      <c r="C121" t="s">
        <v>2276</v>
      </c>
      <c r="D121" t="s">
        <v>796</v>
      </c>
      <c r="E121">
        <v>94264738</v>
      </c>
      <c r="F121" t="s">
        <v>2277</v>
      </c>
      <c r="G121" t="s">
        <v>2278</v>
      </c>
      <c r="H121" t="s">
        <v>2081</v>
      </c>
      <c r="I121">
        <v>80331</v>
      </c>
      <c r="J121" t="s">
        <v>1472</v>
      </c>
      <c r="K121" t="s">
        <v>742</v>
      </c>
      <c r="M121" t="s">
        <v>52</v>
      </c>
      <c r="N121">
        <v>3</v>
      </c>
      <c r="O121" s="60">
        <v>0</v>
      </c>
      <c r="Q121" s="60">
        <v>0</v>
      </c>
      <c r="R121" s="60">
        <v>1</v>
      </c>
      <c r="S121" s="60">
        <v>0</v>
      </c>
      <c r="T121" s="60">
        <v>0</v>
      </c>
      <c r="U121" s="60">
        <v>0</v>
      </c>
      <c r="V121" s="60">
        <v>0</v>
      </c>
      <c r="X121" s="60">
        <v>2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I121" s="60">
        <v>0</v>
      </c>
      <c r="AJ121" s="60">
        <v>0</v>
      </c>
      <c r="AL121">
        <v>324</v>
      </c>
      <c r="AM121">
        <v>146</v>
      </c>
      <c r="AN121">
        <v>146</v>
      </c>
      <c r="AO121" s="67">
        <v>1</v>
      </c>
      <c r="AP121" s="67">
        <v>0.45061728395061729</v>
      </c>
      <c r="AQ121">
        <v>62</v>
      </c>
      <c r="AR121">
        <v>62</v>
      </c>
      <c r="AS121" s="67">
        <v>1</v>
      </c>
      <c r="AT121" s="67">
        <v>0.19135802469135801</v>
      </c>
      <c r="AU121">
        <v>208</v>
      </c>
      <c r="AV121">
        <v>208</v>
      </c>
      <c r="AW121" s="67">
        <v>1</v>
      </c>
      <c r="AX121" s="53">
        <f t="shared" si="21"/>
        <v>2</v>
      </c>
      <c r="AY121">
        <v>0</v>
      </c>
      <c r="AZ121">
        <v>2</v>
      </c>
      <c r="BA121">
        <v>2</v>
      </c>
      <c r="BB121">
        <v>2</v>
      </c>
      <c r="BC121">
        <v>2</v>
      </c>
      <c r="BD121">
        <v>0</v>
      </c>
      <c r="BE121">
        <v>0</v>
      </c>
      <c r="BF121">
        <v>0</v>
      </c>
      <c r="BG121">
        <v>0</v>
      </c>
      <c r="BH121">
        <v>0</v>
      </c>
      <c r="BI121" s="29">
        <v>1</v>
      </c>
      <c r="BN121" t="str">
        <f t="shared" si="15"/>
        <v>2 -Integrated; 0 -Mobile</v>
      </c>
    </row>
    <row r="122" spans="1:66" x14ac:dyDescent="0.3">
      <c r="A122" s="32" t="str">
        <f t="shared" si="19"/>
        <v>YES</v>
      </c>
      <c r="B122" s="30" t="str">
        <f t="shared" si="20"/>
        <v>YES</v>
      </c>
      <c r="C122" t="s">
        <v>2292</v>
      </c>
      <c r="D122" t="s">
        <v>2293</v>
      </c>
      <c r="E122">
        <v>94172651</v>
      </c>
      <c r="F122" t="s">
        <v>828</v>
      </c>
      <c r="G122" t="s">
        <v>2294</v>
      </c>
      <c r="H122" t="s">
        <v>2295</v>
      </c>
      <c r="I122">
        <v>99947</v>
      </c>
      <c r="J122" t="s">
        <v>1202</v>
      </c>
      <c r="K122" t="s">
        <v>742</v>
      </c>
      <c r="M122" t="s">
        <v>52</v>
      </c>
      <c r="N122">
        <v>5</v>
      </c>
      <c r="O122" s="60">
        <v>0</v>
      </c>
      <c r="Q122" s="60">
        <v>0</v>
      </c>
      <c r="R122" s="60">
        <v>2</v>
      </c>
      <c r="S122" s="60">
        <v>0</v>
      </c>
      <c r="T122" s="60">
        <v>0</v>
      </c>
      <c r="U122" s="60">
        <v>0</v>
      </c>
      <c r="V122" s="60">
        <v>1</v>
      </c>
      <c r="X122" s="60">
        <v>0</v>
      </c>
      <c r="Z122" s="60">
        <v>0</v>
      </c>
      <c r="AA122" s="60">
        <v>0</v>
      </c>
      <c r="AB122" s="60">
        <v>0</v>
      </c>
      <c r="AC122" s="60">
        <v>2</v>
      </c>
      <c r="AD122" s="60">
        <v>0</v>
      </c>
      <c r="AE122" s="60">
        <v>0</v>
      </c>
      <c r="AI122" s="60">
        <v>0</v>
      </c>
      <c r="AJ122" s="60">
        <v>0</v>
      </c>
      <c r="AL122">
        <v>361</v>
      </c>
      <c r="AM122">
        <v>78</v>
      </c>
      <c r="AN122">
        <v>77</v>
      </c>
      <c r="AO122" s="67">
        <v>0.98717948717948723</v>
      </c>
      <c r="AP122" s="67">
        <v>0.21606648199445982</v>
      </c>
      <c r="AQ122">
        <v>2</v>
      </c>
      <c r="AR122">
        <v>2</v>
      </c>
      <c r="AS122" s="67">
        <v>1</v>
      </c>
      <c r="AT122" s="67">
        <v>5.5401662049861496E-3</v>
      </c>
      <c r="AU122">
        <v>80</v>
      </c>
      <c r="AV122">
        <v>79</v>
      </c>
      <c r="AW122" s="67">
        <v>0.98750000000000004</v>
      </c>
      <c r="AX122" s="53">
        <f t="shared" si="21"/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N122" t="str">
        <f t="shared" si="15"/>
        <v>1 -Integrated; 0 -Mobile</v>
      </c>
    </row>
    <row r="123" spans="1:66" x14ac:dyDescent="0.3">
      <c r="A123" s="32" t="str">
        <f t="shared" si="19"/>
        <v>YES</v>
      </c>
      <c r="B123" s="30" t="str">
        <f t="shared" si="20"/>
        <v>NO</v>
      </c>
      <c r="C123" t="s">
        <v>2296</v>
      </c>
      <c r="D123" t="s">
        <v>2297</v>
      </c>
      <c r="E123">
        <v>9494355</v>
      </c>
      <c r="F123" t="s">
        <v>791</v>
      </c>
      <c r="G123" t="s">
        <v>2298</v>
      </c>
      <c r="H123" t="s">
        <v>2081</v>
      </c>
      <c r="I123">
        <v>81925</v>
      </c>
      <c r="J123" t="s">
        <v>1472</v>
      </c>
      <c r="K123" t="s">
        <v>742</v>
      </c>
      <c r="M123" t="s">
        <v>52</v>
      </c>
      <c r="N123">
        <v>0</v>
      </c>
      <c r="O123" s="60" t="s">
        <v>52</v>
      </c>
      <c r="Q123" s="60" t="s">
        <v>52</v>
      </c>
      <c r="R123" s="60" t="s">
        <v>52</v>
      </c>
      <c r="S123" s="60" t="s">
        <v>52</v>
      </c>
      <c r="T123" s="60" t="s">
        <v>52</v>
      </c>
      <c r="U123" s="60" t="s">
        <v>52</v>
      </c>
      <c r="V123" s="60" t="s">
        <v>52</v>
      </c>
      <c r="X123" s="60" t="s">
        <v>52</v>
      </c>
      <c r="Z123" s="60" t="s">
        <v>52</v>
      </c>
      <c r="AA123" s="60" t="s">
        <v>52</v>
      </c>
      <c r="AB123" s="60" t="s">
        <v>52</v>
      </c>
      <c r="AC123" s="60" t="s">
        <v>52</v>
      </c>
      <c r="AD123" s="60" t="s">
        <v>52</v>
      </c>
      <c r="AE123" s="60" t="s">
        <v>52</v>
      </c>
      <c r="AI123" s="60" t="s">
        <v>52</v>
      </c>
      <c r="AJ123" s="60" t="s">
        <v>52</v>
      </c>
      <c r="AL123">
        <v>454</v>
      </c>
      <c r="AM123">
        <v>76</v>
      </c>
      <c r="AN123">
        <v>25</v>
      </c>
      <c r="AO123" s="67">
        <v>0.32894736842105265</v>
      </c>
      <c r="AP123" s="67">
        <v>0.16740088105726872</v>
      </c>
      <c r="AQ123">
        <v>49</v>
      </c>
      <c r="AR123">
        <v>20</v>
      </c>
      <c r="AS123" s="67">
        <v>0.40816326530612246</v>
      </c>
      <c r="AT123" s="67">
        <v>0.10792951541850221</v>
      </c>
      <c r="AU123">
        <v>125</v>
      </c>
      <c r="AV123">
        <v>45</v>
      </c>
      <c r="AW123" s="67">
        <v>0.36</v>
      </c>
      <c r="AX123" s="53">
        <f t="shared" si="21"/>
        <v>2</v>
      </c>
      <c r="AY123">
        <v>1</v>
      </c>
      <c r="AZ123">
        <v>1</v>
      </c>
      <c r="BA123">
        <v>1</v>
      </c>
      <c r="BB123">
        <v>2</v>
      </c>
      <c r="BC123">
        <v>2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N123" t="str">
        <f t="shared" si="15"/>
        <v>1 -Integrated; 0 -Mobile</v>
      </c>
    </row>
    <row r="124" spans="1:66" x14ac:dyDescent="0.3">
      <c r="A124" s="32" t="str">
        <f t="shared" si="19"/>
        <v>YES</v>
      </c>
      <c r="B124" s="30" t="str">
        <f t="shared" si="20"/>
        <v>YES</v>
      </c>
      <c r="C124" t="s">
        <v>2299</v>
      </c>
      <c r="D124" t="s">
        <v>2300</v>
      </c>
      <c r="E124">
        <v>9494129</v>
      </c>
      <c r="F124" t="s">
        <v>2301</v>
      </c>
      <c r="G124" t="s">
        <v>2302</v>
      </c>
      <c r="H124" t="s">
        <v>2303</v>
      </c>
      <c r="I124">
        <v>73614</v>
      </c>
      <c r="J124" t="s">
        <v>1306</v>
      </c>
      <c r="K124" t="s">
        <v>742</v>
      </c>
      <c r="M124" t="s">
        <v>52</v>
      </c>
      <c r="N124">
        <v>1</v>
      </c>
      <c r="O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X124" s="60">
        <v>1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I124" s="60">
        <v>0</v>
      </c>
      <c r="AJ124" s="60">
        <v>0</v>
      </c>
      <c r="AL124">
        <v>308</v>
      </c>
      <c r="AM124">
        <v>106</v>
      </c>
      <c r="AN124">
        <v>106</v>
      </c>
      <c r="AO124" s="67">
        <v>1</v>
      </c>
      <c r="AP124" s="67">
        <v>0.34415584415584416</v>
      </c>
      <c r="AQ124">
        <v>125</v>
      </c>
      <c r="AR124">
        <v>125</v>
      </c>
      <c r="AS124" s="67">
        <v>1</v>
      </c>
      <c r="AT124" s="67">
        <v>0.40584415584415584</v>
      </c>
      <c r="AU124">
        <v>231</v>
      </c>
      <c r="AV124">
        <v>231</v>
      </c>
      <c r="AW124" s="67">
        <v>1</v>
      </c>
      <c r="AX124" s="53">
        <f t="shared" si="21"/>
        <v>5</v>
      </c>
      <c r="AY124">
        <v>1</v>
      </c>
      <c r="AZ124">
        <v>2</v>
      </c>
      <c r="BA124">
        <v>4</v>
      </c>
      <c r="BB124">
        <v>4</v>
      </c>
      <c r="BC124">
        <v>4</v>
      </c>
      <c r="BD124">
        <v>0</v>
      </c>
      <c r="BE124">
        <v>1</v>
      </c>
      <c r="BF124">
        <v>1</v>
      </c>
      <c r="BG124">
        <v>1</v>
      </c>
      <c r="BH124">
        <v>1</v>
      </c>
      <c r="BI124">
        <v>2</v>
      </c>
      <c r="BN124" t="str">
        <f t="shared" si="15"/>
        <v>4 -Integrated; 1 -Mobile</v>
      </c>
    </row>
    <row r="125" spans="1:66" x14ac:dyDescent="0.3">
      <c r="A125" s="32" t="str">
        <f t="shared" si="19"/>
        <v>YES</v>
      </c>
      <c r="B125" s="30" t="str">
        <f t="shared" si="20"/>
        <v>YES</v>
      </c>
      <c r="C125" t="s">
        <v>2308</v>
      </c>
      <c r="D125" t="s">
        <v>2309</v>
      </c>
      <c r="E125">
        <v>9492997</v>
      </c>
      <c r="F125" t="s">
        <v>2310</v>
      </c>
      <c r="G125" t="s">
        <v>2311</v>
      </c>
      <c r="H125" t="s">
        <v>1569</v>
      </c>
      <c r="I125">
        <v>39130</v>
      </c>
      <c r="J125" t="s">
        <v>1101</v>
      </c>
      <c r="K125" t="s">
        <v>742</v>
      </c>
      <c r="M125" t="s">
        <v>52</v>
      </c>
      <c r="N125">
        <v>1</v>
      </c>
      <c r="O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X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I125" s="60">
        <v>1</v>
      </c>
      <c r="AJ125" s="60">
        <v>0</v>
      </c>
      <c r="AL125">
        <v>502</v>
      </c>
      <c r="AM125">
        <v>90</v>
      </c>
      <c r="AN125">
        <v>90</v>
      </c>
      <c r="AO125" s="67">
        <v>1</v>
      </c>
      <c r="AP125" s="67">
        <v>0.17928286852589642</v>
      </c>
      <c r="AQ125">
        <v>13</v>
      </c>
      <c r="AR125">
        <v>13</v>
      </c>
      <c r="AS125" s="67">
        <v>1</v>
      </c>
      <c r="AT125" s="67">
        <v>2.5896414342629483E-2</v>
      </c>
      <c r="AU125">
        <v>103</v>
      </c>
      <c r="AV125">
        <v>103</v>
      </c>
      <c r="AW125" s="67">
        <v>1</v>
      </c>
      <c r="AX125" s="53">
        <f t="shared" si="21"/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1</v>
      </c>
      <c r="BG125">
        <v>1</v>
      </c>
      <c r="BH125">
        <v>1</v>
      </c>
      <c r="BI125" s="29">
        <v>1</v>
      </c>
      <c r="BN125" t="str">
        <f t="shared" si="15"/>
        <v>0 -Integrated; 1 -Mobile</v>
      </c>
    </row>
    <row r="126" spans="1:66" x14ac:dyDescent="0.3">
      <c r="A126" s="32" t="str">
        <f t="shared" si="19"/>
        <v>YES</v>
      </c>
      <c r="B126" s="30" t="str">
        <f t="shared" si="20"/>
        <v>NO</v>
      </c>
      <c r="C126" t="s">
        <v>2312</v>
      </c>
      <c r="D126" t="s">
        <v>2313</v>
      </c>
      <c r="F126" t="s">
        <v>52</v>
      </c>
      <c r="G126" t="s">
        <v>52</v>
      </c>
      <c r="H126" t="s">
        <v>2314</v>
      </c>
      <c r="I126" t="s">
        <v>52</v>
      </c>
      <c r="J126" t="s">
        <v>52</v>
      </c>
      <c r="K126" t="s">
        <v>742</v>
      </c>
      <c r="L126" t="s">
        <v>899</v>
      </c>
      <c r="M126" t="s">
        <v>899</v>
      </c>
      <c r="N126">
        <v>0</v>
      </c>
      <c r="O126" s="60" t="s">
        <v>52</v>
      </c>
      <c r="Q126" s="60" t="s">
        <v>52</v>
      </c>
      <c r="R126" s="60" t="s">
        <v>52</v>
      </c>
      <c r="S126" s="60" t="s">
        <v>52</v>
      </c>
      <c r="T126" s="60" t="s">
        <v>52</v>
      </c>
      <c r="U126" s="60" t="s">
        <v>52</v>
      </c>
      <c r="V126" s="60" t="s">
        <v>52</v>
      </c>
      <c r="X126" s="60" t="s">
        <v>52</v>
      </c>
      <c r="Z126" s="60" t="s">
        <v>52</v>
      </c>
      <c r="AA126" s="60" t="s">
        <v>52</v>
      </c>
      <c r="AB126" s="60" t="s">
        <v>52</v>
      </c>
      <c r="AC126" s="60" t="s">
        <v>52</v>
      </c>
      <c r="AD126" s="60" t="s">
        <v>52</v>
      </c>
      <c r="AE126" s="60" t="s">
        <v>52</v>
      </c>
      <c r="AI126" s="60" t="s">
        <v>52</v>
      </c>
      <c r="AJ126" s="60" t="s">
        <v>52</v>
      </c>
      <c r="AL126">
        <v>556</v>
      </c>
      <c r="AM126">
        <v>84</v>
      </c>
      <c r="AN126">
        <v>84</v>
      </c>
      <c r="AO126" s="67">
        <v>1</v>
      </c>
      <c r="AP126" s="67">
        <v>0.15107913669064749</v>
      </c>
      <c r="AQ126">
        <v>20</v>
      </c>
      <c r="AR126">
        <v>20</v>
      </c>
      <c r="AS126" s="67">
        <v>1</v>
      </c>
      <c r="AT126" s="67">
        <v>3.5971223021582732E-2</v>
      </c>
      <c r="AU126">
        <v>104</v>
      </c>
      <c r="AV126">
        <v>104</v>
      </c>
      <c r="AW126" s="67">
        <v>1</v>
      </c>
      <c r="AX126" s="53">
        <f t="shared" si="21"/>
        <v>2</v>
      </c>
      <c r="AY126">
        <v>1</v>
      </c>
      <c r="AZ126">
        <v>1</v>
      </c>
      <c r="BA126">
        <v>1</v>
      </c>
      <c r="BB126">
        <v>1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 s="29">
        <v>1</v>
      </c>
      <c r="BJ126">
        <v>83</v>
      </c>
      <c r="BK126">
        <v>71</v>
      </c>
      <c r="BL126">
        <v>70</v>
      </c>
      <c r="BM126">
        <v>10</v>
      </c>
      <c r="BN126" t="str">
        <f t="shared" si="15"/>
        <v>1 -Integrated; 0 -Mobile</v>
      </c>
    </row>
    <row r="127" spans="1:66" x14ac:dyDescent="0.3">
      <c r="A127" s="32" t="str">
        <f t="shared" si="19"/>
        <v>YES</v>
      </c>
      <c r="B127" s="30" t="str">
        <f t="shared" si="20"/>
        <v>YES</v>
      </c>
      <c r="C127" t="s">
        <v>2319</v>
      </c>
      <c r="D127" t="s">
        <v>2320</v>
      </c>
      <c r="E127">
        <v>9492973</v>
      </c>
      <c r="F127" t="s">
        <v>2321</v>
      </c>
      <c r="G127" t="s">
        <v>2322</v>
      </c>
      <c r="H127" t="s">
        <v>2323</v>
      </c>
      <c r="I127">
        <v>16225</v>
      </c>
      <c r="J127" t="s">
        <v>1149</v>
      </c>
      <c r="K127" t="s">
        <v>742</v>
      </c>
      <c r="M127" t="s">
        <v>52</v>
      </c>
      <c r="N127">
        <v>4</v>
      </c>
      <c r="O127" s="60">
        <v>0</v>
      </c>
      <c r="Q127" s="60">
        <v>0</v>
      </c>
      <c r="R127" s="60">
        <v>1</v>
      </c>
      <c r="S127" s="60">
        <v>0</v>
      </c>
      <c r="T127" s="60">
        <v>0</v>
      </c>
      <c r="U127" s="60">
        <v>0</v>
      </c>
      <c r="V127" s="60">
        <v>0</v>
      </c>
      <c r="X127" s="60">
        <v>2</v>
      </c>
      <c r="Z127" s="60">
        <v>0</v>
      </c>
      <c r="AA127" s="60">
        <v>0</v>
      </c>
      <c r="AB127" s="60">
        <v>0</v>
      </c>
      <c r="AC127" s="60">
        <v>0</v>
      </c>
      <c r="AD127" s="60">
        <v>1</v>
      </c>
      <c r="AE127" s="60">
        <v>0</v>
      </c>
      <c r="AI127" s="60">
        <v>0</v>
      </c>
      <c r="AJ127" s="60">
        <v>0</v>
      </c>
      <c r="AL127">
        <v>437</v>
      </c>
      <c r="AM127">
        <v>50</v>
      </c>
      <c r="AN127">
        <v>50</v>
      </c>
      <c r="AO127" s="67">
        <v>1</v>
      </c>
      <c r="AP127" s="67">
        <v>0.11441647597254005</v>
      </c>
      <c r="AQ127">
        <v>11</v>
      </c>
      <c r="AR127">
        <v>10</v>
      </c>
      <c r="AS127" s="67">
        <v>0.90909090909090906</v>
      </c>
      <c r="AT127" s="67">
        <v>2.5171624713958809E-2</v>
      </c>
      <c r="AU127">
        <v>61</v>
      </c>
      <c r="AV127">
        <v>60</v>
      </c>
      <c r="AW127" s="67">
        <v>0.98360655737704916</v>
      </c>
      <c r="AX127" s="53">
        <f t="shared" si="21"/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0</v>
      </c>
      <c r="BE127">
        <v>0</v>
      </c>
      <c r="BF127">
        <v>0</v>
      </c>
      <c r="BG127">
        <v>0</v>
      </c>
      <c r="BH127">
        <v>0</v>
      </c>
      <c r="BI127" s="29">
        <v>1</v>
      </c>
      <c r="BN127" t="str">
        <f t="shared" si="15"/>
        <v>2 -Integrated; 0 -Mobile</v>
      </c>
    </row>
    <row r="128" spans="1:66" x14ac:dyDescent="0.3">
      <c r="A128" s="32" t="str">
        <f t="shared" si="19"/>
        <v>YES</v>
      </c>
      <c r="B128" s="30" t="str">
        <f t="shared" si="20"/>
        <v>YES</v>
      </c>
      <c r="C128" t="s">
        <v>2324</v>
      </c>
      <c r="D128" t="s">
        <v>2325</v>
      </c>
      <c r="E128">
        <v>9493381</v>
      </c>
      <c r="F128" t="s">
        <v>2326</v>
      </c>
      <c r="G128" t="s">
        <v>2327</v>
      </c>
      <c r="H128" t="s">
        <v>2328</v>
      </c>
      <c r="I128">
        <v>34497</v>
      </c>
      <c r="J128" t="s">
        <v>1077</v>
      </c>
      <c r="K128" t="s">
        <v>742</v>
      </c>
      <c r="M128" t="s">
        <v>52</v>
      </c>
      <c r="N128">
        <v>1</v>
      </c>
      <c r="O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X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1</v>
      </c>
      <c r="AI128" s="60">
        <v>0</v>
      </c>
      <c r="AJ128" s="60">
        <v>0</v>
      </c>
      <c r="AL128">
        <v>236</v>
      </c>
      <c r="AM128">
        <v>46</v>
      </c>
      <c r="AN128">
        <v>46</v>
      </c>
      <c r="AO128" s="67">
        <v>1</v>
      </c>
      <c r="AP128" s="67">
        <v>0.19491525423728814</v>
      </c>
      <c r="AQ128">
        <v>14</v>
      </c>
      <c r="AR128">
        <v>14</v>
      </c>
      <c r="AS128" s="67">
        <v>1</v>
      </c>
      <c r="AT128" s="67">
        <v>5.9322033898305086E-2</v>
      </c>
      <c r="AU128">
        <v>60</v>
      </c>
      <c r="AV128">
        <v>60</v>
      </c>
      <c r="AW128" s="67">
        <v>1</v>
      </c>
      <c r="AX128" s="53">
        <f t="shared" si="21"/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>
        <v>1</v>
      </c>
      <c r="BI128" s="29">
        <v>1</v>
      </c>
      <c r="BN128" t="str">
        <f t="shared" si="15"/>
        <v>0 -Integrated; 1 -Mobile</v>
      </c>
    </row>
    <row r="129" spans="1:66" x14ac:dyDescent="0.3">
      <c r="A129" s="32" t="str">
        <f t="shared" si="19"/>
        <v>YES</v>
      </c>
      <c r="B129" s="30" t="str">
        <f t="shared" si="20"/>
        <v>YES</v>
      </c>
      <c r="C129" t="s">
        <v>2329</v>
      </c>
      <c r="D129" t="s">
        <v>2330</v>
      </c>
      <c r="E129">
        <v>9493592</v>
      </c>
      <c r="F129" t="s">
        <v>2331</v>
      </c>
      <c r="G129" t="s">
        <v>2332</v>
      </c>
      <c r="H129" t="s">
        <v>2333</v>
      </c>
      <c r="I129">
        <v>45661</v>
      </c>
      <c r="J129" t="s">
        <v>1119</v>
      </c>
      <c r="K129" t="s">
        <v>742</v>
      </c>
      <c r="M129" t="s">
        <v>52</v>
      </c>
      <c r="N129">
        <v>2</v>
      </c>
      <c r="O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2</v>
      </c>
      <c r="X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I129" s="60">
        <v>0</v>
      </c>
      <c r="AJ129" s="60">
        <v>0</v>
      </c>
      <c r="AL129">
        <v>904</v>
      </c>
      <c r="AM129">
        <v>106</v>
      </c>
      <c r="AN129">
        <v>40</v>
      </c>
      <c r="AO129" s="67">
        <v>0.37735849056603776</v>
      </c>
      <c r="AP129" s="67">
        <v>0.11725663716814159</v>
      </c>
      <c r="AQ129">
        <v>53</v>
      </c>
      <c r="AR129">
        <v>28</v>
      </c>
      <c r="AS129" s="67">
        <v>0.52830188679245282</v>
      </c>
      <c r="AT129" s="67">
        <v>5.8628318584070797E-2</v>
      </c>
      <c r="AU129">
        <v>159</v>
      </c>
      <c r="AV129">
        <v>68</v>
      </c>
      <c r="AW129" s="67">
        <v>0.42767295597484278</v>
      </c>
      <c r="AX129" s="53">
        <f t="shared" si="21"/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1</v>
      </c>
      <c r="BH129">
        <v>1</v>
      </c>
      <c r="BI129" s="29">
        <v>1</v>
      </c>
      <c r="BN129" t="str">
        <f t="shared" si="15"/>
        <v>0 -Integrated; 1 -Mobile</v>
      </c>
    </row>
    <row r="130" spans="1:66" x14ac:dyDescent="0.3">
      <c r="A130" s="32" t="str">
        <f t="shared" si="19"/>
        <v>YES</v>
      </c>
      <c r="B130" s="30" t="str">
        <f t="shared" si="20"/>
        <v>YES</v>
      </c>
      <c r="C130" t="s">
        <v>2334</v>
      </c>
      <c r="D130" t="s">
        <v>2335</v>
      </c>
      <c r="F130" t="s">
        <v>52</v>
      </c>
      <c r="G130" t="s">
        <v>52</v>
      </c>
      <c r="H130" t="s">
        <v>1999</v>
      </c>
      <c r="I130" t="s">
        <v>52</v>
      </c>
      <c r="J130" t="s">
        <v>52</v>
      </c>
      <c r="K130" t="s">
        <v>742</v>
      </c>
      <c r="M130" t="s">
        <v>52</v>
      </c>
      <c r="N130">
        <v>2</v>
      </c>
      <c r="O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1</v>
      </c>
      <c r="X130" s="60">
        <v>1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I130" s="60">
        <v>0</v>
      </c>
      <c r="AJ130" s="60">
        <v>0</v>
      </c>
      <c r="AL130">
        <v>487</v>
      </c>
      <c r="AM130">
        <v>53</v>
      </c>
      <c r="AN130">
        <v>53</v>
      </c>
      <c r="AO130" s="67">
        <v>1</v>
      </c>
      <c r="AP130" s="67">
        <v>0.10882956878850103</v>
      </c>
      <c r="AQ130">
        <v>16</v>
      </c>
      <c r="AR130">
        <v>16</v>
      </c>
      <c r="AS130" s="67">
        <v>1</v>
      </c>
      <c r="AT130" s="67">
        <v>3.2854209445585217E-2</v>
      </c>
      <c r="AU130">
        <v>69</v>
      </c>
      <c r="AV130">
        <v>69</v>
      </c>
      <c r="AW130" s="67">
        <v>1</v>
      </c>
      <c r="AX130" s="53">
        <f t="shared" si="21"/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2</v>
      </c>
      <c r="BN130" t="str">
        <f t="shared" si="15"/>
        <v>0 -Integrated; 1 -Mobile</v>
      </c>
    </row>
    <row r="131" spans="1:66" x14ac:dyDescent="0.3">
      <c r="A131" s="32" t="str">
        <f t="shared" si="19"/>
        <v>YES</v>
      </c>
      <c r="B131" s="30" t="str">
        <f t="shared" si="20"/>
        <v>YES</v>
      </c>
      <c r="C131" t="s">
        <v>2336</v>
      </c>
      <c r="D131" t="s">
        <v>2337</v>
      </c>
      <c r="E131">
        <v>9493129</v>
      </c>
      <c r="F131" t="s">
        <v>2338</v>
      </c>
      <c r="G131" t="s">
        <v>2339</v>
      </c>
      <c r="H131" t="s">
        <v>1448</v>
      </c>
      <c r="I131">
        <v>99089</v>
      </c>
      <c r="J131" t="s">
        <v>1202</v>
      </c>
      <c r="K131" t="s">
        <v>742</v>
      </c>
      <c r="M131" t="s">
        <v>52</v>
      </c>
      <c r="N131">
        <v>3</v>
      </c>
      <c r="O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1</v>
      </c>
      <c r="V131" s="60">
        <v>1</v>
      </c>
      <c r="X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1</v>
      </c>
      <c r="AE131" s="60">
        <v>0</v>
      </c>
      <c r="AI131" s="60">
        <v>0</v>
      </c>
      <c r="AJ131" s="60">
        <v>0</v>
      </c>
      <c r="AL131">
        <v>822</v>
      </c>
      <c r="AM131">
        <v>44</v>
      </c>
      <c r="AN131">
        <v>44</v>
      </c>
      <c r="AO131" s="67">
        <v>1</v>
      </c>
      <c r="AP131" s="67">
        <v>5.3527980535279802E-2</v>
      </c>
      <c r="AQ131">
        <v>30</v>
      </c>
      <c r="AR131">
        <v>30</v>
      </c>
      <c r="AS131" s="67">
        <v>1</v>
      </c>
      <c r="AT131" s="67">
        <v>3.6496350364963501E-2</v>
      </c>
      <c r="AU131">
        <v>74</v>
      </c>
      <c r="AV131">
        <v>74</v>
      </c>
      <c r="AW131" s="67">
        <v>1</v>
      </c>
      <c r="AX131" s="53">
        <f t="shared" si="21"/>
        <v>2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2</v>
      </c>
      <c r="BG131">
        <v>2</v>
      </c>
      <c r="BH131">
        <v>2</v>
      </c>
      <c r="BI131" s="29">
        <v>1</v>
      </c>
      <c r="BN131" t="str">
        <f t="shared" ref="BN131:BN194" si="22">BA131&amp;" -Integrated; "&amp;BF131&amp;" -Mobile"</f>
        <v>0 -Integrated; 2 -Mobile</v>
      </c>
    </row>
    <row r="132" spans="1:66" x14ac:dyDescent="0.3">
      <c r="A132" s="32" t="str">
        <f t="shared" si="19"/>
        <v>YES</v>
      </c>
      <c r="B132" s="30" t="str">
        <f t="shared" si="20"/>
        <v>YES</v>
      </c>
      <c r="C132" t="s">
        <v>2340</v>
      </c>
      <c r="D132" t="s">
        <v>2341</v>
      </c>
      <c r="F132" t="s">
        <v>52</v>
      </c>
      <c r="G132" t="s">
        <v>52</v>
      </c>
      <c r="H132" t="s">
        <v>2342</v>
      </c>
      <c r="I132" t="s">
        <v>52</v>
      </c>
      <c r="J132" t="s">
        <v>52</v>
      </c>
      <c r="K132" t="s">
        <v>742</v>
      </c>
      <c r="M132" t="s">
        <v>52</v>
      </c>
      <c r="N132">
        <v>3</v>
      </c>
      <c r="O132" s="60">
        <v>0</v>
      </c>
      <c r="Q132" s="60">
        <v>1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X132" s="60">
        <v>2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I132" s="60">
        <v>0</v>
      </c>
      <c r="AJ132" s="60">
        <v>0</v>
      </c>
      <c r="AL132">
        <v>1179</v>
      </c>
      <c r="AM132">
        <v>25</v>
      </c>
      <c r="AN132">
        <v>25</v>
      </c>
      <c r="AO132" s="67">
        <v>1</v>
      </c>
      <c r="AP132" s="67">
        <v>2.1204410517387615E-2</v>
      </c>
      <c r="AQ132">
        <v>15</v>
      </c>
      <c r="AR132">
        <v>15</v>
      </c>
      <c r="AS132" s="67">
        <v>1</v>
      </c>
      <c r="AT132" s="67">
        <v>1.2722646310432569E-2</v>
      </c>
      <c r="AU132">
        <v>40</v>
      </c>
      <c r="AV132">
        <v>40</v>
      </c>
      <c r="AW132" s="67">
        <v>1</v>
      </c>
      <c r="AX132" s="53">
        <f t="shared" si="21"/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4</v>
      </c>
      <c r="BN132" t="str">
        <f t="shared" si="22"/>
        <v>0 -Integrated; 0 -Mobile</v>
      </c>
    </row>
    <row r="133" spans="1:66" x14ac:dyDescent="0.3">
      <c r="A133" s="32" t="str">
        <f t="shared" si="19"/>
        <v>YES</v>
      </c>
      <c r="B133" s="30" t="str">
        <f t="shared" si="20"/>
        <v>YES</v>
      </c>
      <c r="C133" t="s">
        <v>2351</v>
      </c>
      <c r="D133" t="s">
        <v>2352</v>
      </c>
      <c r="E133">
        <v>94095720</v>
      </c>
      <c r="F133" t="s">
        <v>2353</v>
      </c>
      <c r="G133" t="s">
        <v>2354</v>
      </c>
      <c r="H133" t="s">
        <v>2355</v>
      </c>
      <c r="I133">
        <v>95119</v>
      </c>
      <c r="J133" t="s">
        <v>1472</v>
      </c>
      <c r="K133" t="s">
        <v>742</v>
      </c>
      <c r="M133" t="s">
        <v>52</v>
      </c>
      <c r="N133">
        <v>2</v>
      </c>
      <c r="O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X133" s="60">
        <v>1</v>
      </c>
      <c r="Z133" s="60">
        <v>0</v>
      </c>
      <c r="AA133" s="60">
        <v>0</v>
      </c>
      <c r="AB133" s="60">
        <v>0</v>
      </c>
      <c r="AC133" s="60">
        <v>0</v>
      </c>
      <c r="AD133" s="60">
        <v>1</v>
      </c>
      <c r="AE133" s="60">
        <v>0</v>
      </c>
      <c r="AI133" s="60">
        <v>0</v>
      </c>
      <c r="AJ133" s="60">
        <v>0</v>
      </c>
      <c r="AL133">
        <v>249</v>
      </c>
      <c r="AM133">
        <v>90</v>
      </c>
      <c r="AN133">
        <v>90</v>
      </c>
      <c r="AO133" s="67">
        <v>1</v>
      </c>
      <c r="AP133" s="67">
        <v>0.36144578313253012</v>
      </c>
      <c r="AQ133">
        <v>38</v>
      </c>
      <c r="AR133">
        <v>38</v>
      </c>
      <c r="AS133" s="67">
        <v>1</v>
      </c>
      <c r="AT133" s="67">
        <v>0.15261044176706828</v>
      </c>
      <c r="AU133">
        <v>128</v>
      </c>
      <c r="AV133">
        <v>128</v>
      </c>
      <c r="AW133" s="67">
        <v>1</v>
      </c>
      <c r="AX133" s="53">
        <f t="shared" si="21"/>
        <v>1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 s="29">
        <v>1</v>
      </c>
      <c r="BN133" t="str">
        <f t="shared" si="22"/>
        <v>0 -Integrated; 0 -Mobile</v>
      </c>
    </row>
    <row r="134" spans="1:66" x14ac:dyDescent="0.3">
      <c r="A134" s="32" t="str">
        <f t="shared" si="19"/>
        <v>YES</v>
      </c>
      <c r="B134" s="30" t="str">
        <f t="shared" si="20"/>
        <v>YES</v>
      </c>
      <c r="C134" t="s">
        <v>2356</v>
      </c>
      <c r="D134" t="s">
        <v>2357</v>
      </c>
      <c r="E134">
        <v>94123195</v>
      </c>
      <c r="F134" t="s">
        <v>2358</v>
      </c>
      <c r="G134" t="s">
        <v>2359</v>
      </c>
      <c r="H134" t="s">
        <v>1278</v>
      </c>
      <c r="I134">
        <v>13347</v>
      </c>
      <c r="J134" t="s">
        <v>1278</v>
      </c>
      <c r="K134" t="s">
        <v>742</v>
      </c>
      <c r="M134" t="s">
        <v>52</v>
      </c>
      <c r="N134">
        <v>2</v>
      </c>
      <c r="O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1</v>
      </c>
      <c r="X134" s="60">
        <v>0</v>
      </c>
      <c r="Z134" s="60">
        <v>0</v>
      </c>
      <c r="AA134" s="60">
        <v>1</v>
      </c>
      <c r="AB134" s="60">
        <v>0</v>
      </c>
      <c r="AC134" s="60">
        <v>0</v>
      </c>
      <c r="AD134" s="60">
        <v>0</v>
      </c>
      <c r="AE134" s="60">
        <v>0</v>
      </c>
      <c r="AI134" s="60">
        <v>0</v>
      </c>
      <c r="AJ134" s="60">
        <v>0</v>
      </c>
      <c r="AL134">
        <v>2039</v>
      </c>
      <c r="AM134">
        <v>94</v>
      </c>
      <c r="AN134">
        <v>0</v>
      </c>
      <c r="AO134" s="67">
        <v>0</v>
      </c>
      <c r="AP134" s="67">
        <v>4.6101029916625798E-2</v>
      </c>
      <c r="AQ134">
        <v>47</v>
      </c>
      <c r="AR134">
        <v>4</v>
      </c>
      <c r="AS134" s="67">
        <v>8.5106382978723402E-2</v>
      </c>
      <c r="AT134" s="67">
        <v>2.3050514958312899E-2</v>
      </c>
      <c r="AU134">
        <v>141</v>
      </c>
      <c r="AV134">
        <v>4</v>
      </c>
      <c r="AW134" s="67">
        <v>2.8368794326241134E-2</v>
      </c>
      <c r="AX134" s="53">
        <f t="shared" si="21"/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1</v>
      </c>
      <c r="BI134" s="29">
        <v>1</v>
      </c>
      <c r="BN134" t="str">
        <f t="shared" si="22"/>
        <v>0 -Integrated; 0 -Mobile</v>
      </c>
    </row>
    <row r="135" spans="1:66" x14ac:dyDescent="0.3">
      <c r="A135" s="32" t="str">
        <f t="shared" si="19"/>
        <v>YES</v>
      </c>
      <c r="B135" s="30" t="str">
        <f t="shared" si="20"/>
        <v>YES</v>
      </c>
      <c r="C135" t="s">
        <v>2360</v>
      </c>
      <c r="D135" t="s">
        <v>2361</v>
      </c>
      <c r="F135" t="s">
        <v>52</v>
      </c>
      <c r="G135" t="s">
        <v>52</v>
      </c>
      <c r="H135" t="s">
        <v>2362</v>
      </c>
      <c r="I135" t="s">
        <v>52</v>
      </c>
      <c r="J135" t="s">
        <v>52</v>
      </c>
      <c r="K135" t="s">
        <v>742</v>
      </c>
      <c r="M135" t="s">
        <v>52</v>
      </c>
      <c r="N135">
        <v>3</v>
      </c>
      <c r="O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1</v>
      </c>
      <c r="X135" s="60">
        <v>0</v>
      </c>
      <c r="Z135" s="60">
        <v>0</v>
      </c>
      <c r="AA135" s="60">
        <v>1</v>
      </c>
      <c r="AB135" s="60">
        <v>0</v>
      </c>
      <c r="AC135" s="60">
        <v>0</v>
      </c>
      <c r="AD135" s="60">
        <v>0</v>
      </c>
      <c r="AE135" s="60">
        <v>0</v>
      </c>
      <c r="AI135" s="60">
        <v>0</v>
      </c>
      <c r="AJ135" s="60">
        <v>1</v>
      </c>
      <c r="AL135">
        <v>611</v>
      </c>
      <c r="AM135">
        <v>18</v>
      </c>
      <c r="AN135">
        <v>18</v>
      </c>
      <c r="AO135" s="67">
        <v>1</v>
      </c>
      <c r="AP135" s="67">
        <v>2.9459901800327332E-2</v>
      </c>
      <c r="AQ135">
        <v>13</v>
      </c>
      <c r="AR135">
        <v>13</v>
      </c>
      <c r="AS135" s="67">
        <v>1</v>
      </c>
      <c r="AT135" s="67">
        <v>2.1276595744680851E-2</v>
      </c>
      <c r="AU135">
        <v>31</v>
      </c>
      <c r="AV135">
        <v>31</v>
      </c>
      <c r="AW135" s="67">
        <v>1</v>
      </c>
      <c r="AX135" s="53">
        <f t="shared" si="21"/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N135" t="str">
        <f t="shared" si="22"/>
        <v>1 -Integrated; 0 -Mobile</v>
      </c>
    </row>
    <row r="136" spans="1:66" x14ac:dyDescent="0.3">
      <c r="A136" s="32" t="str">
        <f t="shared" si="19"/>
        <v>YES</v>
      </c>
      <c r="B136" s="30" t="str">
        <f t="shared" si="20"/>
        <v>YES</v>
      </c>
      <c r="C136" t="s">
        <v>2366</v>
      </c>
      <c r="D136" t="s">
        <v>2367</v>
      </c>
      <c r="E136">
        <v>9494639</v>
      </c>
      <c r="F136" t="s">
        <v>2199</v>
      </c>
      <c r="G136" t="s">
        <v>2368</v>
      </c>
      <c r="H136" t="s">
        <v>1320</v>
      </c>
      <c r="I136">
        <v>53225</v>
      </c>
      <c r="J136" t="s">
        <v>1119</v>
      </c>
      <c r="K136" t="s">
        <v>742</v>
      </c>
      <c r="M136" t="s">
        <v>52</v>
      </c>
      <c r="N136">
        <v>4</v>
      </c>
      <c r="O136" s="60">
        <v>0</v>
      </c>
      <c r="Q136" s="60">
        <v>0</v>
      </c>
      <c r="R136" s="60">
        <v>1</v>
      </c>
      <c r="S136" s="60">
        <v>1</v>
      </c>
      <c r="T136" s="60">
        <v>0</v>
      </c>
      <c r="U136" s="60">
        <v>0</v>
      </c>
      <c r="V136" s="60">
        <v>0</v>
      </c>
      <c r="X136" s="60">
        <v>2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I136" s="60">
        <v>0</v>
      </c>
      <c r="AJ136" s="60">
        <v>0</v>
      </c>
      <c r="AL136">
        <v>376</v>
      </c>
      <c r="AM136">
        <v>86</v>
      </c>
      <c r="AN136">
        <v>35</v>
      </c>
      <c r="AO136" s="67">
        <v>0.40697674418604651</v>
      </c>
      <c r="AP136" s="67">
        <v>0.22872340425531915</v>
      </c>
      <c r="AQ136">
        <v>14</v>
      </c>
      <c r="AR136">
        <v>10</v>
      </c>
      <c r="AS136" s="67">
        <v>0.7142857142857143</v>
      </c>
      <c r="AT136" s="67">
        <v>3.7234042553191488E-2</v>
      </c>
      <c r="AU136">
        <v>100</v>
      </c>
      <c r="AV136">
        <v>45</v>
      </c>
      <c r="AW136" s="67">
        <v>0.45</v>
      </c>
      <c r="AX136" s="53">
        <f t="shared" si="21"/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0</v>
      </c>
      <c r="BE136">
        <v>0</v>
      </c>
      <c r="BF136">
        <v>0</v>
      </c>
      <c r="BG136">
        <v>0</v>
      </c>
      <c r="BH136">
        <v>0</v>
      </c>
      <c r="BI136" s="29">
        <v>1</v>
      </c>
      <c r="BN136" t="str">
        <f t="shared" si="22"/>
        <v>2 -Integrated; 0 -Mobile</v>
      </c>
    </row>
    <row r="137" spans="1:66" x14ac:dyDescent="0.3">
      <c r="A137" s="32" t="str">
        <f t="shared" si="19"/>
        <v>YES</v>
      </c>
      <c r="B137" s="30" t="str">
        <f t="shared" si="20"/>
        <v>NO</v>
      </c>
      <c r="C137" t="s">
        <v>2369</v>
      </c>
      <c r="D137" t="s">
        <v>2370</v>
      </c>
      <c r="E137">
        <v>9493468</v>
      </c>
      <c r="F137" t="s">
        <v>1231</v>
      </c>
      <c r="G137" t="s">
        <v>1232</v>
      </c>
      <c r="H137" t="s">
        <v>1233</v>
      </c>
      <c r="I137">
        <v>40472</v>
      </c>
      <c r="J137" t="s">
        <v>1119</v>
      </c>
      <c r="K137" t="s">
        <v>742</v>
      </c>
      <c r="M137" t="s">
        <v>52</v>
      </c>
      <c r="N137">
        <v>0</v>
      </c>
      <c r="O137" s="60" t="s">
        <v>52</v>
      </c>
      <c r="Q137" s="60" t="s">
        <v>52</v>
      </c>
      <c r="R137" s="60" t="s">
        <v>52</v>
      </c>
      <c r="S137" s="60" t="s">
        <v>52</v>
      </c>
      <c r="T137" s="60" t="s">
        <v>52</v>
      </c>
      <c r="U137" s="60" t="s">
        <v>52</v>
      </c>
      <c r="V137" s="60" t="s">
        <v>52</v>
      </c>
      <c r="X137" s="60" t="s">
        <v>52</v>
      </c>
      <c r="Z137" s="60" t="s">
        <v>52</v>
      </c>
      <c r="AA137" s="60" t="s">
        <v>52</v>
      </c>
      <c r="AB137" s="60" t="s">
        <v>52</v>
      </c>
      <c r="AC137" s="60" t="s">
        <v>52</v>
      </c>
      <c r="AD137" s="60" t="s">
        <v>52</v>
      </c>
      <c r="AE137" s="60" t="s">
        <v>52</v>
      </c>
      <c r="AI137" s="60" t="s">
        <v>52</v>
      </c>
      <c r="AJ137" s="60" t="s">
        <v>52</v>
      </c>
      <c r="AL137">
        <v>1182</v>
      </c>
      <c r="AM137">
        <v>78</v>
      </c>
      <c r="AN137">
        <v>75</v>
      </c>
      <c r="AO137" s="67">
        <v>0.96153846153846156</v>
      </c>
      <c r="AP137" s="67">
        <v>6.5989847715736044E-2</v>
      </c>
      <c r="AQ137">
        <v>158</v>
      </c>
      <c r="AR137">
        <v>150</v>
      </c>
      <c r="AS137" s="67">
        <v>0.94936708860759489</v>
      </c>
      <c r="AT137" s="67">
        <v>0.13367174280879865</v>
      </c>
      <c r="AU137">
        <v>236</v>
      </c>
      <c r="AV137">
        <v>225</v>
      </c>
      <c r="AW137" s="67">
        <v>0.95338983050847459</v>
      </c>
      <c r="AX137" s="53">
        <f t="shared" si="21"/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2</v>
      </c>
      <c r="BN137" t="str">
        <f t="shared" si="22"/>
        <v>0 -Integrated; 1 -Mobile</v>
      </c>
    </row>
    <row r="138" spans="1:66" x14ac:dyDescent="0.3">
      <c r="A138" s="32" t="str">
        <f t="shared" si="19"/>
        <v>YES</v>
      </c>
      <c r="B138" s="30" t="str">
        <f t="shared" si="20"/>
        <v>YES</v>
      </c>
      <c r="C138" t="s">
        <v>2371</v>
      </c>
      <c r="D138" t="s">
        <v>2372</v>
      </c>
      <c r="E138">
        <v>9492341</v>
      </c>
      <c r="F138" t="s">
        <v>2373</v>
      </c>
      <c r="G138" t="s">
        <v>2374</v>
      </c>
      <c r="H138" t="s">
        <v>2375</v>
      </c>
      <c r="I138">
        <v>48431</v>
      </c>
      <c r="J138" t="s">
        <v>1119</v>
      </c>
      <c r="K138" t="s">
        <v>742</v>
      </c>
      <c r="M138" t="s">
        <v>52</v>
      </c>
      <c r="N138">
        <v>4</v>
      </c>
      <c r="O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2</v>
      </c>
      <c r="X138" s="60">
        <v>2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I138" s="60">
        <v>0</v>
      </c>
      <c r="AJ138" s="60">
        <v>0</v>
      </c>
      <c r="AL138">
        <v>505</v>
      </c>
      <c r="AM138">
        <v>112</v>
      </c>
      <c r="AN138">
        <v>112</v>
      </c>
      <c r="AO138" s="67">
        <v>1</v>
      </c>
      <c r="AP138" s="67">
        <v>0.22178217821782178</v>
      </c>
      <c r="AQ138">
        <v>12</v>
      </c>
      <c r="AR138">
        <v>12</v>
      </c>
      <c r="AS138" s="67">
        <v>1</v>
      </c>
      <c r="AT138" s="67">
        <v>2.3762376237623763E-2</v>
      </c>
      <c r="AU138">
        <v>124</v>
      </c>
      <c r="AV138">
        <v>124</v>
      </c>
      <c r="AW138" s="67">
        <v>1</v>
      </c>
      <c r="AX138" s="53">
        <f t="shared" si="21"/>
        <v>2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0</v>
      </c>
      <c r="BE138">
        <v>0</v>
      </c>
      <c r="BF138">
        <v>0</v>
      </c>
      <c r="BG138">
        <v>0</v>
      </c>
      <c r="BH138">
        <v>0</v>
      </c>
      <c r="BI138" s="29">
        <v>1</v>
      </c>
      <c r="BN138" t="str">
        <f t="shared" si="22"/>
        <v>2 -Integrated; 0 -Mobile</v>
      </c>
    </row>
    <row r="139" spans="1:66" x14ac:dyDescent="0.3">
      <c r="A139" s="32" t="str">
        <f t="shared" si="19"/>
        <v>YES</v>
      </c>
      <c r="B139" s="30" t="str">
        <f t="shared" si="20"/>
        <v>NO</v>
      </c>
      <c r="C139" t="s">
        <v>2380</v>
      </c>
      <c r="D139" t="s">
        <v>2381</v>
      </c>
      <c r="F139" t="s">
        <v>52</v>
      </c>
      <c r="G139" t="s">
        <v>52</v>
      </c>
      <c r="H139" t="s">
        <v>2382</v>
      </c>
      <c r="I139" t="s">
        <v>52</v>
      </c>
      <c r="J139" t="s">
        <v>52</v>
      </c>
      <c r="K139" t="s">
        <v>742</v>
      </c>
      <c r="M139" t="s">
        <v>52</v>
      </c>
      <c r="N139">
        <v>0</v>
      </c>
      <c r="O139" s="60" t="s">
        <v>52</v>
      </c>
      <c r="Q139" s="60" t="s">
        <v>52</v>
      </c>
      <c r="R139" s="60" t="s">
        <v>52</v>
      </c>
      <c r="S139" s="60" t="s">
        <v>52</v>
      </c>
      <c r="T139" s="60" t="s">
        <v>52</v>
      </c>
      <c r="U139" s="60" t="s">
        <v>52</v>
      </c>
      <c r="V139" s="60" t="s">
        <v>52</v>
      </c>
      <c r="X139" s="60" t="s">
        <v>52</v>
      </c>
      <c r="Z139" s="60" t="s">
        <v>52</v>
      </c>
      <c r="AA139" s="60" t="s">
        <v>52</v>
      </c>
      <c r="AB139" s="60" t="s">
        <v>52</v>
      </c>
      <c r="AC139" s="60" t="s">
        <v>52</v>
      </c>
      <c r="AD139" s="60" t="s">
        <v>52</v>
      </c>
      <c r="AE139" s="60" t="s">
        <v>52</v>
      </c>
      <c r="AI139" s="60" t="s">
        <v>52</v>
      </c>
      <c r="AJ139" s="60" t="s">
        <v>52</v>
      </c>
      <c r="AL139">
        <v>385</v>
      </c>
      <c r="AM139">
        <v>20</v>
      </c>
      <c r="AN139">
        <v>0</v>
      </c>
      <c r="AO139" s="67">
        <v>0</v>
      </c>
      <c r="AP139" s="67">
        <v>5.1948051948051951E-2</v>
      </c>
      <c r="AQ139">
        <v>0</v>
      </c>
      <c r="AR139">
        <v>0</v>
      </c>
      <c r="AS139" s="67" t="s">
        <v>90</v>
      </c>
      <c r="AT139" s="67">
        <v>0</v>
      </c>
      <c r="AU139">
        <v>20</v>
      </c>
      <c r="AV139">
        <v>0</v>
      </c>
      <c r="AW139" s="67">
        <v>0</v>
      </c>
      <c r="AX139" s="53">
        <f t="shared" si="21"/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I139" s="29">
        <v>1</v>
      </c>
      <c r="BN139" t="str">
        <f t="shared" si="22"/>
        <v>0 -Integrated; 1 -Mobile</v>
      </c>
    </row>
    <row r="140" spans="1:66" x14ac:dyDescent="0.3">
      <c r="A140" s="32" t="str">
        <f t="shared" si="19"/>
        <v>YES</v>
      </c>
      <c r="B140" s="30" t="str">
        <f t="shared" si="20"/>
        <v>YES</v>
      </c>
      <c r="C140" t="s">
        <v>2383</v>
      </c>
      <c r="D140" t="s">
        <v>2384</v>
      </c>
      <c r="E140">
        <v>9494412</v>
      </c>
      <c r="F140" t="s">
        <v>2385</v>
      </c>
      <c r="G140" t="s">
        <v>2386</v>
      </c>
      <c r="H140" t="s">
        <v>2387</v>
      </c>
      <c r="I140">
        <v>82319</v>
      </c>
      <c r="J140" t="s">
        <v>1472</v>
      </c>
      <c r="K140" t="s">
        <v>742</v>
      </c>
      <c r="M140" t="s">
        <v>52</v>
      </c>
      <c r="N140">
        <v>10</v>
      </c>
      <c r="O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2</v>
      </c>
      <c r="X140" s="60">
        <v>2</v>
      </c>
      <c r="Z140" s="60">
        <v>0</v>
      </c>
      <c r="AA140" s="60">
        <v>1</v>
      </c>
      <c r="AB140" s="60">
        <v>0</v>
      </c>
      <c r="AC140" s="60">
        <v>2</v>
      </c>
      <c r="AD140" s="60">
        <v>3</v>
      </c>
      <c r="AE140" s="60">
        <v>0</v>
      </c>
      <c r="AI140" s="60">
        <v>0</v>
      </c>
      <c r="AJ140" s="60">
        <v>0</v>
      </c>
      <c r="AL140">
        <v>535</v>
      </c>
      <c r="AM140">
        <v>74</v>
      </c>
      <c r="AN140">
        <v>74</v>
      </c>
      <c r="AO140" s="67">
        <v>1</v>
      </c>
      <c r="AP140" s="67">
        <v>0.13831775700934579</v>
      </c>
      <c r="AQ140">
        <v>41</v>
      </c>
      <c r="AR140">
        <v>41</v>
      </c>
      <c r="AS140" s="67">
        <v>1</v>
      </c>
      <c r="AT140" s="67">
        <v>7.6635514018691592E-2</v>
      </c>
      <c r="AU140">
        <v>115</v>
      </c>
      <c r="AV140">
        <v>115</v>
      </c>
      <c r="AW140" s="67">
        <v>1</v>
      </c>
      <c r="AX140" s="53">
        <f t="shared" si="21"/>
        <v>2</v>
      </c>
      <c r="AY140">
        <v>1</v>
      </c>
      <c r="AZ140">
        <v>1</v>
      </c>
      <c r="BA140">
        <v>2</v>
      </c>
      <c r="BB140">
        <v>2</v>
      </c>
      <c r="BC140">
        <v>2</v>
      </c>
      <c r="BD140">
        <v>0</v>
      </c>
      <c r="BE140">
        <v>0</v>
      </c>
      <c r="BF140">
        <v>0</v>
      </c>
      <c r="BG140">
        <v>0</v>
      </c>
      <c r="BH140">
        <v>0</v>
      </c>
      <c r="BI140" s="29">
        <v>1</v>
      </c>
      <c r="BN140" t="str">
        <f t="shared" si="22"/>
        <v>2 -Integrated; 0 -Mobile</v>
      </c>
    </row>
    <row r="141" spans="1:66" x14ac:dyDescent="0.3">
      <c r="A141" s="32" t="str">
        <f t="shared" si="19"/>
        <v>YES</v>
      </c>
      <c r="B141" s="30" t="str">
        <f t="shared" si="20"/>
        <v>NO</v>
      </c>
      <c r="C141" t="s">
        <v>2390</v>
      </c>
      <c r="D141" t="s">
        <v>2391</v>
      </c>
      <c r="F141" t="s">
        <v>52</v>
      </c>
      <c r="G141" t="s">
        <v>52</v>
      </c>
      <c r="H141" t="s">
        <v>2392</v>
      </c>
      <c r="I141" t="s">
        <v>52</v>
      </c>
      <c r="J141" t="s">
        <v>52</v>
      </c>
      <c r="K141" t="s">
        <v>742</v>
      </c>
      <c r="M141" t="s">
        <v>52</v>
      </c>
      <c r="N141">
        <v>0</v>
      </c>
      <c r="O141" s="60" t="s">
        <v>52</v>
      </c>
      <c r="Q141" s="60" t="s">
        <v>52</v>
      </c>
      <c r="R141" s="60" t="s">
        <v>52</v>
      </c>
      <c r="S141" s="60" t="s">
        <v>52</v>
      </c>
      <c r="T141" s="60" t="s">
        <v>52</v>
      </c>
      <c r="U141" s="60" t="s">
        <v>52</v>
      </c>
      <c r="V141" s="60" t="s">
        <v>52</v>
      </c>
      <c r="X141" s="60" t="s">
        <v>52</v>
      </c>
      <c r="Z141" s="60" t="s">
        <v>52</v>
      </c>
      <c r="AA141" s="60" t="s">
        <v>52</v>
      </c>
      <c r="AB141" s="60" t="s">
        <v>52</v>
      </c>
      <c r="AC141" s="60" t="s">
        <v>52</v>
      </c>
      <c r="AD141" s="60" t="s">
        <v>52</v>
      </c>
      <c r="AE141" s="60" t="s">
        <v>52</v>
      </c>
      <c r="AI141" s="60" t="s">
        <v>52</v>
      </c>
      <c r="AJ141" s="60" t="s">
        <v>52</v>
      </c>
      <c r="AL141">
        <v>757</v>
      </c>
      <c r="AM141">
        <v>189</v>
      </c>
      <c r="AN141">
        <v>189</v>
      </c>
      <c r="AO141" s="67">
        <v>1</v>
      </c>
      <c r="AP141" s="67">
        <v>0.24966974900924702</v>
      </c>
      <c r="AQ141">
        <v>18</v>
      </c>
      <c r="AR141">
        <v>18</v>
      </c>
      <c r="AS141" s="67">
        <v>1</v>
      </c>
      <c r="AT141" s="67">
        <v>2.3778071334214002E-2</v>
      </c>
      <c r="AU141">
        <v>207</v>
      </c>
      <c r="AV141">
        <v>207</v>
      </c>
      <c r="AW141" s="67">
        <v>1</v>
      </c>
      <c r="AX141" s="53">
        <f t="shared" si="21"/>
        <v>2</v>
      </c>
      <c r="AY141">
        <v>1</v>
      </c>
      <c r="AZ141">
        <v>2</v>
      </c>
      <c r="BA141">
        <v>2</v>
      </c>
      <c r="BB141">
        <v>2</v>
      </c>
      <c r="BC141">
        <v>2</v>
      </c>
      <c r="BD141">
        <v>0</v>
      </c>
      <c r="BE141">
        <v>0</v>
      </c>
      <c r="BF141">
        <v>0</v>
      </c>
      <c r="BG141">
        <v>0</v>
      </c>
      <c r="BH141">
        <v>0</v>
      </c>
      <c r="BI141" s="29">
        <v>1</v>
      </c>
      <c r="BN141" t="str">
        <f t="shared" si="22"/>
        <v>2 -Integrated; 0 -Mobile</v>
      </c>
    </row>
    <row r="142" spans="1:66" x14ac:dyDescent="0.3">
      <c r="A142" s="32" t="str">
        <f t="shared" si="19"/>
        <v>YES</v>
      </c>
      <c r="B142" s="30" t="str">
        <f t="shared" si="20"/>
        <v>NO</v>
      </c>
      <c r="C142" t="s">
        <v>2393</v>
      </c>
      <c r="D142" t="s">
        <v>2394</v>
      </c>
      <c r="E142">
        <v>9493192</v>
      </c>
      <c r="F142" t="s">
        <v>2395</v>
      </c>
      <c r="G142" t="s">
        <v>2396</v>
      </c>
      <c r="H142" t="s">
        <v>2397</v>
      </c>
      <c r="I142">
        <v>21682</v>
      </c>
      <c r="J142" t="s">
        <v>1084</v>
      </c>
      <c r="K142" t="s">
        <v>742</v>
      </c>
      <c r="M142" t="s">
        <v>52</v>
      </c>
      <c r="N142">
        <v>0</v>
      </c>
      <c r="O142" s="60" t="s">
        <v>52</v>
      </c>
      <c r="Q142" s="60" t="s">
        <v>52</v>
      </c>
      <c r="R142" s="60" t="s">
        <v>52</v>
      </c>
      <c r="S142" s="60" t="s">
        <v>52</v>
      </c>
      <c r="T142" s="60" t="s">
        <v>52</v>
      </c>
      <c r="U142" s="60" t="s">
        <v>52</v>
      </c>
      <c r="V142" s="60" t="s">
        <v>52</v>
      </c>
      <c r="X142" s="60" t="s">
        <v>52</v>
      </c>
      <c r="Z142" s="60" t="s">
        <v>52</v>
      </c>
      <c r="AA142" s="60" t="s">
        <v>52</v>
      </c>
      <c r="AB142" s="60" t="s">
        <v>52</v>
      </c>
      <c r="AC142" s="60" t="s">
        <v>52</v>
      </c>
      <c r="AD142" s="60" t="s">
        <v>52</v>
      </c>
      <c r="AE142" s="60" t="s">
        <v>52</v>
      </c>
      <c r="AI142" s="60" t="s">
        <v>52</v>
      </c>
      <c r="AJ142" s="60" t="s">
        <v>52</v>
      </c>
      <c r="AL142">
        <v>770</v>
      </c>
      <c r="AM142">
        <v>6</v>
      </c>
      <c r="AN142">
        <v>6</v>
      </c>
      <c r="AO142" s="67">
        <v>1</v>
      </c>
      <c r="AP142" s="67">
        <v>7.7922077922077922E-3</v>
      </c>
      <c r="AQ142">
        <v>124</v>
      </c>
      <c r="AR142">
        <v>124</v>
      </c>
      <c r="AS142" s="67">
        <v>1</v>
      </c>
      <c r="AT142" s="67">
        <v>0.16103896103896104</v>
      </c>
      <c r="AU142">
        <v>130</v>
      </c>
      <c r="AV142">
        <v>130</v>
      </c>
      <c r="AW142" s="67">
        <v>1</v>
      </c>
      <c r="AX142" s="53">
        <f t="shared" si="21"/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1</v>
      </c>
      <c r="BI142">
        <v>1</v>
      </c>
      <c r="BN142" t="str">
        <f t="shared" si="22"/>
        <v>0 -Integrated; 0 -Mobile</v>
      </c>
    </row>
    <row r="143" spans="1:66" x14ac:dyDescent="0.3">
      <c r="A143" s="32" t="str">
        <f t="shared" si="19"/>
        <v>YES</v>
      </c>
      <c r="B143" s="30" t="str">
        <f t="shared" si="20"/>
        <v>YES</v>
      </c>
      <c r="C143" t="s">
        <v>2398</v>
      </c>
      <c r="D143" t="s">
        <v>2399</v>
      </c>
      <c r="E143">
        <v>94100382</v>
      </c>
      <c r="F143" t="s">
        <v>2400</v>
      </c>
      <c r="G143" t="s">
        <v>2401</v>
      </c>
      <c r="H143" t="s">
        <v>2402</v>
      </c>
      <c r="I143">
        <v>37154</v>
      </c>
      <c r="J143" t="s">
        <v>1084</v>
      </c>
      <c r="K143" t="s">
        <v>742</v>
      </c>
      <c r="M143" t="s">
        <v>52</v>
      </c>
      <c r="N143">
        <v>5</v>
      </c>
      <c r="O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1</v>
      </c>
      <c r="V143" s="60">
        <v>1</v>
      </c>
      <c r="X143" s="60">
        <v>2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1</v>
      </c>
      <c r="AI143" s="60">
        <v>0</v>
      </c>
      <c r="AJ143" s="60">
        <v>0</v>
      </c>
      <c r="AL143">
        <v>489</v>
      </c>
      <c r="AM143">
        <v>49</v>
      </c>
      <c r="AN143">
        <v>8</v>
      </c>
      <c r="AO143" s="67">
        <v>0.16326530612244897</v>
      </c>
      <c r="AP143" s="67">
        <v>0.10020449897750511</v>
      </c>
      <c r="AQ143">
        <v>29</v>
      </c>
      <c r="AR143">
        <v>6</v>
      </c>
      <c r="AS143" s="67">
        <v>0.20689655172413793</v>
      </c>
      <c r="AT143" s="67">
        <v>5.9304703476482618E-2</v>
      </c>
      <c r="AU143">
        <v>78</v>
      </c>
      <c r="AV143">
        <v>14</v>
      </c>
      <c r="AW143" s="67">
        <v>0.17948717948717949</v>
      </c>
      <c r="AX143" s="53">
        <f t="shared" si="21"/>
        <v>2</v>
      </c>
      <c r="AY143">
        <v>0</v>
      </c>
      <c r="AZ143">
        <v>0</v>
      </c>
      <c r="BA143">
        <v>2</v>
      </c>
      <c r="BB143">
        <v>2</v>
      </c>
      <c r="BC143">
        <v>2</v>
      </c>
      <c r="BD143">
        <v>0</v>
      </c>
      <c r="BE143">
        <v>0</v>
      </c>
      <c r="BF143">
        <v>0</v>
      </c>
      <c r="BG143">
        <v>0</v>
      </c>
      <c r="BH143">
        <v>0</v>
      </c>
      <c r="BI143" s="29">
        <v>1</v>
      </c>
      <c r="BN143" t="str">
        <f t="shared" si="22"/>
        <v>2 -Integrated; 0 -Mobile</v>
      </c>
    </row>
    <row r="144" spans="1:66" x14ac:dyDescent="0.3">
      <c r="A144" s="32" t="str">
        <f t="shared" si="19"/>
        <v>YES</v>
      </c>
      <c r="B144" s="30" t="str">
        <f t="shared" si="20"/>
        <v>YES</v>
      </c>
      <c r="C144" t="s">
        <v>2403</v>
      </c>
      <c r="D144" t="s">
        <v>2404</v>
      </c>
      <c r="E144">
        <v>9493338</v>
      </c>
      <c r="F144" t="s">
        <v>2405</v>
      </c>
      <c r="G144" t="s">
        <v>2406</v>
      </c>
      <c r="H144" t="s">
        <v>2407</v>
      </c>
      <c r="I144">
        <v>38350</v>
      </c>
      <c r="J144" t="s">
        <v>1084</v>
      </c>
      <c r="K144" t="s">
        <v>742</v>
      </c>
      <c r="M144" t="s">
        <v>52</v>
      </c>
      <c r="N144">
        <v>1</v>
      </c>
      <c r="O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X144" s="60">
        <v>1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I144" s="60">
        <v>0</v>
      </c>
      <c r="AJ144" s="60">
        <v>0</v>
      </c>
      <c r="AL144">
        <v>200</v>
      </c>
      <c r="AM144">
        <v>35</v>
      </c>
      <c r="AN144">
        <v>34</v>
      </c>
      <c r="AO144" s="67">
        <v>0.97142857142857142</v>
      </c>
      <c r="AP144" s="67">
        <v>0.17499999999999999</v>
      </c>
      <c r="AQ144">
        <v>21</v>
      </c>
      <c r="AR144">
        <v>19</v>
      </c>
      <c r="AS144" s="67">
        <v>0.90476190476190477</v>
      </c>
      <c r="AT144" s="67">
        <v>0.105</v>
      </c>
      <c r="AU144">
        <v>56</v>
      </c>
      <c r="AV144">
        <v>53</v>
      </c>
      <c r="AW144" s="67">
        <v>0.9464285714285714</v>
      </c>
      <c r="AX144" s="53">
        <f t="shared" si="21"/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 s="29">
        <v>1</v>
      </c>
      <c r="BN144" t="str">
        <f t="shared" si="22"/>
        <v>1 -Integrated; 0 -Mobile</v>
      </c>
    </row>
    <row r="145" spans="1:66" x14ac:dyDescent="0.3">
      <c r="A145" s="32" t="str">
        <f t="shared" si="19"/>
        <v>YES</v>
      </c>
      <c r="B145" s="30" t="str">
        <f t="shared" si="20"/>
        <v>YES</v>
      </c>
      <c r="C145" t="s">
        <v>2410</v>
      </c>
      <c r="D145" t="s">
        <v>2411</v>
      </c>
      <c r="E145">
        <v>9493493</v>
      </c>
      <c r="F145" t="s">
        <v>2412</v>
      </c>
      <c r="G145" t="s">
        <v>2413</v>
      </c>
      <c r="H145" t="s">
        <v>2414</v>
      </c>
      <c r="I145">
        <v>46483</v>
      </c>
      <c r="J145" t="s">
        <v>1119</v>
      </c>
      <c r="K145" t="s">
        <v>742</v>
      </c>
      <c r="M145" t="s">
        <v>52</v>
      </c>
      <c r="N145">
        <v>3</v>
      </c>
      <c r="O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1</v>
      </c>
      <c r="X145" s="60">
        <v>1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I145" s="60">
        <v>0</v>
      </c>
      <c r="AJ145" s="60">
        <v>1</v>
      </c>
      <c r="AL145">
        <v>590</v>
      </c>
      <c r="AM145">
        <v>36</v>
      </c>
      <c r="AN145">
        <v>36</v>
      </c>
      <c r="AO145" s="67">
        <v>1</v>
      </c>
      <c r="AP145" s="67">
        <v>6.1016949152542375E-2</v>
      </c>
      <c r="AQ145">
        <v>16</v>
      </c>
      <c r="AR145">
        <v>16</v>
      </c>
      <c r="AS145" s="67">
        <v>1</v>
      </c>
      <c r="AT145" s="67">
        <v>2.7118644067796609E-2</v>
      </c>
      <c r="AU145">
        <v>52</v>
      </c>
      <c r="AV145">
        <v>52</v>
      </c>
      <c r="AW145" s="67">
        <v>1</v>
      </c>
      <c r="AX145" s="53">
        <f t="shared" si="21"/>
        <v>2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0</v>
      </c>
      <c r="BE145">
        <v>0</v>
      </c>
      <c r="BF145">
        <v>0</v>
      </c>
      <c r="BG145">
        <v>1</v>
      </c>
      <c r="BH145">
        <v>1</v>
      </c>
      <c r="BI145" s="29">
        <v>1</v>
      </c>
      <c r="BN145" t="str">
        <f t="shared" si="22"/>
        <v>1 -Integrated; 0 -Mobile</v>
      </c>
    </row>
    <row r="146" spans="1:66" x14ac:dyDescent="0.3">
      <c r="A146" s="32" t="str">
        <f t="shared" si="19"/>
        <v>YES</v>
      </c>
      <c r="B146" s="30" t="str">
        <f t="shared" si="20"/>
        <v>YES</v>
      </c>
      <c r="C146" t="s">
        <v>2415</v>
      </c>
      <c r="D146" t="s">
        <v>2416</v>
      </c>
      <c r="E146">
        <v>9493823</v>
      </c>
      <c r="F146" t="s">
        <v>1254</v>
      </c>
      <c r="G146" t="s">
        <v>2417</v>
      </c>
      <c r="H146" t="s">
        <v>1256</v>
      </c>
      <c r="I146">
        <v>56073</v>
      </c>
      <c r="J146" t="s">
        <v>1191</v>
      </c>
      <c r="K146" t="s">
        <v>742</v>
      </c>
      <c r="M146" t="s">
        <v>52</v>
      </c>
      <c r="N146">
        <v>3</v>
      </c>
      <c r="O146" s="60">
        <v>0</v>
      </c>
      <c r="Q146" s="60">
        <v>0</v>
      </c>
      <c r="R146" s="60">
        <v>2</v>
      </c>
      <c r="S146" s="60">
        <v>0</v>
      </c>
      <c r="T146" s="60">
        <v>0</v>
      </c>
      <c r="U146" s="60">
        <v>0</v>
      </c>
      <c r="V146" s="60">
        <v>0</v>
      </c>
      <c r="X146" s="60">
        <v>1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I146" s="60">
        <v>0</v>
      </c>
      <c r="AJ146" s="60">
        <v>0</v>
      </c>
      <c r="AL146">
        <v>220</v>
      </c>
      <c r="AM146">
        <v>64</v>
      </c>
      <c r="AN146">
        <v>64</v>
      </c>
      <c r="AO146" s="67">
        <v>1</v>
      </c>
      <c r="AP146" s="67">
        <v>0.29090909090909089</v>
      </c>
      <c r="AQ146">
        <v>0</v>
      </c>
      <c r="AR146">
        <v>0</v>
      </c>
      <c r="AS146" s="67" t="s">
        <v>90</v>
      </c>
      <c r="AT146" s="67">
        <v>0</v>
      </c>
      <c r="AU146">
        <v>64</v>
      </c>
      <c r="AV146">
        <v>64</v>
      </c>
      <c r="AW146" s="67">
        <v>1</v>
      </c>
      <c r="AX146" s="53">
        <f t="shared" si="21"/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 s="29">
        <v>1</v>
      </c>
      <c r="BN146" t="str">
        <f t="shared" si="22"/>
        <v>1 -Integrated; 0 -Mobile</v>
      </c>
    </row>
    <row r="147" spans="1:66" x14ac:dyDescent="0.3">
      <c r="A147" s="32" t="str">
        <f t="shared" si="19"/>
        <v>YES</v>
      </c>
      <c r="B147" s="30" t="str">
        <f t="shared" si="20"/>
        <v>NO</v>
      </c>
      <c r="C147" t="s">
        <v>2418</v>
      </c>
      <c r="D147" t="s">
        <v>2419</v>
      </c>
      <c r="E147">
        <v>9493431</v>
      </c>
      <c r="F147" t="s">
        <v>2420</v>
      </c>
      <c r="G147" t="s">
        <v>2421</v>
      </c>
      <c r="H147" t="s">
        <v>1807</v>
      </c>
      <c r="I147">
        <v>47441</v>
      </c>
      <c r="J147" t="s">
        <v>1119</v>
      </c>
      <c r="K147" t="s">
        <v>742</v>
      </c>
      <c r="M147" t="s">
        <v>52</v>
      </c>
      <c r="N147">
        <v>0</v>
      </c>
      <c r="O147" s="60" t="s">
        <v>52</v>
      </c>
      <c r="Q147" s="60" t="s">
        <v>52</v>
      </c>
      <c r="R147" s="60" t="s">
        <v>52</v>
      </c>
      <c r="S147" s="60" t="s">
        <v>52</v>
      </c>
      <c r="T147" s="60" t="s">
        <v>52</v>
      </c>
      <c r="U147" s="60" t="s">
        <v>52</v>
      </c>
      <c r="V147" s="60" t="s">
        <v>52</v>
      </c>
      <c r="X147" s="60" t="s">
        <v>52</v>
      </c>
      <c r="Z147" s="60" t="s">
        <v>52</v>
      </c>
      <c r="AA147" s="60" t="s">
        <v>52</v>
      </c>
      <c r="AB147" s="60" t="s">
        <v>52</v>
      </c>
      <c r="AC147" s="60" t="s">
        <v>52</v>
      </c>
      <c r="AD147" s="60" t="s">
        <v>52</v>
      </c>
      <c r="AE147" s="60" t="s">
        <v>52</v>
      </c>
      <c r="AI147" s="60" t="s">
        <v>52</v>
      </c>
      <c r="AJ147" s="60" t="s">
        <v>52</v>
      </c>
      <c r="AL147">
        <v>530</v>
      </c>
      <c r="AM147">
        <v>37</v>
      </c>
      <c r="AN147">
        <v>37</v>
      </c>
      <c r="AO147" s="67">
        <v>1</v>
      </c>
      <c r="AP147" s="67">
        <v>6.981132075471698E-2</v>
      </c>
      <c r="AQ147">
        <v>140</v>
      </c>
      <c r="AR147">
        <v>140</v>
      </c>
      <c r="AS147" s="67">
        <v>1</v>
      </c>
      <c r="AT147" s="67">
        <v>0.26415094339622641</v>
      </c>
      <c r="AU147">
        <v>177</v>
      </c>
      <c r="AV147">
        <v>177</v>
      </c>
      <c r="AW147" s="67">
        <v>1</v>
      </c>
      <c r="AX147" s="53">
        <f t="shared" si="21"/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N147" t="str">
        <f t="shared" si="22"/>
        <v>0 -Integrated; 1 -Mobile</v>
      </c>
    </row>
    <row r="148" spans="1:66" x14ac:dyDescent="0.3">
      <c r="A148" s="32" t="str">
        <f t="shared" si="19"/>
        <v>YES</v>
      </c>
      <c r="B148" s="30" t="str">
        <f t="shared" si="20"/>
        <v>YES</v>
      </c>
      <c r="C148" t="s">
        <v>2422</v>
      </c>
      <c r="D148" t="s">
        <v>2423</v>
      </c>
      <c r="E148">
        <v>9493205</v>
      </c>
      <c r="F148" t="s">
        <v>2424</v>
      </c>
      <c r="G148" t="s">
        <v>2425</v>
      </c>
      <c r="H148" t="s">
        <v>2426</v>
      </c>
      <c r="I148">
        <v>23701</v>
      </c>
      <c r="J148" t="s">
        <v>1294</v>
      </c>
      <c r="K148" t="s">
        <v>742</v>
      </c>
      <c r="M148" t="s">
        <v>52</v>
      </c>
      <c r="N148">
        <v>2</v>
      </c>
      <c r="O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X148" s="60">
        <v>1</v>
      </c>
      <c r="Z148" s="60">
        <v>0</v>
      </c>
      <c r="AA148" s="60">
        <v>1</v>
      </c>
      <c r="AB148" s="60">
        <v>0</v>
      </c>
      <c r="AC148" s="60">
        <v>0</v>
      </c>
      <c r="AD148" s="60">
        <v>0</v>
      </c>
      <c r="AE148" s="60">
        <v>0</v>
      </c>
      <c r="AI148" s="60">
        <v>0</v>
      </c>
      <c r="AJ148" s="60">
        <v>0</v>
      </c>
      <c r="AL148">
        <v>715</v>
      </c>
      <c r="AM148">
        <v>18</v>
      </c>
      <c r="AN148">
        <v>18</v>
      </c>
      <c r="AO148" s="67">
        <v>1</v>
      </c>
      <c r="AP148" s="67">
        <v>2.5174825174825177E-2</v>
      </c>
      <c r="AQ148">
        <v>5</v>
      </c>
      <c r="AR148">
        <v>5</v>
      </c>
      <c r="AS148" s="67">
        <v>1</v>
      </c>
      <c r="AT148" s="67">
        <v>6.993006993006993E-3</v>
      </c>
      <c r="AU148">
        <v>23</v>
      </c>
      <c r="AV148">
        <v>23</v>
      </c>
      <c r="AW148" s="67">
        <v>1</v>
      </c>
      <c r="AX148" s="53">
        <f t="shared" si="21"/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 s="29">
        <v>1</v>
      </c>
      <c r="BN148" t="str">
        <f t="shared" si="22"/>
        <v>1 -Integrated; 0 -Mobile</v>
      </c>
    </row>
    <row r="149" spans="1:66" x14ac:dyDescent="0.3">
      <c r="A149" s="32" t="str">
        <f t="shared" si="19"/>
        <v>YES</v>
      </c>
      <c r="B149" s="30" t="str">
        <f t="shared" si="20"/>
        <v>NO</v>
      </c>
      <c r="C149" t="s">
        <v>2427</v>
      </c>
      <c r="D149" t="s">
        <v>2428</v>
      </c>
      <c r="F149" t="s">
        <v>52</v>
      </c>
      <c r="G149" t="s">
        <v>52</v>
      </c>
      <c r="H149" t="s">
        <v>1537</v>
      </c>
      <c r="I149" t="s">
        <v>52</v>
      </c>
      <c r="J149" t="s">
        <v>52</v>
      </c>
      <c r="K149" t="s">
        <v>742</v>
      </c>
      <c r="M149" t="s">
        <v>52</v>
      </c>
      <c r="N149">
        <v>0</v>
      </c>
      <c r="O149" s="60" t="s">
        <v>52</v>
      </c>
      <c r="Q149" s="60" t="s">
        <v>52</v>
      </c>
      <c r="R149" s="60" t="s">
        <v>52</v>
      </c>
      <c r="S149" s="60" t="s">
        <v>52</v>
      </c>
      <c r="T149" s="60" t="s">
        <v>52</v>
      </c>
      <c r="U149" s="60" t="s">
        <v>52</v>
      </c>
      <c r="V149" s="60" t="s">
        <v>52</v>
      </c>
      <c r="X149" s="60" t="s">
        <v>52</v>
      </c>
      <c r="Z149" s="60" t="s">
        <v>52</v>
      </c>
      <c r="AA149" s="60" t="s">
        <v>52</v>
      </c>
      <c r="AB149" s="60" t="s">
        <v>52</v>
      </c>
      <c r="AC149" s="60" t="s">
        <v>52</v>
      </c>
      <c r="AD149" s="60" t="s">
        <v>52</v>
      </c>
      <c r="AE149" s="60" t="s">
        <v>52</v>
      </c>
      <c r="AI149" s="60" t="s">
        <v>52</v>
      </c>
      <c r="AJ149" s="60" t="s">
        <v>52</v>
      </c>
      <c r="AL149">
        <v>255</v>
      </c>
      <c r="AM149">
        <v>18</v>
      </c>
      <c r="AN149">
        <v>0</v>
      </c>
      <c r="AO149" s="67">
        <v>0</v>
      </c>
      <c r="AP149" s="67">
        <v>7.0588235294117646E-2</v>
      </c>
      <c r="AQ149">
        <v>2</v>
      </c>
      <c r="AR149">
        <v>0</v>
      </c>
      <c r="AS149" s="67">
        <v>0</v>
      </c>
      <c r="AT149" s="67">
        <v>7.8431372549019607E-3</v>
      </c>
      <c r="AU149">
        <v>20</v>
      </c>
      <c r="AV149">
        <v>0</v>
      </c>
      <c r="AW149" s="67">
        <v>0</v>
      </c>
      <c r="AX149" s="53">
        <f t="shared" si="21"/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2</v>
      </c>
      <c r="BN149" t="str">
        <f t="shared" si="22"/>
        <v>0 -Integrated; 1 -Mobile</v>
      </c>
    </row>
    <row r="150" spans="1:66" x14ac:dyDescent="0.3">
      <c r="A150" s="32" t="str">
        <f t="shared" si="19"/>
        <v>YES</v>
      </c>
      <c r="B150" s="30" t="str">
        <f t="shared" si="20"/>
        <v>YES</v>
      </c>
      <c r="C150" t="s">
        <v>2433</v>
      </c>
      <c r="D150" t="s">
        <v>2434</v>
      </c>
      <c r="E150">
        <v>94160170</v>
      </c>
      <c r="F150" t="s">
        <v>2435</v>
      </c>
      <c r="G150" t="s">
        <v>2436</v>
      </c>
      <c r="H150" t="s">
        <v>1273</v>
      </c>
      <c r="I150">
        <v>50937</v>
      </c>
      <c r="J150" t="s">
        <v>1119</v>
      </c>
      <c r="K150" t="s">
        <v>742</v>
      </c>
      <c r="M150" t="s">
        <v>52</v>
      </c>
      <c r="N150">
        <v>11</v>
      </c>
      <c r="O150" s="60">
        <v>0</v>
      </c>
      <c r="Q150" s="60">
        <v>0</v>
      </c>
      <c r="R150" s="60">
        <v>1</v>
      </c>
      <c r="S150" s="60">
        <v>0</v>
      </c>
      <c r="T150" s="60">
        <v>1</v>
      </c>
      <c r="U150" s="60">
        <v>0</v>
      </c>
      <c r="V150" s="60">
        <v>0</v>
      </c>
      <c r="X150" s="60">
        <v>0</v>
      </c>
      <c r="Z150" s="60">
        <v>0</v>
      </c>
      <c r="AA150" s="60">
        <v>1</v>
      </c>
      <c r="AB150" s="60">
        <v>2</v>
      </c>
      <c r="AC150" s="60">
        <v>1</v>
      </c>
      <c r="AD150" s="60">
        <v>1</v>
      </c>
      <c r="AE150" s="60">
        <v>0</v>
      </c>
      <c r="AI150" s="60">
        <v>1</v>
      </c>
      <c r="AJ150" s="60">
        <v>3</v>
      </c>
      <c r="AL150">
        <v>1138</v>
      </c>
      <c r="AM150">
        <v>140</v>
      </c>
      <c r="AN150">
        <v>140</v>
      </c>
      <c r="AO150" s="67">
        <v>1</v>
      </c>
      <c r="AP150" s="67">
        <v>0.12302284710017575</v>
      </c>
      <c r="AQ150">
        <v>96</v>
      </c>
      <c r="AR150">
        <v>96</v>
      </c>
      <c r="AS150" s="67">
        <v>1</v>
      </c>
      <c r="AT150" s="67">
        <v>8.43585237258348E-2</v>
      </c>
      <c r="AU150">
        <v>236</v>
      </c>
      <c r="AV150">
        <v>236</v>
      </c>
      <c r="AW150" s="67">
        <v>1</v>
      </c>
      <c r="AX150" s="53">
        <f t="shared" si="21"/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1</v>
      </c>
      <c r="BF150">
        <v>1</v>
      </c>
      <c r="BG150">
        <v>1</v>
      </c>
      <c r="BH150">
        <v>1</v>
      </c>
      <c r="BI150" s="29">
        <v>1</v>
      </c>
      <c r="BN150" t="str">
        <f t="shared" si="22"/>
        <v>0 -Integrated; 1 -Mobile</v>
      </c>
    </row>
    <row r="151" spans="1:66" x14ac:dyDescent="0.3">
      <c r="A151" s="32" t="str">
        <f t="shared" si="19"/>
        <v>YES</v>
      </c>
      <c r="B151" s="30" t="str">
        <f t="shared" si="20"/>
        <v>YES</v>
      </c>
      <c r="C151" t="s">
        <v>2437</v>
      </c>
      <c r="D151" t="s">
        <v>2438</v>
      </c>
      <c r="E151">
        <v>9492891</v>
      </c>
      <c r="F151" t="s">
        <v>2439</v>
      </c>
      <c r="G151" t="s">
        <v>2440</v>
      </c>
      <c r="H151" t="s">
        <v>2441</v>
      </c>
      <c r="I151">
        <v>8529</v>
      </c>
      <c r="J151" t="s">
        <v>1243</v>
      </c>
      <c r="K151" t="s">
        <v>742</v>
      </c>
      <c r="M151" t="s">
        <v>52</v>
      </c>
      <c r="N151">
        <v>2</v>
      </c>
      <c r="O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X151" s="60">
        <v>1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I151" s="60">
        <v>1</v>
      </c>
      <c r="AJ151" s="60">
        <v>0</v>
      </c>
      <c r="AL151">
        <v>848</v>
      </c>
      <c r="AM151">
        <v>50</v>
      </c>
      <c r="AN151">
        <v>10</v>
      </c>
      <c r="AO151" s="67">
        <v>0.2</v>
      </c>
      <c r="AP151" s="67">
        <v>5.8962264150943397E-2</v>
      </c>
      <c r="AQ151">
        <v>43</v>
      </c>
      <c r="AR151">
        <v>13</v>
      </c>
      <c r="AS151" s="67">
        <v>0.30232558139534882</v>
      </c>
      <c r="AT151" s="67">
        <v>5.0707547169811323E-2</v>
      </c>
      <c r="AU151">
        <v>93</v>
      </c>
      <c r="AV151">
        <v>23</v>
      </c>
      <c r="AW151" s="67">
        <v>0.24731182795698925</v>
      </c>
      <c r="AX151" s="53">
        <f t="shared" si="21"/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 s="29">
        <v>1</v>
      </c>
      <c r="BN151" t="str">
        <f t="shared" si="22"/>
        <v>1 -Integrated; 0 -Mobile</v>
      </c>
    </row>
    <row r="152" spans="1:66" x14ac:dyDescent="0.3">
      <c r="A152" s="32" t="str">
        <f t="shared" si="19"/>
        <v>YES</v>
      </c>
      <c r="B152" s="30" t="str">
        <f t="shared" si="20"/>
        <v>YES</v>
      </c>
      <c r="C152" t="s">
        <v>2456</v>
      </c>
      <c r="D152" t="s">
        <v>2457</v>
      </c>
      <c r="E152">
        <v>9493223</v>
      </c>
      <c r="F152" t="s">
        <v>2458</v>
      </c>
      <c r="G152" t="s">
        <v>2459</v>
      </c>
      <c r="H152" t="s">
        <v>2460</v>
      </c>
      <c r="I152">
        <v>29614</v>
      </c>
      <c r="J152" t="s">
        <v>1084</v>
      </c>
      <c r="K152" t="s">
        <v>742</v>
      </c>
      <c r="M152" t="s">
        <v>52</v>
      </c>
      <c r="N152">
        <v>4</v>
      </c>
      <c r="O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2</v>
      </c>
      <c r="X152" s="60">
        <v>1</v>
      </c>
      <c r="Z152" s="60">
        <v>0</v>
      </c>
      <c r="AA152" s="60">
        <v>1</v>
      </c>
      <c r="AB152" s="60">
        <v>0</v>
      </c>
      <c r="AC152" s="60">
        <v>0</v>
      </c>
      <c r="AD152" s="60">
        <v>0</v>
      </c>
      <c r="AE152" s="60">
        <v>0</v>
      </c>
      <c r="AI152" s="60">
        <v>0</v>
      </c>
      <c r="AJ152" s="60">
        <v>0</v>
      </c>
      <c r="AL152">
        <v>397</v>
      </c>
      <c r="AM152">
        <v>33</v>
      </c>
      <c r="AN152">
        <v>33</v>
      </c>
      <c r="AO152" s="67">
        <v>1</v>
      </c>
      <c r="AP152" s="67">
        <v>8.3123425692695208E-2</v>
      </c>
      <c r="AQ152">
        <v>14</v>
      </c>
      <c r="AR152">
        <v>12</v>
      </c>
      <c r="AS152" s="67">
        <v>0.8571428571428571</v>
      </c>
      <c r="AT152" s="67">
        <v>3.5264483627204031E-2</v>
      </c>
      <c r="AU152">
        <v>47</v>
      </c>
      <c r="AV152">
        <v>45</v>
      </c>
      <c r="AW152" s="67">
        <v>0.95744680851063835</v>
      </c>
      <c r="AX152" s="53">
        <f t="shared" si="21"/>
        <v>1</v>
      </c>
      <c r="AY152">
        <v>0</v>
      </c>
      <c r="AZ152">
        <v>1</v>
      </c>
      <c r="BA152">
        <v>1</v>
      </c>
      <c r="BB152">
        <v>1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 s="29">
        <v>1</v>
      </c>
      <c r="BN152" t="str">
        <f t="shared" si="22"/>
        <v>1 -Integrated; 0 -Mobile</v>
      </c>
    </row>
    <row r="153" spans="1:66" x14ac:dyDescent="0.3">
      <c r="A153" s="32" t="str">
        <f t="shared" si="19"/>
        <v>YES</v>
      </c>
      <c r="B153" s="30" t="str">
        <f t="shared" si="20"/>
        <v>NO</v>
      </c>
      <c r="C153" t="s">
        <v>2461</v>
      </c>
      <c r="D153" t="s">
        <v>2462</v>
      </c>
      <c r="F153" t="s">
        <v>52</v>
      </c>
      <c r="G153" t="s">
        <v>52</v>
      </c>
      <c r="H153" t="s">
        <v>1928</v>
      </c>
      <c r="I153" t="s">
        <v>52</v>
      </c>
      <c r="J153" t="s">
        <v>52</v>
      </c>
      <c r="K153" t="s">
        <v>742</v>
      </c>
      <c r="M153" t="s">
        <v>52</v>
      </c>
      <c r="N153">
        <v>0</v>
      </c>
      <c r="O153" s="60" t="s">
        <v>52</v>
      </c>
      <c r="Q153" s="60" t="s">
        <v>52</v>
      </c>
      <c r="R153" s="60" t="s">
        <v>52</v>
      </c>
      <c r="S153" s="60" t="s">
        <v>52</v>
      </c>
      <c r="T153" s="60" t="s">
        <v>52</v>
      </c>
      <c r="U153" s="60" t="s">
        <v>52</v>
      </c>
      <c r="V153" s="60" t="s">
        <v>52</v>
      </c>
      <c r="X153" s="60" t="s">
        <v>52</v>
      </c>
      <c r="Z153" s="60" t="s">
        <v>52</v>
      </c>
      <c r="AA153" s="60" t="s">
        <v>52</v>
      </c>
      <c r="AB153" s="60" t="s">
        <v>52</v>
      </c>
      <c r="AC153" s="60" t="s">
        <v>52</v>
      </c>
      <c r="AD153" s="60" t="s">
        <v>52</v>
      </c>
      <c r="AE153" s="60" t="s">
        <v>52</v>
      </c>
      <c r="AI153" s="60" t="s">
        <v>52</v>
      </c>
      <c r="AJ153" s="60" t="s">
        <v>52</v>
      </c>
      <c r="AL153">
        <v>232</v>
      </c>
      <c r="AM153">
        <v>8</v>
      </c>
      <c r="AN153">
        <v>5</v>
      </c>
      <c r="AO153" s="67">
        <v>0.625</v>
      </c>
      <c r="AP153" s="67">
        <v>3.4482758620689655E-2</v>
      </c>
      <c r="AQ153">
        <v>0</v>
      </c>
      <c r="AR153">
        <v>0</v>
      </c>
      <c r="AS153" s="67" t="s">
        <v>90</v>
      </c>
      <c r="AT153" s="67">
        <v>0</v>
      </c>
      <c r="AU153">
        <v>8</v>
      </c>
      <c r="AV153">
        <v>5</v>
      </c>
      <c r="AW153" s="67">
        <v>0.625</v>
      </c>
      <c r="AX153" s="53">
        <f t="shared" si="21"/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1</v>
      </c>
      <c r="BF153">
        <v>1</v>
      </c>
      <c r="BG153">
        <v>1</v>
      </c>
      <c r="BH153">
        <v>1</v>
      </c>
      <c r="BI153" s="29">
        <v>1</v>
      </c>
      <c r="BN153" t="str">
        <f t="shared" si="22"/>
        <v>0 -Integrated; 1 -Mobile</v>
      </c>
    </row>
    <row r="154" spans="1:66" x14ac:dyDescent="0.3">
      <c r="A154" s="32" t="str">
        <f t="shared" si="19"/>
        <v>YES</v>
      </c>
      <c r="B154" s="30" t="str">
        <f t="shared" si="20"/>
        <v>NO</v>
      </c>
      <c r="C154" t="s">
        <v>2463</v>
      </c>
      <c r="D154" t="s">
        <v>2464</v>
      </c>
      <c r="F154" t="s">
        <v>52</v>
      </c>
      <c r="G154" t="s">
        <v>52</v>
      </c>
      <c r="H154" t="s">
        <v>1301</v>
      </c>
      <c r="I154" t="s">
        <v>52</v>
      </c>
      <c r="J154" t="s">
        <v>52</v>
      </c>
      <c r="K154" t="s">
        <v>742</v>
      </c>
      <c r="M154" t="s">
        <v>52</v>
      </c>
      <c r="N154">
        <v>0</v>
      </c>
      <c r="O154" s="60" t="s">
        <v>52</v>
      </c>
      <c r="Q154" s="60" t="s">
        <v>52</v>
      </c>
      <c r="R154" s="60" t="s">
        <v>52</v>
      </c>
      <c r="S154" s="60" t="s">
        <v>52</v>
      </c>
      <c r="T154" s="60" t="s">
        <v>52</v>
      </c>
      <c r="U154" s="60" t="s">
        <v>52</v>
      </c>
      <c r="V154" s="60" t="s">
        <v>52</v>
      </c>
      <c r="X154" s="60" t="s">
        <v>52</v>
      </c>
      <c r="Z154" s="60" t="s">
        <v>52</v>
      </c>
      <c r="AA154" s="60" t="s">
        <v>52</v>
      </c>
      <c r="AB154" s="60" t="s">
        <v>52</v>
      </c>
      <c r="AC154" s="60" t="s">
        <v>52</v>
      </c>
      <c r="AD154" s="60" t="s">
        <v>52</v>
      </c>
      <c r="AE154" s="60" t="s">
        <v>52</v>
      </c>
      <c r="AI154" s="60" t="s">
        <v>52</v>
      </c>
      <c r="AJ154" s="60" t="s">
        <v>52</v>
      </c>
      <c r="AL154">
        <v>422</v>
      </c>
      <c r="AM154">
        <v>95</v>
      </c>
      <c r="AN154">
        <v>95</v>
      </c>
      <c r="AO154" s="67">
        <v>1</v>
      </c>
      <c r="AP154" s="67">
        <v>0.22511848341232227</v>
      </c>
      <c r="AQ154">
        <v>30</v>
      </c>
      <c r="AR154">
        <v>30</v>
      </c>
      <c r="AS154" s="67">
        <v>1</v>
      </c>
      <c r="AT154" s="67">
        <v>7.1090047393364927E-2</v>
      </c>
      <c r="AU154">
        <v>125</v>
      </c>
      <c r="AV154">
        <v>125</v>
      </c>
      <c r="AW154" s="67">
        <v>1</v>
      </c>
      <c r="AX154" s="53">
        <f t="shared" si="21"/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 s="29">
        <v>1</v>
      </c>
      <c r="BN154" t="str">
        <f t="shared" si="22"/>
        <v>0 -Integrated; 1 -Mobile</v>
      </c>
    </row>
    <row r="155" spans="1:66" x14ac:dyDescent="0.3">
      <c r="A155" s="32" t="str">
        <f t="shared" si="19"/>
        <v>YES</v>
      </c>
      <c r="B155" s="30" t="str">
        <f t="shared" si="20"/>
        <v>YES</v>
      </c>
      <c r="C155" t="s">
        <v>2468</v>
      </c>
      <c r="D155" t="s">
        <v>2469</v>
      </c>
      <c r="E155">
        <v>9494647</v>
      </c>
      <c r="F155" t="s">
        <v>2470</v>
      </c>
      <c r="G155" t="s">
        <v>2471</v>
      </c>
      <c r="H155" t="s">
        <v>2472</v>
      </c>
      <c r="I155">
        <v>74523</v>
      </c>
      <c r="J155" t="s">
        <v>1306</v>
      </c>
      <c r="K155" t="s">
        <v>742</v>
      </c>
      <c r="M155" t="s">
        <v>52</v>
      </c>
      <c r="N155">
        <v>1</v>
      </c>
      <c r="O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X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1</v>
      </c>
      <c r="AI155" s="60">
        <v>0</v>
      </c>
      <c r="AJ155" s="60">
        <v>0</v>
      </c>
      <c r="AL155">
        <v>538</v>
      </c>
      <c r="AM155">
        <v>24</v>
      </c>
      <c r="AN155">
        <v>24</v>
      </c>
      <c r="AO155" s="67">
        <v>1</v>
      </c>
      <c r="AP155" s="67">
        <v>4.4609665427509292E-2</v>
      </c>
      <c r="AQ155">
        <v>11</v>
      </c>
      <c r="AR155">
        <v>11</v>
      </c>
      <c r="AS155" s="67">
        <v>1</v>
      </c>
      <c r="AT155" s="67">
        <v>2.0446096654275093E-2</v>
      </c>
      <c r="AU155">
        <v>35</v>
      </c>
      <c r="AV155">
        <v>35</v>
      </c>
      <c r="AW155" s="67">
        <v>1</v>
      </c>
      <c r="AX155" s="53">
        <f t="shared" si="21"/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1</v>
      </c>
      <c r="BG155">
        <v>1</v>
      </c>
      <c r="BH155">
        <v>1</v>
      </c>
      <c r="BI155" s="29">
        <v>1</v>
      </c>
      <c r="BN155" t="str">
        <f t="shared" si="22"/>
        <v>0 -Integrated; 1 -Mobile</v>
      </c>
    </row>
    <row r="156" spans="1:66" x14ac:dyDescent="0.3">
      <c r="A156" s="32" t="str">
        <f t="shared" si="19"/>
        <v>YES</v>
      </c>
      <c r="B156" s="30" t="str">
        <f t="shared" si="20"/>
        <v>YES</v>
      </c>
      <c r="C156" t="s">
        <v>2473</v>
      </c>
      <c r="D156" t="s">
        <v>837</v>
      </c>
      <c r="E156">
        <v>9492981</v>
      </c>
      <c r="F156" t="s">
        <v>2474</v>
      </c>
      <c r="G156" t="s">
        <v>2475</v>
      </c>
      <c r="H156" t="s">
        <v>2476</v>
      </c>
      <c r="I156">
        <v>39218</v>
      </c>
      <c r="J156" t="s">
        <v>1101</v>
      </c>
      <c r="K156" t="s">
        <v>742</v>
      </c>
      <c r="M156" t="s">
        <v>52</v>
      </c>
      <c r="N156">
        <v>1</v>
      </c>
      <c r="O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X156" s="60">
        <v>1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I156" s="60">
        <v>0</v>
      </c>
      <c r="AJ156" s="60">
        <v>0</v>
      </c>
      <c r="AL156">
        <v>369</v>
      </c>
      <c r="AM156">
        <v>44</v>
      </c>
      <c r="AN156">
        <v>0</v>
      </c>
      <c r="AO156" s="67">
        <v>0</v>
      </c>
      <c r="AP156" s="67">
        <v>0.11924119241192412</v>
      </c>
      <c r="AQ156">
        <v>16</v>
      </c>
      <c r="AR156">
        <v>15</v>
      </c>
      <c r="AS156" s="67">
        <v>0.9375</v>
      </c>
      <c r="AT156" s="67">
        <v>4.3360433604336043E-2</v>
      </c>
      <c r="AU156">
        <v>60</v>
      </c>
      <c r="AV156">
        <v>15</v>
      </c>
      <c r="AW156" s="67">
        <v>0.25</v>
      </c>
      <c r="AX156" s="53">
        <f t="shared" si="21"/>
        <v>1</v>
      </c>
      <c r="AY156">
        <v>0</v>
      </c>
      <c r="AZ156">
        <v>1</v>
      </c>
      <c r="BA156">
        <v>1</v>
      </c>
      <c r="BB156">
        <v>1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 s="29">
        <v>1</v>
      </c>
      <c r="BN156" t="str">
        <f t="shared" si="22"/>
        <v>1 -Integrated; 0 -Mobile</v>
      </c>
    </row>
    <row r="157" spans="1:66" x14ac:dyDescent="0.3">
      <c r="A157" s="32" t="str">
        <f t="shared" si="19"/>
        <v>YES</v>
      </c>
      <c r="B157" s="30" t="str">
        <f t="shared" si="20"/>
        <v>YES</v>
      </c>
      <c r="C157" t="s">
        <v>2481</v>
      </c>
      <c r="D157" t="s">
        <v>2482</v>
      </c>
      <c r="E157">
        <v>9494493</v>
      </c>
      <c r="F157" t="s">
        <v>2483</v>
      </c>
      <c r="G157" t="s">
        <v>2484</v>
      </c>
      <c r="H157" t="s">
        <v>2485</v>
      </c>
      <c r="I157">
        <v>96215</v>
      </c>
      <c r="J157" t="s">
        <v>1472</v>
      </c>
      <c r="K157" t="s">
        <v>742</v>
      </c>
      <c r="M157" t="s">
        <v>52</v>
      </c>
      <c r="N157">
        <v>1</v>
      </c>
      <c r="O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X157" s="60">
        <v>1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I157" s="60">
        <v>0</v>
      </c>
      <c r="AJ157" s="60">
        <v>0</v>
      </c>
      <c r="AL157">
        <v>362</v>
      </c>
      <c r="AM157">
        <v>90</v>
      </c>
      <c r="AN157">
        <v>90</v>
      </c>
      <c r="AO157" s="67">
        <v>1</v>
      </c>
      <c r="AP157" s="67">
        <v>0.24861878453038674</v>
      </c>
      <c r="AQ157">
        <v>9</v>
      </c>
      <c r="AR157">
        <v>9</v>
      </c>
      <c r="AS157" s="67">
        <v>1</v>
      </c>
      <c r="AT157" s="67">
        <v>2.4861878453038673E-2</v>
      </c>
      <c r="AU157">
        <v>99</v>
      </c>
      <c r="AV157">
        <v>99</v>
      </c>
      <c r="AW157" s="67">
        <v>1</v>
      </c>
      <c r="AX157" s="53">
        <f t="shared" si="21"/>
        <v>1</v>
      </c>
      <c r="AY157">
        <v>0</v>
      </c>
      <c r="AZ157">
        <v>1</v>
      </c>
      <c r="BA157">
        <v>1</v>
      </c>
      <c r="BB157">
        <v>1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0</v>
      </c>
      <c r="BI157" s="29">
        <v>1</v>
      </c>
      <c r="BN157" t="str">
        <f t="shared" si="22"/>
        <v>1 -Integrated; 0 -Mobile</v>
      </c>
    </row>
    <row r="158" spans="1:66" x14ac:dyDescent="0.3">
      <c r="A158" s="32" t="str">
        <f t="shared" si="19"/>
        <v>YES</v>
      </c>
      <c r="B158" s="30" t="str">
        <f t="shared" si="20"/>
        <v>YES</v>
      </c>
      <c r="C158" t="s">
        <v>2489</v>
      </c>
      <c r="D158" t="s">
        <v>2490</v>
      </c>
      <c r="E158">
        <v>9493230</v>
      </c>
      <c r="F158" t="s">
        <v>1889</v>
      </c>
      <c r="G158" t="s">
        <v>2491</v>
      </c>
      <c r="H158" t="s">
        <v>2492</v>
      </c>
      <c r="I158">
        <v>25746</v>
      </c>
      <c r="J158" t="s">
        <v>1294</v>
      </c>
      <c r="K158" t="s">
        <v>742</v>
      </c>
      <c r="M158" t="s">
        <v>52</v>
      </c>
      <c r="N158">
        <v>5</v>
      </c>
      <c r="O158" s="60">
        <v>0</v>
      </c>
      <c r="Q158" s="60">
        <v>0</v>
      </c>
      <c r="R158" s="60">
        <v>1</v>
      </c>
      <c r="S158" s="60">
        <v>0</v>
      </c>
      <c r="T158" s="60">
        <v>0</v>
      </c>
      <c r="U158" s="60">
        <v>0</v>
      </c>
      <c r="V158" s="60">
        <v>2</v>
      </c>
      <c r="X158" s="60">
        <v>0</v>
      </c>
      <c r="Z158" s="60">
        <v>0</v>
      </c>
      <c r="AA158" s="60">
        <v>0</v>
      </c>
      <c r="AB158" s="60">
        <v>1</v>
      </c>
      <c r="AC158" s="60">
        <v>0</v>
      </c>
      <c r="AD158" s="60">
        <v>0</v>
      </c>
      <c r="AE158" s="60">
        <v>1</v>
      </c>
      <c r="AI158" s="60">
        <v>0</v>
      </c>
      <c r="AJ158" s="60">
        <v>0</v>
      </c>
      <c r="AL158">
        <v>673</v>
      </c>
      <c r="AM158">
        <v>87</v>
      </c>
      <c r="AN158">
        <v>87</v>
      </c>
      <c r="AO158" s="67">
        <v>1</v>
      </c>
      <c r="AP158" s="67">
        <v>0.12927191679049035</v>
      </c>
      <c r="AQ158">
        <v>52</v>
      </c>
      <c r="AR158">
        <v>52</v>
      </c>
      <c r="AS158" s="67">
        <v>1</v>
      </c>
      <c r="AT158" s="67">
        <v>7.7265973254086184E-2</v>
      </c>
      <c r="AU158">
        <v>139</v>
      </c>
      <c r="AV158">
        <v>139</v>
      </c>
      <c r="AW158" s="67">
        <v>1</v>
      </c>
      <c r="AX158" s="53">
        <f t="shared" si="21"/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 s="29">
        <v>1</v>
      </c>
      <c r="BN158" t="str">
        <f t="shared" si="22"/>
        <v>0 -Integrated; 1 -Mobile</v>
      </c>
    </row>
    <row r="159" spans="1:66" x14ac:dyDescent="0.3">
      <c r="A159" s="32" t="str">
        <f t="shared" si="19"/>
        <v>YES</v>
      </c>
      <c r="B159" s="30" t="str">
        <f t="shared" si="20"/>
        <v>YES</v>
      </c>
      <c r="C159" t="s">
        <v>2493</v>
      </c>
      <c r="D159" t="s">
        <v>2494</v>
      </c>
      <c r="E159">
        <v>9494223</v>
      </c>
      <c r="F159" t="s">
        <v>2495</v>
      </c>
      <c r="G159" t="s">
        <v>2496</v>
      </c>
      <c r="H159" t="s">
        <v>1832</v>
      </c>
      <c r="I159">
        <v>76133</v>
      </c>
      <c r="J159" t="s">
        <v>1306</v>
      </c>
      <c r="K159" t="s">
        <v>742</v>
      </c>
      <c r="L159" t="s">
        <v>849</v>
      </c>
      <c r="M159" t="s">
        <v>52</v>
      </c>
      <c r="N159">
        <v>2</v>
      </c>
      <c r="O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X159" s="60">
        <v>1</v>
      </c>
      <c r="Z159" s="60">
        <v>0</v>
      </c>
      <c r="AA159" s="60">
        <v>1</v>
      </c>
      <c r="AB159" s="60">
        <v>0</v>
      </c>
      <c r="AC159" s="60">
        <v>0</v>
      </c>
      <c r="AD159" s="60">
        <v>0</v>
      </c>
      <c r="AE159" s="60">
        <v>0</v>
      </c>
      <c r="AI159" s="60">
        <v>0</v>
      </c>
      <c r="AJ159" s="60">
        <v>0</v>
      </c>
      <c r="AL159">
        <v>1239</v>
      </c>
      <c r="AM159">
        <v>45</v>
      </c>
      <c r="AN159">
        <v>45</v>
      </c>
      <c r="AO159" s="67">
        <v>1</v>
      </c>
      <c r="AP159" s="67">
        <v>3.6319612590799029E-2</v>
      </c>
      <c r="AQ159">
        <v>6</v>
      </c>
      <c r="AR159">
        <v>4</v>
      </c>
      <c r="AS159" s="67">
        <v>0.66666666666666663</v>
      </c>
      <c r="AT159" s="67">
        <v>4.8426150121065378E-3</v>
      </c>
      <c r="AU159">
        <v>51</v>
      </c>
      <c r="AV159">
        <v>49</v>
      </c>
      <c r="AW159" s="67">
        <v>0.96078431372549022</v>
      </c>
      <c r="AX159" s="53">
        <f t="shared" si="21"/>
        <v>2</v>
      </c>
      <c r="AY159">
        <v>2</v>
      </c>
      <c r="AZ159">
        <v>2</v>
      </c>
      <c r="BA159">
        <v>2</v>
      </c>
      <c r="BB159">
        <v>2</v>
      </c>
      <c r="BC159">
        <v>2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2</v>
      </c>
      <c r="BJ159">
        <v>10</v>
      </c>
      <c r="BK159">
        <v>0</v>
      </c>
      <c r="BL159">
        <v>0</v>
      </c>
      <c r="BM159">
        <v>0</v>
      </c>
      <c r="BN159" t="str">
        <f t="shared" si="22"/>
        <v>2 -Integrated; 0 -Mobile</v>
      </c>
    </row>
    <row r="160" spans="1:66" x14ac:dyDescent="0.3">
      <c r="A160" s="32" t="str">
        <f t="shared" si="19"/>
        <v>YES</v>
      </c>
      <c r="B160" s="30" t="str">
        <f t="shared" si="20"/>
        <v>YES</v>
      </c>
      <c r="C160" t="s">
        <v>2500</v>
      </c>
      <c r="D160" t="s">
        <v>2501</v>
      </c>
      <c r="E160">
        <v>9493492</v>
      </c>
      <c r="F160" t="s">
        <v>1007</v>
      </c>
      <c r="G160" t="s">
        <v>2502</v>
      </c>
      <c r="H160" t="s">
        <v>1265</v>
      </c>
      <c r="I160">
        <v>45329</v>
      </c>
      <c r="J160" t="s">
        <v>1119</v>
      </c>
      <c r="K160" t="s">
        <v>742</v>
      </c>
      <c r="M160" t="s">
        <v>52</v>
      </c>
      <c r="N160">
        <v>2</v>
      </c>
      <c r="O160" s="60">
        <v>0</v>
      </c>
      <c r="Q160" s="60">
        <v>1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X160" s="60">
        <v>0</v>
      </c>
      <c r="Z160" s="60">
        <v>0</v>
      </c>
      <c r="AA160" s="60">
        <v>0</v>
      </c>
      <c r="AB160" s="60">
        <v>1</v>
      </c>
      <c r="AC160" s="60">
        <v>0</v>
      </c>
      <c r="AD160" s="60">
        <v>0</v>
      </c>
      <c r="AE160" s="60">
        <v>0</v>
      </c>
      <c r="AI160" s="60">
        <v>0</v>
      </c>
      <c r="AJ160" s="60">
        <v>0</v>
      </c>
      <c r="AL160">
        <v>474</v>
      </c>
      <c r="AM160">
        <v>114</v>
      </c>
      <c r="AN160">
        <v>25</v>
      </c>
      <c r="AO160" s="67">
        <v>0.21929824561403508</v>
      </c>
      <c r="AP160" s="67">
        <v>0.24050632911392406</v>
      </c>
      <c r="AQ160">
        <v>33</v>
      </c>
      <c r="AR160">
        <v>18</v>
      </c>
      <c r="AS160" s="67">
        <v>0.54545454545454541</v>
      </c>
      <c r="AT160" s="67">
        <v>6.9620253164556958E-2</v>
      </c>
      <c r="AU160">
        <v>147</v>
      </c>
      <c r="AV160">
        <v>43</v>
      </c>
      <c r="AW160" s="67">
        <v>0.29251700680272108</v>
      </c>
      <c r="AX160" s="53">
        <f t="shared" si="21"/>
        <v>1</v>
      </c>
      <c r="AY160">
        <v>0</v>
      </c>
      <c r="AZ160">
        <v>0</v>
      </c>
      <c r="BA160">
        <v>1</v>
      </c>
      <c r="BB160">
        <v>1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 s="29">
        <v>1</v>
      </c>
      <c r="BN160" t="str">
        <f t="shared" si="22"/>
        <v>1 -Integrated; 0 -Mobile</v>
      </c>
    </row>
    <row r="161" spans="1:66" x14ac:dyDescent="0.3">
      <c r="A161" s="32" t="str">
        <f t="shared" ref="A161:A186" si="23">IF(OR(AX161="",AX161=0),"NO","YES")</f>
        <v>YES</v>
      </c>
      <c r="B161" s="30" t="str">
        <f t="shared" ref="B161:B186" si="24">IF(N161&gt;0,"YES","NO")</f>
        <v>YES</v>
      </c>
      <c r="C161" t="s">
        <v>2508</v>
      </c>
      <c r="D161" t="s">
        <v>2509</v>
      </c>
      <c r="E161">
        <v>9494681</v>
      </c>
      <c r="F161" t="s">
        <v>2510</v>
      </c>
      <c r="G161" t="s">
        <v>2511</v>
      </c>
      <c r="H161" t="s">
        <v>2512</v>
      </c>
      <c r="I161">
        <v>2625</v>
      </c>
      <c r="J161" t="s">
        <v>1243</v>
      </c>
      <c r="K161" t="s">
        <v>742</v>
      </c>
      <c r="M161" t="s">
        <v>52</v>
      </c>
      <c r="N161">
        <v>2</v>
      </c>
      <c r="O161" s="60">
        <v>0</v>
      </c>
      <c r="Q161" s="60">
        <v>1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X161" s="60">
        <v>1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I161" s="60">
        <v>0</v>
      </c>
      <c r="AJ161" s="60">
        <v>0</v>
      </c>
      <c r="AL161">
        <v>326</v>
      </c>
      <c r="AM161">
        <v>60</v>
      </c>
      <c r="AN161">
        <v>60</v>
      </c>
      <c r="AO161" s="67">
        <v>1</v>
      </c>
      <c r="AP161" s="67">
        <v>0.18404907975460122</v>
      </c>
      <c r="AQ161">
        <v>15</v>
      </c>
      <c r="AR161">
        <v>10</v>
      </c>
      <c r="AS161" s="67">
        <v>0.66666666666666663</v>
      </c>
      <c r="AT161" s="67">
        <v>4.6012269938650305E-2</v>
      </c>
      <c r="AU161">
        <v>75</v>
      </c>
      <c r="AV161">
        <v>70</v>
      </c>
      <c r="AW161" s="67">
        <v>0.93333333333333335</v>
      </c>
      <c r="AX161" s="53">
        <f t="shared" ref="AX161:AX186" si="25">IFERROR(BC161+BH161,"")</f>
        <v>1</v>
      </c>
      <c r="AY161">
        <v>0</v>
      </c>
      <c r="AZ161">
        <v>1</v>
      </c>
      <c r="BA161">
        <v>1</v>
      </c>
      <c r="BB161">
        <v>1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 s="29">
        <v>1</v>
      </c>
      <c r="BN161" t="str">
        <f t="shared" si="22"/>
        <v>1 -Integrated; 0 -Mobile</v>
      </c>
    </row>
    <row r="162" spans="1:66" x14ac:dyDescent="0.3">
      <c r="A162" s="32" t="str">
        <f t="shared" si="23"/>
        <v>YES</v>
      </c>
      <c r="B162" s="30" t="str">
        <f t="shared" si="24"/>
        <v>YES</v>
      </c>
      <c r="C162" t="s">
        <v>2517</v>
      </c>
      <c r="D162" t="s">
        <v>2518</v>
      </c>
      <c r="E162">
        <v>9493254</v>
      </c>
      <c r="F162" t="s">
        <v>2519</v>
      </c>
      <c r="G162" t="s">
        <v>2520</v>
      </c>
      <c r="H162" t="s">
        <v>2521</v>
      </c>
      <c r="I162">
        <v>21339</v>
      </c>
      <c r="J162" t="s">
        <v>1084</v>
      </c>
      <c r="K162" t="s">
        <v>742</v>
      </c>
      <c r="M162" t="s">
        <v>52</v>
      </c>
      <c r="N162">
        <v>7</v>
      </c>
      <c r="O162" s="60">
        <v>0</v>
      </c>
      <c r="Q162" s="60">
        <v>0</v>
      </c>
      <c r="R162" s="60">
        <v>2</v>
      </c>
      <c r="S162" s="60">
        <v>0</v>
      </c>
      <c r="T162" s="60">
        <v>0</v>
      </c>
      <c r="U162" s="60">
        <v>0</v>
      </c>
      <c r="V162" s="60">
        <v>1</v>
      </c>
      <c r="X162" s="60">
        <v>1</v>
      </c>
      <c r="Z162" s="60">
        <v>0</v>
      </c>
      <c r="AA162" s="60">
        <v>2</v>
      </c>
      <c r="AB162" s="60">
        <v>0</v>
      </c>
      <c r="AC162" s="60">
        <v>0</v>
      </c>
      <c r="AD162" s="60">
        <v>0</v>
      </c>
      <c r="AE162" s="60">
        <v>1</v>
      </c>
      <c r="AI162" s="60">
        <v>0</v>
      </c>
      <c r="AJ162" s="60">
        <v>0</v>
      </c>
      <c r="AL162">
        <v>477</v>
      </c>
      <c r="AM162">
        <v>142</v>
      </c>
      <c r="AN162">
        <v>122</v>
      </c>
      <c r="AO162" s="67">
        <v>0.85915492957746475</v>
      </c>
      <c r="AP162" s="67">
        <v>0.2976939203354298</v>
      </c>
      <c r="AQ162">
        <v>48</v>
      </c>
      <c r="AR162">
        <v>48</v>
      </c>
      <c r="AS162" s="67">
        <v>1</v>
      </c>
      <c r="AT162" s="67">
        <v>0.10062893081761007</v>
      </c>
      <c r="AU162">
        <v>190</v>
      </c>
      <c r="AV162">
        <v>170</v>
      </c>
      <c r="AW162" s="67">
        <v>0.89473684210526316</v>
      </c>
      <c r="AX162" s="53">
        <f t="shared" si="25"/>
        <v>1</v>
      </c>
      <c r="AY162">
        <v>0</v>
      </c>
      <c r="AZ162">
        <v>0</v>
      </c>
      <c r="BA162">
        <v>0</v>
      </c>
      <c r="BB162">
        <v>1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 s="29">
        <v>1</v>
      </c>
      <c r="BN162" t="str">
        <f t="shared" si="22"/>
        <v>0 -Integrated; 0 -Mobile</v>
      </c>
    </row>
    <row r="163" spans="1:66" x14ac:dyDescent="0.3">
      <c r="A163" s="32" t="str">
        <f t="shared" si="23"/>
        <v>YES</v>
      </c>
      <c r="B163" s="30" t="str">
        <f t="shared" si="24"/>
        <v>YES</v>
      </c>
      <c r="C163" t="s">
        <v>2522</v>
      </c>
      <c r="D163" t="s">
        <v>2523</v>
      </c>
      <c r="F163" t="s">
        <v>52</v>
      </c>
      <c r="G163" t="s">
        <v>52</v>
      </c>
      <c r="H163" t="s">
        <v>2524</v>
      </c>
      <c r="I163" t="s">
        <v>52</v>
      </c>
      <c r="J163" t="s">
        <v>52</v>
      </c>
      <c r="K163" t="s">
        <v>742</v>
      </c>
      <c r="M163" t="s">
        <v>52</v>
      </c>
      <c r="N163">
        <v>3</v>
      </c>
      <c r="O163" s="60">
        <v>0</v>
      </c>
      <c r="Q163" s="60">
        <v>0</v>
      </c>
      <c r="R163" s="60">
        <v>1</v>
      </c>
      <c r="S163" s="60">
        <v>0</v>
      </c>
      <c r="T163" s="60">
        <v>0</v>
      </c>
      <c r="U163" s="60">
        <v>0</v>
      </c>
      <c r="V163" s="60">
        <v>0</v>
      </c>
      <c r="X163" s="60">
        <v>1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I163" s="60">
        <v>0</v>
      </c>
      <c r="AJ163" s="60">
        <v>1</v>
      </c>
      <c r="AL163">
        <v>183</v>
      </c>
      <c r="AM163">
        <v>13</v>
      </c>
      <c r="AN163">
        <v>6</v>
      </c>
      <c r="AO163" s="67">
        <v>0.46153846153846156</v>
      </c>
      <c r="AP163" s="67">
        <v>7.1038251366120214E-2</v>
      </c>
      <c r="AQ163">
        <v>10</v>
      </c>
      <c r="AR163">
        <v>10</v>
      </c>
      <c r="AS163" s="67">
        <v>1</v>
      </c>
      <c r="AT163" s="67">
        <v>5.4644808743169397E-2</v>
      </c>
      <c r="AU163">
        <v>23</v>
      </c>
      <c r="AV163">
        <v>16</v>
      </c>
      <c r="AW163" s="67">
        <v>0.69565217391304346</v>
      </c>
      <c r="AX163" s="53">
        <f t="shared" si="25"/>
        <v>2</v>
      </c>
      <c r="AY163">
        <v>1</v>
      </c>
      <c r="AZ163">
        <v>1</v>
      </c>
      <c r="BA163">
        <v>1</v>
      </c>
      <c r="BB163">
        <v>2</v>
      </c>
      <c r="BC163">
        <v>2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</v>
      </c>
      <c r="BN163" t="str">
        <f t="shared" si="22"/>
        <v>1 -Integrated; 0 -Mobile</v>
      </c>
    </row>
    <row r="164" spans="1:66" x14ac:dyDescent="0.3">
      <c r="A164" s="32" t="str">
        <f t="shared" si="23"/>
        <v>YES</v>
      </c>
      <c r="B164" s="30" t="str">
        <f t="shared" si="24"/>
        <v>YES</v>
      </c>
      <c r="C164" t="s">
        <v>2525</v>
      </c>
      <c r="D164" t="s">
        <v>2526</v>
      </c>
      <c r="E164">
        <v>9493403</v>
      </c>
      <c r="F164" t="s">
        <v>2527</v>
      </c>
      <c r="G164" t="s">
        <v>2528</v>
      </c>
      <c r="H164" t="s">
        <v>1818</v>
      </c>
      <c r="I164">
        <v>45468</v>
      </c>
      <c r="J164" t="s">
        <v>1119</v>
      </c>
      <c r="K164" t="s">
        <v>742</v>
      </c>
      <c r="M164" t="s">
        <v>52</v>
      </c>
      <c r="N164">
        <v>3</v>
      </c>
      <c r="O164" s="60">
        <v>0</v>
      </c>
      <c r="Q164" s="60">
        <v>0</v>
      </c>
      <c r="R164" s="60">
        <v>2</v>
      </c>
      <c r="S164" s="60">
        <v>0</v>
      </c>
      <c r="T164" s="60">
        <v>0</v>
      </c>
      <c r="U164" s="60">
        <v>0</v>
      </c>
      <c r="V164" s="60">
        <v>0</v>
      </c>
      <c r="X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1</v>
      </c>
      <c r="AE164" s="60">
        <v>0</v>
      </c>
      <c r="AI164" s="60">
        <v>0</v>
      </c>
      <c r="AJ164" s="60">
        <v>0</v>
      </c>
      <c r="AL164">
        <v>612</v>
      </c>
      <c r="AM164">
        <v>161</v>
      </c>
      <c r="AN164">
        <v>21</v>
      </c>
      <c r="AO164" s="67">
        <v>0.13043478260869565</v>
      </c>
      <c r="AP164" s="67">
        <v>0.26307189542483661</v>
      </c>
      <c r="AQ164">
        <v>25</v>
      </c>
      <c r="AR164">
        <v>22</v>
      </c>
      <c r="AS164" s="67">
        <v>0.88</v>
      </c>
      <c r="AT164" s="67">
        <v>4.084967320261438E-2</v>
      </c>
      <c r="AU164">
        <v>186</v>
      </c>
      <c r="AV164">
        <v>43</v>
      </c>
      <c r="AW164" s="67">
        <v>0.23118279569892472</v>
      </c>
      <c r="AX164" s="53">
        <f t="shared" si="25"/>
        <v>1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 s="29">
        <v>1</v>
      </c>
      <c r="BN164" t="str">
        <f t="shared" si="22"/>
        <v>1 -Integrated; 0 -Mobile</v>
      </c>
    </row>
    <row r="165" spans="1:66" x14ac:dyDescent="0.3">
      <c r="A165" s="32" t="str">
        <f t="shared" si="23"/>
        <v>YES</v>
      </c>
      <c r="B165" s="30" t="str">
        <f t="shared" si="24"/>
        <v>YES</v>
      </c>
      <c r="C165" t="s">
        <v>2534</v>
      </c>
      <c r="D165" t="s">
        <v>2535</v>
      </c>
      <c r="E165">
        <v>9553629</v>
      </c>
      <c r="F165" t="s">
        <v>934</v>
      </c>
      <c r="G165" t="s">
        <v>2536</v>
      </c>
      <c r="H165" t="s">
        <v>2537</v>
      </c>
      <c r="I165">
        <v>61352</v>
      </c>
      <c r="J165" t="s">
        <v>1077</v>
      </c>
      <c r="K165" t="s">
        <v>742</v>
      </c>
      <c r="M165" t="s">
        <v>52</v>
      </c>
      <c r="N165">
        <v>6</v>
      </c>
      <c r="O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1</v>
      </c>
      <c r="X165" s="60">
        <v>1</v>
      </c>
      <c r="Z165" s="60">
        <v>0</v>
      </c>
      <c r="AA165" s="60">
        <v>1</v>
      </c>
      <c r="AB165" s="60">
        <v>1</v>
      </c>
      <c r="AC165" s="60">
        <v>0</v>
      </c>
      <c r="AD165" s="60">
        <v>1</v>
      </c>
      <c r="AE165" s="60">
        <v>0</v>
      </c>
      <c r="AI165" s="60">
        <v>0</v>
      </c>
      <c r="AJ165" s="60">
        <v>1</v>
      </c>
      <c r="AL165">
        <v>431</v>
      </c>
      <c r="AM165">
        <v>31</v>
      </c>
      <c r="AN165">
        <v>31</v>
      </c>
      <c r="AO165" s="67">
        <v>1</v>
      </c>
      <c r="AP165" s="67">
        <v>7.1925754060324823E-2</v>
      </c>
      <c r="AQ165">
        <v>7</v>
      </c>
      <c r="AR165">
        <v>7</v>
      </c>
      <c r="AS165" s="67">
        <v>1</v>
      </c>
      <c r="AT165" s="67">
        <v>1.6241299303944315E-2</v>
      </c>
      <c r="AU165">
        <v>38</v>
      </c>
      <c r="AV165">
        <v>38</v>
      </c>
      <c r="AW165" s="67">
        <v>1</v>
      </c>
      <c r="AX165" s="53">
        <f t="shared" si="25"/>
        <v>1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 s="29">
        <v>1</v>
      </c>
      <c r="BN165" t="str">
        <f t="shared" si="22"/>
        <v>1 -Integrated; 0 -Mobile</v>
      </c>
    </row>
    <row r="166" spans="1:66" x14ac:dyDescent="0.3">
      <c r="A166" s="32" t="str">
        <f t="shared" si="23"/>
        <v>YES</v>
      </c>
      <c r="B166" s="30" t="str">
        <f t="shared" si="24"/>
        <v>YES</v>
      </c>
      <c r="C166" t="s">
        <v>2538</v>
      </c>
      <c r="D166" t="s">
        <v>2539</v>
      </c>
      <c r="E166">
        <v>94145900</v>
      </c>
      <c r="F166" t="s">
        <v>2540</v>
      </c>
      <c r="G166" t="s">
        <v>2541</v>
      </c>
      <c r="H166" t="s">
        <v>2542</v>
      </c>
      <c r="I166">
        <v>82211</v>
      </c>
      <c r="J166" t="s">
        <v>1472</v>
      </c>
      <c r="K166" t="s">
        <v>742</v>
      </c>
      <c r="M166" t="s">
        <v>52</v>
      </c>
      <c r="N166">
        <v>1</v>
      </c>
      <c r="O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X166" s="60">
        <v>0</v>
      </c>
      <c r="Z166" s="60">
        <v>0</v>
      </c>
      <c r="AA166" s="60">
        <v>1</v>
      </c>
      <c r="AB166" s="60">
        <v>0</v>
      </c>
      <c r="AC166" s="60">
        <v>0</v>
      </c>
      <c r="AD166" s="60">
        <v>0</v>
      </c>
      <c r="AE166" s="60">
        <v>0</v>
      </c>
      <c r="AI166" s="60">
        <v>0</v>
      </c>
      <c r="AJ166" s="60">
        <v>0</v>
      </c>
      <c r="AL166">
        <v>250</v>
      </c>
      <c r="AM166">
        <v>22</v>
      </c>
      <c r="AN166">
        <v>0</v>
      </c>
      <c r="AO166" s="67">
        <v>0</v>
      </c>
      <c r="AP166" s="67">
        <v>8.7999999999999995E-2</v>
      </c>
      <c r="AQ166">
        <v>32</v>
      </c>
      <c r="AR166">
        <v>1</v>
      </c>
      <c r="AS166" s="67">
        <v>3.125E-2</v>
      </c>
      <c r="AT166" s="67">
        <v>0.128</v>
      </c>
      <c r="AU166">
        <v>54</v>
      </c>
      <c r="AV166">
        <v>1</v>
      </c>
      <c r="AW166" s="67">
        <v>1.8518518518518517E-2</v>
      </c>
      <c r="AX166" s="53">
        <f t="shared" si="25"/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1</v>
      </c>
      <c r="BF166">
        <v>1</v>
      </c>
      <c r="BG166">
        <v>1</v>
      </c>
      <c r="BH166">
        <v>1</v>
      </c>
      <c r="BI166" s="29">
        <v>1</v>
      </c>
      <c r="BN166" t="str">
        <f t="shared" si="22"/>
        <v>0 -Integrated; 1 -Mobile</v>
      </c>
    </row>
    <row r="167" spans="1:66" x14ac:dyDescent="0.3">
      <c r="A167" s="32" t="str">
        <f t="shared" si="23"/>
        <v>YES</v>
      </c>
      <c r="B167" s="30" t="str">
        <f t="shared" si="24"/>
        <v>NO</v>
      </c>
      <c r="C167" t="s">
        <v>2543</v>
      </c>
      <c r="D167" t="s">
        <v>2544</v>
      </c>
      <c r="E167">
        <v>9493227</v>
      </c>
      <c r="F167" t="s">
        <v>1588</v>
      </c>
      <c r="G167" t="s">
        <v>2545</v>
      </c>
      <c r="H167" t="s">
        <v>2546</v>
      </c>
      <c r="I167">
        <v>21423</v>
      </c>
      <c r="J167" t="s">
        <v>1084</v>
      </c>
      <c r="K167" t="s">
        <v>742</v>
      </c>
      <c r="M167" t="s">
        <v>52</v>
      </c>
      <c r="N167">
        <v>0</v>
      </c>
      <c r="O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X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I167" s="60">
        <v>0</v>
      </c>
      <c r="AJ167" s="60">
        <v>0</v>
      </c>
      <c r="AL167">
        <v>0</v>
      </c>
      <c r="AM167">
        <v>18</v>
      </c>
      <c r="AN167">
        <v>18</v>
      </c>
      <c r="AO167" s="67">
        <v>1</v>
      </c>
      <c r="AP167" s="67" t="s">
        <v>90</v>
      </c>
      <c r="AQ167">
        <v>13</v>
      </c>
      <c r="AR167">
        <v>13</v>
      </c>
      <c r="AS167" s="67">
        <v>1</v>
      </c>
      <c r="AT167" s="67" t="s">
        <v>90</v>
      </c>
      <c r="AU167">
        <v>31</v>
      </c>
      <c r="AV167">
        <v>31</v>
      </c>
      <c r="AW167" s="67">
        <v>1</v>
      </c>
      <c r="AX167" s="53">
        <f t="shared" si="25"/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</v>
      </c>
      <c r="BE167">
        <v>1</v>
      </c>
      <c r="BF167">
        <v>1</v>
      </c>
      <c r="BG167">
        <v>1</v>
      </c>
      <c r="BH167">
        <v>1</v>
      </c>
      <c r="BI167" s="29">
        <v>1</v>
      </c>
      <c r="BN167" t="str">
        <f t="shared" si="22"/>
        <v>0 -Integrated; 1 -Mobile</v>
      </c>
    </row>
    <row r="168" spans="1:66" x14ac:dyDescent="0.3">
      <c r="A168" s="32" t="str">
        <f t="shared" si="23"/>
        <v>YES</v>
      </c>
      <c r="B168" s="30" t="str">
        <f t="shared" si="24"/>
        <v>YES</v>
      </c>
      <c r="C168" t="s">
        <v>2547</v>
      </c>
      <c r="D168" t="s">
        <v>2548</v>
      </c>
      <c r="E168">
        <v>9493584</v>
      </c>
      <c r="F168" t="s">
        <v>774</v>
      </c>
      <c r="G168" t="s">
        <v>2549</v>
      </c>
      <c r="H168" t="s">
        <v>2342</v>
      </c>
      <c r="I168">
        <v>44309</v>
      </c>
      <c r="J168" t="s">
        <v>1119</v>
      </c>
      <c r="K168" t="s">
        <v>742</v>
      </c>
      <c r="M168" t="s">
        <v>52</v>
      </c>
      <c r="N168">
        <v>8</v>
      </c>
      <c r="O168" s="60">
        <v>0</v>
      </c>
      <c r="Q168" s="60">
        <v>1</v>
      </c>
      <c r="R168" s="60">
        <v>1</v>
      </c>
      <c r="S168" s="60">
        <v>0</v>
      </c>
      <c r="T168" s="60">
        <v>0</v>
      </c>
      <c r="U168" s="60">
        <v>0</v>
      </c>
      <c r="V168" s="60">
        <v>1</v>
      </c>
      <c r="X168" s="60">
        <v>2</v>
      </c>
      <c r="Z168" s="60">
        <v>0</v>
      </c>
      <c r="AA168" s="60">
        <v>0</v>
      </c>
      <c r="AB168" s="60">
        <v>0</v>
      </c>
      <c r="AC168" s="60">
        <v>1</v>
      </c>
      <c r="AD168" s="60">
        <v>0</v>
      </c>
      <c r="AE168" s="60">
        <v>1</v>
      </c>
      <c r="AI168" s="60">
        <v>0</v>
      </c>
      <c r="AJ168" s="60">
        <v>1</v>
      </c>
      <c r="AL168">
        <v>308</v>
      </c>
      <c r="AM168">
        <v>36</v>
      </c>
      <c r="AN168">
        <v>36</v>
      </c>
      <c r="AO168" s="67">
        <v>1</v>
      </c>
      <c r="AP168" s="67">
        <v>0.11688311688311688</v>
      </c>
      <c r="AQ168">
        <v>81</v>
      </c>
      <c r="AR168">
        <v>58</v>
      </c>
      <c r="AS168" s="67">
        <v>0.71604938271604934</v>
      </c>
      <c r="AT168" s="67">
        <v>0.26298701298701299</v>
      </c>
      <c r="AU168">
        <v>117</v>
      </c>
      <c r="AV168">
        <v>94</v>
      </c>
      <c r="AW168" s="67">
        <v>0.80341880341880345</v>
      </c>
      <c r="AX168" s="53">
        <f t="shared" si="25"/>
        <v>2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1</v>
      </c>
      <c r="BG168">
        <v>1</v>
      </c>
      <c r="BH168">
        <v>1</v>
      </c>
      <c r="BI168" s="29">
        <v>1</v>
      </c>
      <c r="BN168" t="str">
        <f t="shared" si="22"/>
        <v>0 -Integrated; 1 -Mobile</v>
      </c>
    </row>
    <row r="169" spans="1:66" x14ac:dyDescent="0.3">
      <c r="A169" s="32" t="str">
        <f t="shared" si="23"/>
        <v>YES</v>
      </c>
      <c r="B169" s="30" t="str">
        <f t="shared" si="24"/>
        <v>YES</v>
      </c>
      <c r="C169" t="s">
        <v>2554</v>
      </c>
      <c r="D169" t="s">
        <v>842</v>
      </c>
      <c r="E169">
        <v>9493333</v>
      </c>
      <c r="F169" t="s">
        <v>2555</v>
      </c>
      <c r="G169" t="s">
        <v>2556</v>
      </c>
      <c r="H169" t="s">
        <v>2557</v>
      </c>
      <c r="I169">
        <v>38642</v>
      </c>
      <c r="J169" t="s">
        <v>1084</v>
      </c>
      <c r="K169" t="s">
        <v>742</v>
      </c>
      <c r="M169" t="s">
        <v>52</v>
      </c>
      <c r="N169">
        <v>5</v>
      </c>
      <c r="O169" s="60">
        <v>0</v>
      </c>
      <c r="Q169" s="60">
        <v>0</v>
      </c>
      <c r="R169" s="60">
        <v>1</v>
      </c>
      <c r="S169" s="60">
        <v>0</v>
      </c>
      <c r="T169" s="60">
        <v>0</v>
      </c>
      <c r="U169" s="60">
        <v>0</v>
      </c>
      <c r="V169" s="60">
        <v>0</v>
      </c>
      <c r="X169" s="60">
        <v>1</v>
      </c>
      <c r="Z169" s="60">
        <v>0</v>
      </c>
      <c r="AA169" s="60">
        <v>0</v>
      </c>
      <c r="AB169" s="60">
        <v>0</v>
      </c>
      <c r="AC169" s="60">
        <v>0</v>
      </c>
      <c r="AD169" s="60">
        <v>2</v>
      </c>
      <c r="AE169" s="60">
        <v>0</v>
      </c>
      <c r="AI169" s="60">
        <v>1</v>
      </c>
      <c r="AJ169" s="60">
        <v>0</v>
      </c>
      <c r="AL169">
        <v>291</v>
      </c>
      <c r="AM169">
        <v>25</v>
      </c>
      <c r="AN169">
        <v>17</v>
      </c>
      <c r="AO169" s="67">
        <v>0.68</v>
      </c>
      <c r="AP169" s="67">
        <v>8.5910652920962199E-2</v>
      </c>
      <c r="AQ169">
        <v>8</v>
      </c>
      <c r="AR169">
        <v>8</v>
      </c>
      <c r="AS169" s="67">
        <v>1</v>
      </c>
      <c r="AT169" s="67">
        <v>2.7491408934707903E-2</v>
      </c>
      <c r="AU169">
        <v>33</v>
      </c>
      <c r="AV169">
        <v>25</v>
      </c>
      <c r="AW169" s="67">
        <v>0.75757575757575757</v>
      </c>
      <c r="AX169" s="53">
        <f t="shared" si="25"/>
        <v>1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 s="29">
        <v>1</v>
      </c>
      <c r="BN169" t="str">
        <f t="shared" si="22"/>
        <v>0 -Integrated; 0 -Mobile</v>
      </c>
    </row>
    <row r="170" spans="1:66" x14ac:dyDescent="0.3">
      <c r="A170" s="32" t="str">
        <f t="shared" si="23"/>
        <v>YES</v>
      </c>
      <c r="B170" s="30" t="str">
        <f t="shared" si="24"/>
        <v>YES</v>
      </c>
      <c r="C170" t="s">
        <v>2560</v>
      </c>
      <c r="D170" t="s">
        <v>2561</v>
      </c>
      <c r="E170">
        <v>9493542</v>
      </c>
      <c r="F170" t="s">
        <v>1250</v>
      </c>
      <c r="G170" t="s">
        <v>2562</v>
      </c>
      <c r="H170" t="s">
        <v>1711</v>
      </c>
      <c r="I170">
        <v>44623</v>
      </c>
      <c r="J170" t="s">
        <v>1119</v>
      </c>
      <c r="K170" t="s">
        <v>742</v>
      </c>
      <c r="M170" t="s">
        <v>52</v>
      </c>
      <c r="N170">
        <v>4</v>
      </c>
      <c r="O170" s="60">
        <v>0</v>
      </c>
      <c r="Q170" s="60">
        <v>1</v>
      </c>
      <c r="R170" s="60">
        <v>2</v>
      </c>
      <c r="S170" s="60">
        <v>0</v>
      </c>
      <c r="T170" s="60">
        <v>0</v>
      </c>
      <c r="U170" s="60">
        <v>0</v>
      </c>
      <c r="V170" s="60">
        <v>0</v>
      </c>
      <c r="X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I170" s="60">
        <v>0</v>
      </c>
      <c r="AJ170" s="60">
        <v>1</v>
      </c>
      <c r="AL170">
        <v>0</v>
      </c>
      <c r="AM170">
        <v>19</v>
      </c>
      <c r="AN170">
        <v>19</v>
      </c>
      <c r="AO170" s="67">
        <v>1</v>
      </c>
      <c r="AP170" s="67" t="s">
        <v>90</v>
      </c>
      <c r="AQ170">
        <v>10</v>
      </c>
      <c r="AR170">
        <v>10</v>
      </c>
      <c r="AS170" s="67">
        <v>1</v>
      </c>
      <c r="AT170" s="67" t="s">
        <v>90</v>
      </c>
      <c r="AU170">
        <v>29</v>
      </c>
      <c r="AV170">
        <v>29</v>
      </c>
      <c r="AW170" s="67">
        <v>1</v>
      </c>
      <c r="AX170" s="53">
        <f t="shared" si="25"/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1</v>
      </c>
      <c r="BF170">
        <v>1</v>
      </c>
      <c r="BG170">
        <v>1</v>
      </c>
      <c r="BH170">
        <v>1</v>
      </c>
      <c r="BI170" s="29">
        <v>1</v>
      </c>
      <c r="BN170" t="str">
        <f t="shared" si="22"/>
        <v>0 -Integrated; 1 -Mobile</v>
      </c>
    </row>
    <row r="171" spans="1:66" x14ac:dyDescent="0.3">
      <c r="A171" s="32" t="str">
        <f t="shared" si="23"/>
        <v>YES</v>
      </c>
      <c r="B171" s="30" t="str">
        <f t="shared" si="24"/>
        <v>YES</v>
      </c>
      <c r="C171" t="s">
        <v>2563</v>
      </c>
      <c r="D171" t="s">
        <v>2564</v>
      </c>
      <c r="E171">
        <v>9494499</v>
      </c>
      <c r="F171" t="s">
        <v>811</v>
      </c>
      <c r="G171" t="s">
        <v>2565</v>
      </c>
      <c r="H171" t="s">
        <v>2566</v>
      </c>
      <c r="I171">
        <v>92224</v>
      </c>
      <c r="J171" t="s">
        <v>1472</v>
      </c>
      <c r="K171" t="s">
        <v>742</v>
      </c>
      <c r="M171" t="s">
        <v>52</v>
      </c>
      <c r="N171">
        <v>2</v>
      </c>
      <c r="O171" s="60">
        <v>0</v>
      </c>
      <c r="Q171" s="60">
        <v>0</v>
      </c>
      <c r="R171" s="60">
        <v>1</v>
      </c>
      <c r="S171" s="60">
        <v>0</v>
      </c>
      <c r="T171" s="60">
        <v>0</v>
      </c>
      <c r="U171" s="60">
        <v>0</v>
      </c>
      <c r="V171" s="60">
        <v>0</v>
      </c>
      <c r="X171" s="60">
        <v>1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I171" s="60">
        <v>0</v>
      </c>
      <c r="AJ171" s="60">
        <v>0</v>
      </c>
      <c r="AL171">
        <v>535</v>
      </c>
      <c r="AM171">
        <v>85</v>
      </c>
      <c r="AN171">
        <v>0</v>
      </c>
      <c r="AO171" s="67">
        <v>0</v>
      </c>
      <c r="AP171" s="67">
        <v>0.15887850467289719</v>
      </c>
      <c r="AQ171">
        <v>22</v>
      </c>
      <c r="AR171">
        <v>22</v>
      </c>
      <c r="AS171" s="67">
        <v>1</v>
      </c>
      <c r="AT171" s="67">
        <v>4.1121495327102804E-2</v>
      </c>
      <c r="AU171">
        <v>107</v>
      </c>
      <c r="AV171">
        <v>22</v>
      </c>
      <c r="AW171" s="67">
        <v>0.20560747663551401</v>
      </c>
      <c r="AX171" s="53">
        <f t="shared" si="25"/>
        <v>1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 s="29">
        <v>1</v>
      </c>
      <c r="BN171" t="str">
        <f t="shared" si="22"/>
        <v>0 -Integrated; 0 -Mobile</v>
      </c>
    </row>
    <row r="172" spans="1:66" x14ac:dyDescent="0.3">
      <c r="A172" s="32" t="str">
        <f t="shared" si="23"/>
        <v>YES</v>
      </c>
      <c r="B172" s="30" t="str">
        <f t="shared" si="24"/>
        <v>YES</v>
      </c>
      <c r="C172" t="s">
        <v>2570</v>
      </c>
      <c r="D172" t="s">
        <v>848</v>
      </c>
      <c r="E172">
        <v>94132401</v>
      </c>
      <c r="F172" t="s">
        <v>867</v>
      </c>
      <c r="G172" t="s">
        <v>2571</v>
      </c>
      <c r="H172" t="s">
        <v>2572</v>
      </c>
      <c r="I172">
        <v>38302</v>
      </c>
      <c r="J172" t="s">
        <v>1084</v>
      </c>
      <c r="K172" t="s">
        <v>742</v>
      </c>
      <c r="M172" t="s">
        <v>52</v>
      </c>
      <c r="N172">
        <v>1</v>
      </c>
      <c r="O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X172" s="60">
        <v>1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I172" s="60">
        <v>0</v>
      </c>
      <c r="AJ172" s="60">
        <v>0</v>
      </c>
      <c r="AL172">
        <v>265</v>
      </c>
      <c r="AM172">
        <v>16</v>
      </c>
      <c r="AN172">
        <v>16</v>
      </c>
      <c r="AO172" s="67">
        <v>1</v>
      </c>
      <c r="AP172" s="67">
        <v>6.0377358490566038E-2</v>
      </c>
      <c r="AQ172">
        <v>4</v>
      </c>
      <c r="AR172">
        <v>4</v>
      </c>
      <c r="AS172" s="67">
        <v>1</v>
      </c>
      <c r="AT172" s="67">
        <v>1.509433962264151E-2</v>
      </c>
      <c r="AU172">
        <v>20</v>
      </c>
      <c r="AV172">
        <v>20</v>
      </c>
      <c r="AW172" s="67">
        <v>1</v>
      </c>
      <c r="AX172" s="53">
        <f t="shared" si="25"/>
        <v>1</v>
      </c>
      <c r="AY172">
        <v>0</v>
      </c>
      <c r="AZ172">
        <v>0</v>
      </c>
      <c r="BA172">
        <v>0</v>
      </c>
      <c r="BB172">
        <v>1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0</v>
      </c>
      <c r="BI172" s="29">
        <v>1</v>
      </c>
      <c r="BN172" t="str">
        <f t="shared" si="22"/>
        <v>0 -Integrated; 0 -Mobile</v>
      </c>
    </row>
    <row r="173" spans="1:66" x14ac:dyDescent="0.3">
      <c r="A173" s="32" t="str">
        <f t="shared" si="23"/>
        <v>YES</v>
      </c>
      <c r="B173" s="30" t="str">
        <f t="shared" si="24"/>
        <v>YES</v>
      </c>
      <c r="C173" t="s">
        <v>2573</v>
      </c>
      <c r="D173" t="s">
        <v>2574</v>
      </c>
      <c r="E173">
        <v>9493331</v>
      </c>
      <c r="F173" t="s">
        <v>2575</v>
      </c>
      <c r="G173" t="s">
        <v>2576</v>
      </c>
      <c r="H173" t="s">
        <v>2577</v>
      </c>
      <c r="I173">
        <v>32756</v>
      </c>
      <c r="J173" t="s">
        <v>1119</v>
      </c>
      <c r="K173" t="s">
        <v>742</v>
      </c>
      <c r="M173" t="s">
        <v>52</v>
      </c>
      <c r="N173">
        <v>6</v>
      </c>
      <c r="O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1</v>
      </c>
      <c r="V173" s="60">
        <v>0</v>
      </c>
      <c r="X173" s="60">
        <v>2</v>
      </c>
      <c r="Z173" s="60">
        <v>0</v>
      </c>
      <c r="AA173" s="60">
        <v>1</v>
      </c>
      <c r="AB173" s="60">
        <v>0</v>
      </c>
      <c r="AC173" s="60">
        <v>0</v>
      </c>
      <c r="AD173" s="60">
        <v>2</v>
      </c>
      <c r="AE173" s="60">
        <v>0</v>
      </c>
      <c r="AI173" s="60">
        <v>0</v>
      </c>
      <c r="AJ173" s="60">
        <v>0</v>
      </c>
      <c r="AL173">
        <v>605</v>
      </c>
      <c r="AM173">
        <v>10</v>
      </c>
      <c r="AN173">
        <v>10</v>
      </c>
      <c r="AO173" s="67">
        <v>1</v>
      </c>
      <c r="AP173" s="67">
        <v>1.6528925619834711E-2</v>
      </c>
      <c r="AQ173">
        <v>6</v>
      </c>
      <c r="AR173">
        <v>6</v>
      </c>
      <c r="AS173" s="67">
        <v>1</v>
      </c>
      <c r="AT173" s="67">
        <v>9.9173553719008271E-3</v>
      </c>
      <c r="AU173">
        <v>16</v>
      </c>
      <c r="AV173">
        <v>16</v>
      </c>
      <c r="AW173" s="67">
        <v>1</v>
      </c>
      <c r="AX173" s="53">
        <f t="shared" si="25"/>
        <v>2</v>
      </c>
      <c r="AY173">
        <v>0</v>
      </c>
      <c r="AZ173">
        <v>0</v>
      </c>
      <c r="BA173">
        <v>2</v>
      </c>
      <c r="BB173">
        <v>2</v>
      </c>
      <c r="BC173">
        <v>2</v>
      </c>
      <c r="BD173">
        <v>0</v>
      </c>
      <c r="BE173">
        <v>0</v>
      </c>
      <c r="BF173">
        <v>0</v>
      </c>
      <c r="BG173">
        <v>0</v>
      </c>
      <c r="BH173">
        <v>0</v>
      </c>
      <c r="BI173" s="29">
        <v>1</v>
      </c>
      <c r="BN173" t="str">
        <f t="shared" si="22"/>
        <v>2 -Integrated; 0 -Mobile</v>
      </c>
    </row>
    <row r="174" spans="1:66" x14ac:dyDescent="0.3">
      <c r="A174" s="32" t="str">
        <f t="shared" si="23"/>
        <v>YES</v>
      </c>
      <c r="B174" s="30" t="str">
        <f t="shared" si="24"/>
        <v>YES</v>
      </c>
      <c r="C174" t="s">
        <v>2578</v>
      </c>
      <c r="D174" t="s">
        <v>2579</v>
      </c>
      <c r="E174">
        <v>9493182</v>
      </c>
      <c r="F174" t="s">
        <v>2580</v>
      </c>
      <c r="G174" t="s">
        <v>2581</v>
      </c>
      <c r="H174" t="s">
        <v>2582</v>
      </c>
      <c r="I174">
        <v>49808</v>
      </c>
      <c r="J174" t="s">
        <v>1084</v>
      </c>
      <c r="K174" t="s">
        <v>742</v>
      </c>
      <c r="M174" t="s">
        <v>52</v>
      </c>
      <c r="N174">
        <v>8</v>
      </c>
      <c r="O174" s="60">
        <v>0</v>
      </c>
      <c r="Q174" s="60">
        <v>1</v>
      </c>
      <c r="R174" s="60">
        <v>4</v>
      </c>
      <c r="S174" s="60">
        <v>0</v>
      </c>
      <c r="T174" s="60">
        <v>0</v>
      </c>
      <c r="U174" s="60">
        <v>0</v>
      </c>
      <c r="V174" s="60">
        <v>0</v>
      </c>
      <c r="X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1</v>
      </c>
      <c r="AE174" s="60">
        <v>0</v>
      </c>
      <c r="AI174" s="60">
        <v>1</v>
      </c>
      <c r="AJ174" s="60">
        <v>1</v>
      </c>
      <c r="AL174">
        <v>531</v>
      </c>
      <c r="AM174">
        <v>23</v>
      </c>
      <c r="AN174">
        <v>0</v>
      </c>
      <c r="AO174" s="67">
        <v>0</v>
      </c>
      <c r="AP174" s="67">
        <v>4.3314500941619587E-2</v>
      </c>
      <c r="AQ174">
        <v>15</v>
      </c>
      <c r="AR174">
        <v>15</v>
      </c>
      <c r="AS174" s="67">
        <v>1</v>
      </c>
      <c r="AT174" s="67">
        <v>2.8248587570621469E-2</v>
      </c>
      <c r="AU174">
        <v>38</v>
      </c>
      <c r="AV174">
        <v>15</v>
      </c>
      <c r="AW174" s="67">
        <v>0.39473684210526316</v>
      </c>
      <c r="AX174" s="53">
        <f t="shared" si="25"/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s="29">
        <v>1</v>
      </c>
      <c r="BN174" t="str">
        <f t="shared" si="22"/>
        <v>0 -Integrated; 0 -Mobile</v>
      </c>
    </row>
    <row r="175" spans="1:66" x14ac:dyDescent="0.3">
      <c r="A175" s="32" t="str">
        <f t="shared" si="23"/>
        <v>YES</v>
      </c>
      <c r="B175" s="30" t="str">
        <f t="shared" si="24"/>
        <v>NO</v>
      </c>
      <c r="C175" t="s">
        <v>2583</v>
      </c>
      <c r="D175" t="s">
        <v>2584</v>
      </c>
      <c r="F175" t="s">
        <v>52</v>
      </c>
      <c r="G175" t="s">
        <v>52</v>
      </c>
      <c r="H175" t="s">
        <v>1134</v>
      </c>
      <c r="I175" t="s">
        <v>52</v>
      </c>
      <c r="J175" t="s">
        <v>52</v>
      </c>
      <c r="K175" t="s">
        <v>742</v>
      </c>
      <c r="M175" t="s">
        <v>52</v>
      </c>
      <c r="N175">
        <v>0</v>
      </c>
      <c r="O175" s="60" t="s">
        <v>52</v>
      </c>
      <c r="Q175" s="60" t="s">
        <v>52</v>
      </c>
      <c r="R175" s="60" t="s">
        <v>52</v>
      </c>
      <c r="S175" s="60" t="s">
        <v>52</v>
      </c>
      <c r="T175" s="60" t="s">
        <v>52</v>
      </c>
      <c r="U175" s="60" t="s">
        <v>52</v>
      </c>
      <c r="V175" s="60" t="s">
        <v>52</v>
      </c>
      <c r="X175" s="60" t="s">
        <v>52</v>
      </c>
      <c r="Z175" s="60" t="s">
        <v>52</v>
      </c>
      <c r="AA175" s="60" t="s">
        <v>52</v>
      </c>
      <c r="AB175" s="60" t="s">
        <v>52</v>
      </c>
      <c r="AC175" s="60" t="s">
        <v>52</v>
      </c>
      <c r="AD175" s="60" t="s">
        <v>52</v>
      </c>
      <c r="AE175" s="60" t="s">
        <v>52</v>
      </c>
      <c r="AI175" s="60" t="s">
        <v>52</v>
      </c>
      <c r="AJ175" s="60" t="s">
        <v>52</v>
      </c>
      <c r="AL175">
        <v>354</v>
      </c>
      <c r="AM175">
        <v>82</v>
      </c>
      <c r="AN175">
        <v>5</v>
      </c>
      <c r="AO175" s="67">
        <v>6.097560975609756E-2</v>
      </c>
      <c r="AP175" s="67">
        <v>0.23163841807909605</v>
      </c>
      <c r="AQ175">
        <v>16</v>
      </c>
      <c r="AR175">
        <v>0</v>
      </c>
      <c r="AS175" s="67">
        <v>0</v>
      </c>
      <c r="AT175" s="67">
        <v>4.519774011299435E-2</v>
      </c>
      <c r="AU175">
        <v>98</v>
      </c>
      <c r="AV175">
        <v>5</v>
      </c>
      <c r="AW175" s="67">
        <v>5.1020408163265307E-2</v>
      </c>
      <c r="AX175" s="53">
        <f t="shared" si="25"/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1</v>
      </c>
      <c r="BF175">
        <v>1</v>
      </c>
      <c r="BG175">
        <v>1</v>
      </c>
      <c r="BH175">
        <v>1</v>
      </c>
      <c r="BI175" s="29">
        <v>1</v>
      </c>
      <c r="BN175" t="str">
        <f t="shared" si="22"/>
        <v>0 -Integrated; 1 -Mobile</v>
      </c>
    </row>
    <row r="176" spans="1:66" x14ac:dyDescent="0.3">
      <c r="A176" s="32" t="str">
        <f t="shared" si="23"/>
        <v>YES</v>
      </c>
      <c r="B176" s="30" t="str">
        <f t="shared" si="24"/>
        <v>YES</v>
      </c>
      <c r="C176" t="s">
        <v>2587</v>
      </c>
      <c r="D176" t="s">
        <v>2588</v>
      </c>
      <c r="E176">
        <v>9493433</v>
      </c>
      <c r="F176" t="s">
        <v>2589</v>
      </c>
      <c r="G176" t="s">
        <v>2590</v>
      </c>
      <c r="H176" t="s">
        <v>1289</v>
      </c>
      <c r="I176">
        <v>47259</v>
      </c>
      <c r="J176" t="s">
        <v>1119</v>
      </c>
      <c r="K176" t="s">
        <v>742</v>
      </c>
      <c r="L176" t="s">
        <v>853</v>
      </c>
      <c r="M176" t="s">
        <v>853</v>
      </c>
      <c r="N176">
        <v>2</v>
      </c>
      <c r="O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X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1</v>
      </c>
      <c r="AI176" s="60">
        <v>0</v>
      </c>
      <c r="AJ176" s="60">
        <v>1</v>
      </c>
      <c r="AL176">
        <v>215</v>
      </c>
      <c r="AM176">
        <v>14</v>
      </c>
      <c r="AN176">
        <v>14</v>
      </c>
      <c r="AO176" s="67">
        <v>1</v>
      </c>
      <c r="AP176" s="67">
        <v>6.5116279069767441E-2</v>
      </c>
      <c r="AQ176">
        <v>0</v>
      </c>
      <c r="AR176">
        <v>0</v>
      </c>
      <c r="AS176" s="67" t="s">
        <v>90</v>
      </c>
      <c r="AT176" s="67">
        <v>0</v>
      </c>
      <c r="AU176">
        <v>14</v>
      </c>
      <c r="AV176">
        <v>14</v>
      </c>
      <c r="AW176" s="67">
        <v>1</v>
      </c>
      <c r="AX176" s="53">
        <f t="shared" si="25"/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1</v>
      </c>
      <c r="BI176" s="29">
        <v>1</v>
      </c>
      <c r="BJ176">
        <v>25</v>
      </c>
      <c r="BK176">
        <v>2</v>
      </c>
      <c r="BL176">
        <v>6</v>
      </c>
      <c r="BM176">
        <v>0</v>
      </c>
      <c r="BN176" t="str">
        <f t="shared" si="22"/>
        <v>0 -Integrated; 0 -Mobile</v>
      </c>
    </row>
    <row r="177" spans="1:66" x14ac:dyDescent="0.3">
      <c r="A177" s="32" t="str">
        <f t="shared" si="23"/>
        <v>YES</v>
      </c>
      <c r="B177" s="30" t="str">
        <f t="shared" si="24"/>
        <v>YES</v>
      </c>
      <c r="C177" t="s">
        <v>2593</v>
      </c>
      <c r="D177" t="s">
        <v>2594</v>
      </c>
      <c r="E177">
        <v>9493418</v>
      </c>
      <c r="F177" t="s">
        <v>1368</v>
      </c>
      <c r="G177" t="s">
        <v>1369</v>
      </c>
      <c r="H177" t="s">
        <v>1289</v>
      </c>
      <c r="I177">
        <v>47055</v>
      </c>
      <c r="J177" t="s">
        <v>1119</v>
      </c>
      <c r="K177" t="s">
        <v>742</v>
      </c>
      <c r="M177" t="s">
        <v>52</v>
      </c>
      <c r="N177">
        <v>1</v>
      </c>
      <c r="O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X177" s="60">
        <v>1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I177" s="60">
        <v>0</v>
      </c>
      <c r="AJ177" s="60">
        <v>0</v>
      </c>
      <c r="AL177">
        <v>0</v>
      </c>
      <c r="AM177">
        <v>5</v>
      </c>
      <c r="AN177">
        <v>5</v>
      </c>
      <c r="AO177" s="67">
        <v>1</v>
      </c>
      <c r="AP177" s="67" t="s">
        <v>90</v>
      </c>
      <c r="AQ177">
        <v>5</v>
      </c>
      <c r="AR177">
        <v>5</v>
      </c>
      <c r="AS177" s="67">
        <v>1</v>
      </c>
      <c r="AT177" s="67" t="s">
        <v>90</v>
      </c>
      <c r="AU177">
        <v>10</v>
      </c>
      <c r="AV177">
        <v>10</v>
      </c>
      <c r="AW177" s="67">
        <v>1</v>
      </c>
      <c r="AX177" s="53">
        <f t="shared" si="25"/>
        <v>1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0</v>
      </c>
      <c r="BH177">
        <v>0</v>
      </c>
      <c r="BI177" s="29">
        <v>1</v>
      </c>
      <c r="BN177" t="str">
        <f t="shared" si="22"/>
        <v>0 -Integrated; 0 -Mobile</v>
      </c>
    </row>
    <row r="178" spans="1:66" x14ac:dyDescent="0.3">
      <c r="A178" s="32" t="str">
        <f t="shared" si="23"/>
        <v>YES</v>
      </c>
      <c r="B178" s="30" t="str">
        <f t="shared" si="24"/>
        <v>YES</v>
      </c>
      <c r="C178" t="s">
        <v>2595</v>
      </c>
      <c r="D178" t="s">
        <v>813</v>
      </c>
      <c r="E178">
        <v>94114667</v>
      </c>
      <c r="F178" t="s">
        <v>2596</v>
      </c>
      <c r="G178" t="s">
        <v>2597</v>
      </c>
      <c r="H178" t="s">
        <v>2598</v>
      </c>
      <c r="I178">
        <v>87719</v>
      </c>
      <c r="J178" t="s">
        <v>1472</v>
      </c>
      <c r="K178" t="s">
        <v>742</v>
      </c>
      <c r="M178" t="s">
        <v>52</v>
      </c>
      <c r="N178">
        <v>3</v>
      </c>
      <c r="O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1</v>
      </c>
      <c r="X178" s="60">
        <v>1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I178" s="60">
        <v>0</v>
      </c>
      <c r="AJ178" s="60">
        <v>1</v>
      </c>
      <c r="AL178">
        <v>214</v>
      </c>
      <c r="AM178">
        <v>5</v>
      </c>
      <c r="AN178">
        <v>5</v>
      </c>
      <c r="AO178" s="67">
        <v>1</v>
      </c>
      <c r="AP178" s="67">
        <v>2.336448598130841E-2</v>
      </c>
      <c r="AQ178">
        <v>35</v>
      </c>
      <c r="AR178">
        <v>35</v>
      </c>
      <c r="AS178" s="67">
        <v>1</v>
      </c>
      <c r="AT178" s="67">
        <v>0.16355140186915887</v>
      </c>
      <c r="AU178">
        <v>40</v>
      </c>
      <c r="AV178">
        <v>40</v>
      </c>
      <c r="AW178" s="67">
        <v>1</v>
      </c>
      <c r="AX178" s="53">
        <f t="shared" si="25"/>
        <v>1</v>
      </c>
      <c r="AY178">
        <v>0</v>
      </c>
      <c r="AZ178">
        <v>0</v>
      </c>
      <c r="BA178">
        <v>0</v>
      </c>
      <c r="BB178">
        <v>1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 s="29">
        <v>1</v>
      </c>
      <c r="BN178" t="str">
        <f t="shared" si="22"/>
        <v>0 -Integrated; 0 -Mobile</v>
      </c>
    </row>
    <row r="179" spans="1:66" x14ac:dyDescent="0.3">
      <c r="A179" s="32" t="str">
        <f t="shared" si="23"/>
        <v>YES</v>
      </c>
      <c r="B179" s="30" t="str">
        <f t="shared" si="24"/>
        <v>NO</v>
      </c>
      <c r="C179" t="s">
        <v>2599</v>
      </c>
      <c r="D179" t="s">
        <v>908</v>
      </c>
      <c r="F179" t="s">
        <v>52</v>
      </c>
      <c r="G179" t="s">
        <v>52</v>
      </c>
      <c r="H179" t="s">
        <v>2600</v>
      </c>
      <c r="I179" t="s">
        <v>52</v>
      </c>
      <c r="J179" t="s">
        <v>52</v>
      </c>
      <c r="K179" t="s">
        <v>742</v>
      </c>
      <c r="M179" t="s">
        <v>52</v>
      </c>
      <c r="N179">
        <v>0</v>
      </c>
      <c r="O179" s="60" t="s">
        <v>52</v>
      </c>
      <c r="Q179" s="60" t="s">
        <v>52</v>
      </c>
      <c r="R179" s="60" t="s">
        <v>52</v>
      </c>
      <c r="S179" s="60" t="s">
        <v>52</v>
      </c>
      <c r="T179" s="60" t="s">
        <v>52</v>
      </c>
      <c r="U179" s="60" t="s">
        <v>52</v>
      </c>
      <c r="V179" s="60" t="s">
        <v>52</v>
      </c>
      <c r="X179" s="60" t="s">
        <v>52</v>
      </c>
      <c r="Z179" s="60" t="s">
        <v>52</v>
      </c>
      <c r="AA179" s="60" t="s">
        <v>52</v>
      </c>
      <c r="AB179" s="60" t="s">
        <v>52</v>
      </c>
      <c r="AC179" s="60" t="s">
        <v>52</v>
      </c>
      <c r="AD179" s="60" t="s">
        <v>52</v>
      </c>
      <c r="AE179" s="60" t="s">
        <v>52</v>
      </c>
      <c r="AI179" s="60" t="s">
        <v>52</v>
      </c>
      <c r="AJ179" s="60" t="s">
        <v>52</v>
      </c>
      <c r="AL179">
        <v>187</v>
      </c>
      <c r="AM179">
        <v>22</v>
      </c>
      <c r="AN179">
        <v>4</v>
      </c>
      <c r="AO179" s="67">
        <v>0.18181818181818182</v>
      </c>
      <c r="AP179" s="67">
        <v>0.11764705882352941</v>
      </c>
      <c r="AQ179">
        <v>0</v>
      </c>
      <c r="AR179">
        <v>0</v>
      </c>
      <c r="AS179" s="67" t="s">
        <v>90</v>
      </c>
      <c r="AT179" s="67">
        <v>0</v>
      </c>
      <c r="AU179">
        <v>22</v>
      </c>
      <c r="AV179">
        <v>4</v>
      </c>
      <c r="AW179" s="67">
        <v>0.18181818181818182</v>
      </c>
      <c r="AX179" s="53">
        <f t="shared" si="25"/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1</v>
      </c>
      <c r="BI179" s="29">
        <v>1</v>
      </c>
      <c r="BN179" t="str">
        <f t="shared" si="22"/>
        <v>0 -Integrated; 0 -Mobile</v>
      </c>
    </row>
    <row r="180" spans="1:66" x14ac:dyDescent="0.3">
      <c r="A180" s="32" t="str">
        <f t="shared" si="23"/>
        <v>YES</v>
      </c>
      <c r="B180" s="30" t="str">
        <f t="shared" si="24"/>
        <v>NO</v>
      </c>
      <c r="C180" t="s">
        <v>2601</v>
      </c>
      <c r="D180" t="s">
        <v>2602</v>
      </c>
      <c r="F180" t="s">
        <v>52</v>
      </c>
      <c r="G180" t="s">
        <v>52</v>
      </c>
      <c r="H180" t="s">
        <v>2603</v>
      </c>
      <c r="I180" t="s">
        <v>52</v>
      </c>
      <c r="J180" t="s">
        <v>52</v>
      </c>
      <c r="K180" t="s">
        <v>742</v>
      </c>
      <c r="M180" t="s">
        <v>52</v>
      </c>
      <c r="N180">
        <v>0</v>
      </c>
      <c r="O180" s="60" t="s">
        <v>52</v>
      </c>
      <c r="Q180" s="60" t="s">
        <v>52</v>
      </c>
      <c r="R180" s="60" t="s">
        <v>52</v>
      </c>
      <c r="S180" s="60" t="s">
        <v>52</v>
      </c>
      <c r="T180" s="60" t="s">
        <v>52</v>
      </c>
      <c r="U180" s="60" t="s">
        <v>52</v>
      </c>
      <c r="V180" s="60" t="s">
        <v>52</v>
      </c>
      <c r="X180" s="60" t="s">
        <v>52</v>
      </c>
      <c r="Z180" s="60" t="s">
        <v>52</v>
      </c>
      <c r="AA180" s="60" t="s">
        <v>52</v>
      </c>
      <c r="AB180" s="60" t="s">
        <v>52</v>
      </c>
      <c r="AC180" s="60" t="s">
        <v>52</v>
      </c>
      <c r="AD180" s="60" t="s">
        <v>52</v>
      </c>
      <c r="AE180" s="60" t="s">
        <v>52</v>
      </c>
      <c r="AI180" s="60" t="s">
        <v>52</v>
      </c>
      <c r="AJ180" s="60" t="s">
        <v>52</v>
      </c>
      <c r="AL180">
        <v>322</v>
      </c>
      <c r="AM180">
        <v>31</v>
      </c>
      <c r="AN180">
        <v>0</v>
      </c>
      <c r="AO180" s="67">
        <v>0</v>
      </c>
      <c r="AP180" s="67">
        <v>9.627329192546584E-2</v>
      </c>
      <c r="AQ180">
        <v>2</v>
      </c>
      <c r="AR180">
        <v>1</v>
      </c>
      <c r="AS180" s="67">
        <v>0.5</v>
      </c>
      <c r="AT180" s="67">
        <v>6.2111801242236021E-3</v>
      </c>
      <c r="AU180">
        <v>33</v>
      </c>
      <c r="AV180">
        <v>1</v>
      </c>
      <c r="AW180" s="67">
        <v>3.0303030303030304E-2</v>
      </c>
      <c r="AX180" s="53">
        <f t="shared" si="25"/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1</v>
      </c>
      <c r="BF180">
        <v>1</v>
      </c>
      <c r="BG180">
        <v>1</v>
      </c>
      <c r="BH180">
        <v>1</v>
      </c>
      <c r="BI180" s="29">
        <v>1</v>
      </c>
      <c r="BN180" t="str">
        <f t="shared" si="22"/>
        <v>0 -Integrated; 1 -Mobile</v>
      </c>
    </row>
    <row r="181" spans="1:66" x14ac:dyDescent="0.3">
      <c r="A181" s="32" t="str">
        <f t="shared" si="23"/>
        <v>YES</v>
      </c>
      <c r="B181" s="30" t="str">
        <f t="shared" si="24"/>
        <v>YES</v>
      </c>
      <c r="C181" t="s">
        <v>2614</v>
      </c>
      <c r="D181" t="s">
        <v>2615</v>
      </c>
      <c r="E181">
        <v>94169528</v>
      </c>
      <c r="F181" t="s">
        <v>2616</v>
      </c>
      <c r="G181" t="s">
        <v>2617</v>
      </c>
      <c r="H181" t="s">
        <v>1273</v>
      </c>
      <c r="I181">
        <v>51109</v>
      </c>
      <c r="J181" t="s">
        <v>1119</v>
      </c>
      <c r="K181" t="s">
        <v>742</v>
      </c>
      <c r="M181" t="s">
        <v>52</v>
      </c>
      <c r="N181">
        <v>5</v>
      </c>
      <c r="O181" s="60">
        <v>0</v>
      </c>
      <c r="Q181" s="60">
        <v>0</v>
      </c>
      <c r="R181" s="60">
        <v>1</v>
      </c>
      <c r="S181" s="60">
        <v>0</v>
      </c>
      <c r="T181" s="60">
        <v>0</v>
      </c>
      <c r="U181" s="60">
        <v>2</v>
      </c>
      <c r="V181" s="60">
        <v>0</v>
      </c>
      <c r="X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1</v>
      </c>
      <c r="AI181" s="60">
        <v>1</v>
      </c>
      <c r="AJ181" s="60">
        <v>0</v>
      </c>
      <c r="AL181">
        <v>953</v>
      </c>
      <c r="AM181">
        <v>102</v>
      </c>
      <c r="AN181">
        <v>0</v>
      </c>
      <c r="AO181" s="67">
        <v>0</v>
      </c>
      <c r="AP181" s="67">
        <v>0.10703043022035677</v>
      </c>
      <c r="AQ181">
        <v>0</v>
      </c>
      <c r="AR181">
        <v>0</v>
      </c>
      <c r="AS181" s="67" t="s">
        <v>90</v>
      </c>
      <c r="AT181" s="67">
        <v>0</v>
      </c>
      <c r="AU181">
        <v>102</v>
      </c>
      <c r="AV181">
        <v>0</v>
      </c>
      <c r="AW181" s="67">
        <v>0</v>
      </c>
      <c r="AX181" s="53">
        <f t="shared" si="25"/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1</v>
      </c>
      <c r="BI181" s="29">
        <v>1</v>
      </c>
      <c r="BN181" t="str">
        <f t="shared" si="22"/>
        <v>0 -Integrated; 0 -Mobile</v>
      </c>
    </row>
    <row r="182" spans="1:66" x14ac:dyDescent="0.3">
      <c r="A182" s="32" t="str">
        <f t="shared" si="23"/>
        <v>YES</v>
      </c>
      <c r="B182" s="30" t="str">
        <f t="shared" si="24"/>
        <v>YES</v>
      </c>
      <c r="C182" t="s">
        <v>2618</v>
      </c>
      <c r="D182" t="s">
        <v>2619</v>
      </c>
      <c r="E182">
        <v>9493087</v>
      </c>
      <c r="F182" t="s">
        <v>2620</v>
      </c>
      <c r="G182" t="s">
        <v>2621</v>
      </c>
      <c r="H182" t="s">
        <v>2622</v>
      </c>
      <c r="I182">
        <v>8060</v>
      </c>
      <c r="J182" t="s">
        <v>1243</v>
      </c>
      <c r="K182" t="s">
        <v>742</v>
      </c>
      <c r="M182" t="s">
        <v>52</v>
      </c>
      <c r="N182">
        <v>6</v>
      </c>
      <c r="O182" s="60">
        <v>0</v>
      </c>
      <c r="Q182" s="60">
        <v>1</v>
      </c>
      <c r="R182" s="60">
        <v>0</v>
      </c>
      <c r="S182" s="60">
        <v>0</v>
      </c>
      <c r="T182" s="60">
        <v>0</v>
      </c>
      <c r="U182" s="60">
        <v>2</v>
      </c>
      <c r="V182" s="60">
        <v>1</v>
      </c>
      <c r="X182" s="60">
        <v>2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I182" s="60">
        <v>0</v>
      </c>
      <c r="AJ182" s="60">
        <v>0</v>
      </c>
      <c r="AL182">
        <v>903</v>
      </c>
      <c r="AM182">
        <v>134</v>
      </c>
      <c r="AN182">
        <v>0</v>
      </c>
      <c r="AO182" s="67">
        <v>0</v>
      </c>
      <c r="AP182" s="67">
        <v>0.14839424141749724</v>
      </c>
      <c r="AQ182">
        <v>5</v>
      </c>
      <c r="AR182">
        <v>0</v>
      </c>
      <c r="AS182" s="67">
        <v>0</v>
      </c>
      <c r="AT182" s="67">
        <v>5.5370985603543747E-3</v>
      </c>
      <c r="AU182">
        <v>139</v>
      </c>
      <c r="AV182">
        <v>0</v>
      </c>
      <c r="AW182" s="67">
        <v>0</v>
      </c>
      <c r="AX182" s="53">
        <f t="shared" si="25"/>
        <v>2</v>
      </c>
      <c r="AY182">
        <v>0</v>
      </c>
      <c r="AZ182">
        <v>0</v>
      </c>
      <c r="BA182">
        <v>0</v>
      </c>
      <c r="BB182">
        <v>2</v>
      </c>
      <c r="BC182">
        <v>2</v>
      </c>
      <c r="BD182">
        <v>0</v>
      </c>
      <c r="BE182">
        <v>0</v>
      </c>
      <c r="BF182">
        <v>0</v>
      </c>
      <c r="BG182">
        <v>0</v>
      </c>
      <c r="BH182">
        <v>0</v>
      </c>
      <c r="BI182" s="29">
        <v>1</v>
      </c>
      <c r="BN182" t="str">
        <f t="shared" si="22"/>
        <v>0 -Integrated; 0 -Mobile</v>
      </c>
    </row>
    <row r="183" spans="1:66" x14ac:dyDescent="0.3">
      <c r="A183" s="32" t="str">
        <f t="shared" si="23"/>
        <v>YES</v>
      </c>
      <c r="B183" s="30" t="str">
        <f t="shared" si="24"/>
        <v>NO</v>
      </c>
      <c r="C183" t="s">
        <v>2716</v>
      </c>
      <c r="D183" t="s">
        <v>2717</v>
      </c>
      <c r="F183" t="s">
        <v>52</v>
      </c>
      <c r="G183" t="s">
        <v>52</v>
      </c>
      <c r="H183" t="s">
        <v>2718</v>
      </c>
      <c r="I183" t="s">
        <v>52</v>
      </c>
      <c r="J183" t="s">
        <v>52</v>
      </c>
      <c r="K183" t="s">
        <v>742</v>
      </c>
      <c r="M183" t="s">
        <v>52</v>
      </c>
      <c r="N183">
        <v>0</v>
      </c>
      <c r="O183" s="60" t="s">
        <v>52</v>
      </c>
      <c r="Q183" s="60" t="s">
        <v>52</v>
      </c>
      <c r="R183" s="60" t="s">
        <v>52</v>
      </c>
      <c r="S183" s="60" t="s">
        <v>52</v>
      </c>
      <c r="T183" s="60" t="s">
        <v>52</v>
      </c>
      <c r="U183" s="60" t="s">
        <v>52</v>
      </c>
      <c r="V183" s="60" t="s">
        <v>52</v>
      </c>
      <c r="X183" s="60" t="s">
        <v>52</v>
      </c>
      <c r="Z183" s="60" t="s">
        <v>52</v>
      </c>
      <c r="AA183" s="60" t="s">
        <v>52</v>
      </c>
      <c r="AB183" s="60" t="s">
        <v>52</v>
      </c>
      <c r="AC183" s="60" t="s">
        <v>52</v>
      </c>
      <c r="AD183" s="60" t="s">
        <v>52</v>
      </c>
      <c r="AE183" s="60" t="s">
        <v>52</v>
      </c>
      <c r="AI183" s="60" t="s">
        <v>52</v>
      </c>
      <c r="AJ183" s="60" t="s">
        <v>52</v>
      </c>
      <c r="AL183">
        <v>572</v>
      </c>
      <c r="AM183">
        <v>89</v>
      </c>
      <c r="AN183">
        <v>0</v>
      </c>
      <c r="AO183" s="67">
        <v>0</v>
      </c>
      <c r="AP183" s="67">
        <v>0.1555944055944056</v>
      </c>
      <c r="AQ183">
        <v>0</v>
      </c>
      <c r="AR183">
        <v>0</v>
      </c>
      <c r="AS183" s="67" t="s">
        <v>90</v>
      </c>
      <c r="AT183" s="67">
        <v>0</v>
      </c>
      <c r="AU183">
        <v>89</v>
      </c>
      <c r="AV183">
        <v>0</v>
      </c>
      <c r="AW183" s="67">
        <v>0</v>
      </c>
      <c r="AX183" s="53">
        <f t="shared" si="25"/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1</v>
      </c>
      <c r="BH183">
        <v>1</v>
      </c>
      <c r="BI183" s="29">
        <v>1</v>
      </c>
      <c r="BN183" t="str">
        <f t="shared" si="22"/>
        <v>0 -Integrated; 1 -Mobile</v>
      </c>
    </row>
    <row r="184" spans="1:66" x14ac:dyDescent="0.3">
      <c r="A184" s="32" t="str">
        <f t="shared" si="23"/>
        <v>YES</v>
      </c>
      <c r="B184" s="30" t="str">
        <f t="shared" si="24"/>
        <v>NO</v>
      </c>
      <c r="C184" t="s">
        <v>2723</v>
      </c>
      <c r="D184" t="s">
        <v>2724</v>
      </c>
      <c r="F184" t="s">
        <v>52</v>
      </c>
      <c r="G184" t="s">
        <v>52</v>
      </c>
      <c r="H184" t="s">
        <v>1278</v>
      </c>
      <c r="I184" t="s">
        <v>52</v>
      </c>
      <c r="J184" t="s">
        <v>52</v>
      </c>
      <c r="K184" t="s">
        <v>742</v>
      </c>
      <c r="M184" t="s">
        <v>52</v>
      </c>
      <c r="N184">
        <v>0</v>
      </c>
      <c r="O184" s="60" t="s">
        <v>52</v>
      </c>
      <c r="Q184" s="60" t="s">
        <v>52</v>
      </c>
      <c r="R184" s="60" t="s">
        <v>52</v>
      </c>
      <c r="S184" s="60" t="s">
        <v>52</v>
      </c>
      <c r="T184" s="60" t="s">
        <v>52</v>
      </c>
      <c r="U184" s="60" t="s">
        <v>52</v>
      </c>
      <c r="V184" s="60" t="s">
        <v>52</v>
      </c>
      <c r="X184" s="60" t="s">
        <v>52</v>
      </c>
      <c r="Z184" s="60" t="s">
        <v>52</v>
      </c>
      <c r="AA184" s="60" t="s">
        <v>52</v>
      </c>
      <c r="AB184" s="60" t="s">
        <v>52</v>
      </c>
      <c r="AC184" s="60" t="s">
        <v>52</v>
      </c>
      <c r="AD184" s="60" t="s">
        <v>52</v>
      </c>
      <c r="AE184" s="60" t="s">
        <v>52</v>
      </c>
      <c r="AI184" s="60" t="s">
        <v>52</v>
      </c>
      <c r="AJ184" s="60" t="s">
        <v>52</v>
      </c>
      <c r="AL184">
        <v>734</v>
      </c>
      <c r="AM184">
        <v>51</v>
      </c>
      <c r="AN184">
        <v>0</v>
      </c>
      <c r="AO184" s="67">
        <v>0</v>
      </c>
      <c r="AP184" s="67">
        <v>6.9482288828337874E-2</v>
      </c>
      <c r="AQ184">
        <v>28</v>
      </c>
      <c r="AR184">
        <v>0</v>
      </c>
      <c r="AS184" s="67">
        <v>0</v>
      </c>
      <c r="AT184" s="67">
        <v>3.8147138964577658E-2</v>
      </c>
      <c r="AU184">
        <v>79</v>
      </c>
      <c r="AV184">
        <v>0</v>
      </c>
      <c r="AW184" s="67">
        <v>0</v>
      </c>
      <c r="AX184" s="53">
        <f t="shared" si="25"/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1</v>
      </c>
      <c r="BI184" s="29">
        <v>1</v>
      </c>
      <c r="BN184" t="str">
        <f t="shared" si="22"/>
        <v>0 -Integrated; 0 -Mobile</v>
      </c>
    </row>
    <row r="185" spans="1:66" x14ac:dyDescent="0.3">
      <c r="A185" s="32" t="str">
        <f t="shared" si="23"/>
        <v>YES</v>
      </c>
      <c r="B185" s="30" t="str">
        <f t="shared" si="24"/>
        <v>YES</v>
      </c>
      <c r="C185" t="s">
        <v>2725</v>
      </c>
      <c r="D185" t="s">
        <v>2726</v>
      </c>
      <c r="E185">
        <v>94172717</v>
      </c>
      <c r="F185" t="s">
        <v>2727</v>
      </c>
      <c r="G185" t="s">
        <v>2728</v>
      </c>
      <c r="H185" t="s">
        <v>2729</v>
      </c>
      <c r="I185">
        <v>21614</v>
      </c>
      <c r="J185" t="s">
        <v>1084</v>
      </c>
      <c r="K185" t="s">
        <v>742</v>
      </c>
      <c r="M185" t="s">
        <v>52</v>
      </c>
      <c r="N185">
        <v>1</v>
      </c>
      <c r="O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X185" s="60">
        <v>0</v>
      </c>
      <c r="Z185" s="60">
        <v>0</v>
      </c>
      <c r="AA185" s="60">
        <v>1</v>
      </c>
      <c r="AB185" s="60">
        <v>0</v>
      </c>
      <c r="AC185" s="60">
        <v>0</v>
      </c>
      <c r="AD185" s="60">
        <v>0</v>
      </c>
      <c r="AE185" s="60">
        <v>0</v>
      </c>
      <c r="AI185" s="60">
        <v>0</v>
      </c>
      <c r="AJ185" s="60">
        <v>0</v>
      </c>
      <c r="AL185">
        <v>0</v>
      </c>
      <c r="AM185">
        <v>9</v>
      </c>
      <c r="AN185">
        <v>0</v>
      </c>
      <c r="AO185" s="67">
        <v>0</v>
      </c>
      <c r="AP185" s="67" t="s">
        <v>90</v>
      </c>
      <c r="AQ185">
        <v>0</v>
      </c>
      <c r="AR185">
        <v>0</v>
      </c>
      <c r="AS185" s="67" t="s">
        <v>90</v>
      </c>
      <c r="AT185" s="67" t="s">
        <v>90</v>
      </c>
      <c r="AU185">
        <v>9</v>
      </c>
      <c r="AV185">
        <v>0</v>
      </c>
      <c r="AW185" s="67">
        <v>0</v>
      </c>
      <c r="AX185" s="53">
        <f t="shared" si="25"/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s="29">
        <v>1</v>
      </c>
      <c r="BN185" t="str">
        <f t="shared" si="22"/>
        <v>0 -Integrated; 0 -Mobile</v>
      </c>
    </row>
    <row r="186" spans="1:66" x14ac:dyDescent="0.3">
      <c r="A186" s="32" t="str">
        <f t="shared" si="23"/>
        <v>YES</v>
      </c>
      <c r="B186" s="30" t="str">
        <f t="shared" si="24"/>
        <v>YES</v>
      </c>
      <c r="C186" t="s">
        <v>2730</v>
      </c>
      <c r="D186" t="s">
        <v>2731</v>
      </c>
      <c r="E186">
        <v>9493625</v>
      </c>
      <c r="F186" t="s">
        <v>2732</v>
      </c>
      <c r="G186" t="s">
        <v>2733</v>
      </c>
      <c r="H186" t="s">
        <v>2734</v>
      </c>
      <c r="I186">
        <v>58452</v>
      </c>
      <c r="J186" t="s">
        <v>1119</v>
      </c>
      <c r="K186" t="s">
        <v>742</v>
      </c>
      <c r="M186" t="s">
        <v>52</v>
      </c>
      <c r="N186">
        <v>1</v>
      </c>
      <c r="O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X186" s="60">
        <v>0</v>
      </c>
      <c r="Z186" s="60">
        <v>0</v>
      </c>
      <c r="AA186" s="60">
        <v>1</v>
      </c>
      <c r="AB186" s="60">
        <v>0</v>
      </c>
      <c r="AC186" s="60">
        <v>0</v>
      </c>
      <c r="AD186" s="60">
        <v>0</v>
      </c>
      <c r="AE186" s="60">
        <v>0</v>
      </c>
      <c r="AI186" s="60">
        <v>0</v>
      </c>
      <c r="AJ186" s="60">
        <v>0</v>
      </c>
      <c r="AL186">
        <v>706</v>
      </c>
      <c r="AM186">
        <v>54</v>
      </c>
      <c r="AN186">
        <v>0</v>
      </c>
      <c r="AO186" s="67">
        <v>0</v>
      </c>
      <c r="AP186" s="67">
        <v>7.6487252124645896E-2</v>
      </c>
      <c r="AQ186">
        <v>0</v>
      </c>
      <c r="AR186">
        <v>0</v>
      </c>
      <c r="AS186" s="67" t="s">
        <v>90</v>
      </c>
      <c r="AT186" s="67">
        <v>0</v>
      </c>
      <c r="AU186">
        <v>54</v>
      </c>
      <c r="AV186">
        <v>0</v>
      </c>
      <c r="AW186" s="67">
        <v>0</v>
      </c>
      <c r="AX186" s="53">
        <f t="shared" si="25"/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1</v>
      </c>
      <c r="BI186" s="29">
        <v>1</v>
      </c>
      <c r="BN186" t="str">
        <f t="shared" si="22"/>
        <v>0 -Integrated; 0 -Mobile</v>
      </c>
    </row>
    <row r="187" spans="1:66" x14ac:dyDescent="0.3">
      <c r="A187" s="32" t="str">
        <f t="shared" ref="A187:A213" si="26">IF(OR(AX187="",AX187=0),"NO","YES")</f>
        <v>YES</v>
      </c>
      <c r="B187" s="30" t="str">
        <f t="shared" ref="B187:B213" si="27">IF(N187&gt;0,"YES","NO")</f>
        <v>YES</v>
      </c>
      <c r="C187" t="s">
        <v>2737</v>
      </c>
      <c r="D187" t="s">
        <v>1017</v>
      </c>
      <c r="E187">
        <v>9493460</v>
      </c>
      <c r="F187" t="s">
        <v>2738</v>
      </c>
      <c r="G187" t="s">
        <v>2739</v>
      </c>
      <c r="H187" t="s">
        <v>1414</v>
      </c>
      <c r="I187">
        <v>41239</v>
      </c>
      <c r="J187" t="s">
        <v>1119</v>
      </c>
      <c r="K187" t="s">
        <v>742</v>
      </c>
      <c r="M187" t="s">
        <v>52</v>
      </c>
      <c r="N187">
        <v>3</v>
      </c>
      <c r="O187" s="60">
        <v>0</v>
      </c>
      <c r="Q187" s="60">
        <v>1</v>
      </c>
      <c r="R187" s="60">
        <v>0</v>
      </c>
      <c r="S187" s="60">
        <v>0</v>
      </c>
      <c r="T187" s="60">
        <v>0</v>
      </c>
      <c r="U187" s="60">
        <v>0</v>
      </c>
      <c r="V187" s="60">
        <v>2</v>
      </c>
      <c r="X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I187" s="60">
        <v>0</v>
      </c>
      <c r="AJ187" s="60">
        <v>0</v>
      </c>
      <c r="AL187">
        <v>371</v>
      </c>
      <c r="AM187">
        <v>34</v>
      </c>
      <c r="AN187">
        <v>0</v>
      </c>
      <c r="AO187" s="67">
        <v>0</v>
      </c>
      <c r="AP187" s="67">
        <v>9.1644204851752023E-2</v>
      </c>
      <c r="AQ187">
        <v>0</v>
      </c>
      <c r="AR187">
        <v>0</v>
      </c>
      <c r="AS187" s="67" t="s">
        <v>90</v>
      </c>
      <c r="AT187" s="67">
        <v>0</v>
      </c>
      <c r="AU187">
        <v>34</v>
      </c>
      <c r="AV187">
        <v>0</v>
      </c>
      <c r="AW187" s="67">
        <v>0</v>
      </c>
      <c r="AX187" s="53">
        <f t="shared" ref="AX187:AX213" si="28">IFERROR(BC187+BH187,"")</f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1</v>
      </c>
      <c r="BI187" s="29">
        <v>1</v>
      </c>
      <c r="BN187" t="str">
        <f t="shared" si="22"/>
        <v>0 -Integrated; 0 -Mobile</v>
      </c>
    </row>
    <row r="188" spans="1:66" x14ac:dyDescent="0.3">
      <c r="A188" s="32" t="str">
        <f t="shared" si="26"/>
        <v>YES</v>
      </c>
      <c r="B188" s="30" t="str">
        <f t="shared" si="27"/>
        <v>YES</v>
      </c>
      <c r="C188" t="s">
        <v>2740</v>
      </c>
      <c r="D188" t="s">
        <v>911</v>
      </c>
      <c r="E188">
        <v>9493238</v>
      </c>
      <c r="F188" t="s">
        <v>2741</v>
      </c>
      <c r="G188" t="s">
        <v>2742</v>
      </c>
      <c r="H188" t="s">
        <v>2743</v>
      </c>
      <c r="I188">
        <v>26871</v>
      </c>
      <c r="J188" t="s">
        <v>1084</v>
      </c>
      <c r="K188" t="s">
        <v>742</v>
      </c>
      <c r="M188" t="s">
        <v>52</v>
      </c>
      <c r="N188">
        <v>2</v>
      </c>
      <c r="O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1</v>
      </c>
      <c r="X188" s="60">
        <v>0</v>
      </c>
      <c r="Z188" s="60">
        <v>0</v>
      </c>
      <c r="AA188" s="60">
        <v>1</v>
      </c>
      <c r="AB188" s="60">
        <v>0</v>
      </c>
      <c r="AC188" s="60">
        <v>0</v>
      </c>
      <c r="AD188" s="60">
        <v>0</v>
      </c>
      <c r="AE188" s="60">
        <v>0</v>
      </c>
      <c r="AI188" s="60">
        <v>0</v>
      </c>
      <c r="AJ188" s="60">
        <v>0</v>
      </c>
      <c r="AL188">
        <v>406</v>
      </c>
      <c r="AM188">
        <v>126</v>
      </c>
      <c r="AN188">
        <v>0</v>
      </c>
      <c r="AO188" s="67">
        <v>0</v>
      </c>
      <c r="AP188" s="67">
        <v>0.31034482758620691</v>
      </c>
      <c r="AQ188">
        <v>6</v>
      </c>
      <c r="AR188">
        <v>0</v>
      </c>
      <c r="AS188" s="67">
        <v>0</v>
      </c>
      <c r="AT188" s="67">
        <v>1.4778325123152709E-2</v>
      </c>
      <c r="AU188">
        <v>132</v>
      </c>
      <c r="AV188">
        <v>0</v>
      </c>
      <c r="AW188" s="67">
        <v>0</v>
      </c>
      <c r="AX188" s="53">
        <f t="shared" si="28"/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1</v>
      </c>
      <c r="BI188" s="29">
        <v>1</v>
      </c>
      <c r="BN188" t="str">
        <f t="shared" si="22"/>
        <v>0 -Integrated; 0 -Mobile</v>
      </c>
    </row>
    <row r="189" spans="1:66" x14ac:dyDescent="0.3">
      <c r="A189" s="32" t="str">
        <f t="shared" si="26"/>
        <v>YES</v>
      </c>
      <c r="B189" s="30" t="str">
        <f t="shared" si="27"/>
        <v>YES</v>
      </c>
      <c r="C189" t="s">
        <v>2796</v>
      </c>
      <c r="D189" t="s">
        <v>885</v>
      </c>
      <c r="E189">
        <v>9493248</v>
      </c>
      <c r="F189" t="s">
        <v>2797</v>
      </c>
      <c r="G189" t="s">
        <v>2798</v>
      </c>
      <c r="H189" t="s">
        <v>2799</v>
      </c>
      <c r="I189">
        <v>23795</v>
      </c>
      <c r="J189" t="s">
        <v>1294</v>
      </c>
      <c r="K189" t="s">
        <v>742</v>
      </c>
      <c r="M189" t="s">
        <v>52</v>
      </c>
      <c r="N189">
        <v>1</v>
      </c>
      <c r="O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X189" s="60">
        <v>1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I189" s="60">
        <v>0</v>
      </c>
      <c r="AJ189" s="60">
        <v>0</v>
      </c>
      <c r="AL189">
        <v>1300</v>
      </c>
      <c r="AM189">
        <v>19</v>
      </c>
      <c r="AN189">
        <v>19</v>
      </c>
      <c r="AO189" s="67">
        <v>1</v>
      </c>
      <c r="AP189" s="67">
        <v>1.4615384615384615E-2</v>
      </c>
      <c r="AQ189">
        <v>89</v>
      </c>
      <c r="AR189">
        <v>89</v>
      </c>
      <c r="AS189" s="67">
        <v>1</v>
      </c>
      <c r="AT189" s="67">
        <v>6.8461538461538463E-2</v>
      </c>
      <c r="AU189">
        <v>108</v>
      </c>
      <c r="AV189">
        <v>108</v>
      </c>
      <c r="AW189" s="67">
        <v>1</v>
      </c>
      <c r="AX189" s="53">
        <f t="shared" si="28"/>
        <v>3</v>
      </c>
      <c r="AY189">
        <v>2</v>
      </c>
      <c r="AZ189">
        <v>2</v>
      </c>
      <c r="BA189">
        <v>2</v>
      </c>
      <c r="BB189">
        <v>2</v>
      </c>
      <c r="BC189">
        <v>2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3</v>
      </c>
      <c r="BN189" t="str">
        <f t="shared" si="22"/>
        <v>2 -Integrated; 1 -Mobile</v>
      </c>
    </row>
    <row r="190" spans="1:66" x14ac:dyDescent="0.3">
      <c r="A190" s="32" t="str">
        <f t="shared" si="26"/>
        <v>YES</v>
      </c>
      <c r="B190" s="30" t="str">
        <f t="shared" si="27"/>
        <v>YES</v>
      </c>
      <c r="C190" t="s">
        <v>2811</v>
      </c>
      <c r="D190" t="s">
        <v>958</v>
      </c>
      <c r="F190" t="s">
        <v>52</v>
      </c>
      <c r="G190" t="s">
        <v>52</v>
      </c>
      <c r="H190" t="s">
        <v>1278</v>
      </c>
      <c r="I190" t="s">
        <v>52</v>
      </c>
      <c r="J190" t="s">
        <v>52</v>
      </c>
      <c r="K190" t="s">
        <v>742</v>
      </c>
      <c r="M190" t="s">
        <v>52</v>
      </c>
      <c r="N190">
        <v>1</v>
      </c>
      <c r="O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X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I190" s="60">
        <v>1</v>
      </c>
      <c r="AJ190" s="60">
        <v>0</v>
      </c>
      <c r="AL190">
        <v>822</v>
      </c>
      <c r="AM190">
        <v>85</v>
      </c>
      <c r="AN190">
        <v>0</v>
      </c>
      <c r="AO190" s="67">
        <v>0</v>
      </c>
      <c r="AP190" s="67">
        <v>0.10340632603406326</v>
      </c>
      <c r="AQ190">
        <v>25</v>
      </c>
      <c r="AR190">
        <v>0</v>
      </c>
      <c r="AS190" s="67">
        <v>0</v>
      </c>
      <c r="AT190" s="67">
        <v>3.0413625304136254E-2</v>
      </c>
      <c r="AU190">
        <v>110</v>
      </c>
      <c r="AV190">
        <v>0</v>
      </c>
      <c r="AW190" s="67">
        <v>0</v>
      </c>
      <c r="AX190" s="53">
        <f t="shared" si="28"/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N190" t="str">
        <f t="shared" si="22"/>
        <v>1 -Integrated; 0 -Mobile</v>
      </c>
    </row>
    <row r="191" spans="1:66" x14ac:dyDescent="0.3">
      <c r="A191" s="32" t="str">
        <f t="shared" si="26"/>
        <v>YES</v>
      </c>
      <c r="B191" s="30" t="str">
        <f t="shared" si="27"/>
        <v>YES</v>
      </c>
      <c r="C191" t="s">
        <v>2818</v>
      </c>
      <c r="D191" t="s">
        <v>824</v>
      </c>
      <c r="E191">
        <v>9492686</v>
      </c>
      <c r="F191" t="s">
        <v>824</v>
      </c>
      <c r="G191" t="s">
        <v>2819</v>
      </c>
      <c r="H191" t="s">
        <v>1212</v>
      </c>
      <c r="I191">
        <v>30625</v>
      </c>
      <c r="J191" t="s">
        <v>1084</v>
      </c>
      <c r="K191" t="s">
        <v>742</v>
      </c>
      <c r="M191" t="s">
        <v>52</v>
      </c>
      <c r="N191">
        <v>8</v>
      </c>
      <c r="O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1</v>
      </c>
      <c r="V191" s="60">
        <v>1</v>
      </c>
      <c r="X191" s="60">
        <v>1</v>
      </c>
      <c r="Z191" s="60">
        <v>0</v>
      </c>
      <c r="AA191" s="60">
        <v>0</v>
      </c>
      <c r="AB191" s="60">
        <v>3</v>
      </c>
      <c r="AC191" s="60">
        <v>0</v>
      </c>
      <c r="AD191" s="60">
        <v>0</v>
      </c>
      <c r="AE191" s="60">
        <v>1</v>
      </c>
      <c r="AI191" s="60">
        <v>1</v>
      </c>
      <c r="AJ191" s="60">
        <v>0</v>
      </c>
      <c r="AL191">
        <v>672</v>
      </c>
      <c r="AM191">
        <v>131</v>
      </c>
      <c r="AN191">
        <v>131</v>
      </c>
      <c r="AO191" s="67">
        <v>1</v>
      </c>
      <c r="AP191" s="67">
        <v>0.19494047619047619</v>
      </c>
      <c r="AQ191">
        <v>50</v>
      </c>
      <c r="AR191">
        <v>50</v>
      </c>
      <c r="AS191" s="67">
        <v>1</v>
      </c>
      <c r="AT191" s="67">
        <v>7.4404761904761904E-2</v>
      </c>
      <c r="AU191">
        <v>181</v>
      </c>
      <c r="AV191">
        <v>181</v>
      </c>
      <c r="AW191" s="67">
        <v>1</v>
      </c>
      <c r="AX191" s="53">
        <f t="shared" si="28"/>
        <v>2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0</v>
      </c>
      <c r="BE191">
        <v>0</v>
      </c>
      <c r="BF191">
        <v>1</v>
      </c>
      <c r="BG191">
        <v>1</v>
      </c>
      <c r="BH191">
        <v>1</v>
      </c>
      <c r="BI191" s="29">
        <v>1</v>
      </c>
      <c r="BN191" t="str">
        <f t="shared" si="22"/>
        <v>1 -Integrated; 1 -Mobile</v>
      </c>
    </row>
    <row r="192" spans="1:66" x14ac:dyDescent="0.3">
      <c r="A192" s="32" t="str">
        <f t="shared" si="26"/>
        <v>YES</v>
      </c>
      <c r="B192" s="30" t="str">
        <f t="shared" si="27"/>
        <v>NO</v>
      </c>
      <c r="C192" t="s">
        <v>2820</v>
      </c>
      <c r="D192" t="s">
        <v>2821</v>
      </c>
      <c r="F192" t="s">
        <v>52</v>
      </c>
      <c r="G192" t="s">
        <v>52</v>
      </c>
      <c r="H192" t="s">
        <v>2822</v>
      </c>
      <c r="I192" t="s">
        <v>52</v>
      </c>
      <c r="J192" t="s">
        <v>52</v>
      </c>
      <c r="K192" t="s">
        <v>742</v>
      </c>
      <c r="M192" t="s">
        <v>52</v>
      </c>
      <c r="N192">
        <v>0</v>
      </c>
      <c r="O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X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I192" s="60">
        <v>0</v>
      </c>
      <c r="AJ192" s="60">
        <v>0</v>
      </c>
      <c r="AL192">
        <v>502</v>
      </c>
      <c r="AM192">
        <v>55</v>
      </c>
      <c r="AN192">
        <v>32</v>
      </c>
      <c r="AO192" s="67">
        <v>0.58181818181818179</v>
      </c>
      <c r="AP192" s="67">
        <v>0.10956175298804781</v>
      </c>
      <c r="AQ192">
        <v>8</v>
      </c>
      <c r="AR192">
        <v>8</v>
      </c>
      <c r="AS192" s="67">
        <v>1</v>
      </c>
      <c r="AT192" s="67">
        <v>1.5936254980079681E-2</v>
      </c>
      <c r="AU192">
        <v>63</v>
      </c>
      <c r="AV192">
        <v>40</v>
      </c>
      <c r="AW192" s="67">
        <v>0.63492063492063489</v>
      </c>
      <c r="AX192" s="53">
        <f t="shared" si="28"/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N192" t="str">
        <f t="shared" si="22"/>
        <v>0 -Integrated; 1 -Mobile</v>
      </c>
    </row>
    <row r="193" spans="1:66" x14ac:dyDescent="0.3">
      <c r="A193" s="32" t="str">
        <f t="shared" si="26"/>
        <v>YES</v>
      </c>
      <c r="B193" s="30" t="str">
        <f t="shared" si="27"/>
        <v>YES</v>
      </c>
      <c r="C193" t="s">
        <v>2823</v>
      </c>
      <c r="D193" t="s">
        <v>2824</v>
      </c>
      <c r="E193">
        <v>9493249</v>
      </c>
      <c r="F193" t="s">
        <v>2825</v>
      </c>
      <c r="G193" t="s">
        <v>2826</v>
      </c>
      <c r="H193" t="s">
        <v>1126</v>
      </c>
      <c r="I193">
        <v>28199</v>
      </c>
      <c r="J193" t="s">
        <v>1126</v>
      </c>
      <c r="K193" t="s">
        <v>742</v>
      </c>
      <c r="M193" t="s">
        <v>52</v>
      </c>
      <c r="N193">
        <v>3</v>
      </c>
      <c r="O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X193" s="60">
        <v>2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I193" s="60">
        <v>1</v>
      </c>
      <c r="AJ193" s="60">
        <v>0</v>
      </c>
      <c r="AL193">
        <v>204</v>
      </c>
      <c r="AM193">
        <v>20</v>
      </c>
      <c r="AN193">
        <v>20</v>
      </c>
      <c r="AO193" s="67">
        <v>1</v>
      </c>
      <c r="AP193" s="67">
        <v>9.8039215686274508E-2</v>
      </c>
      <c r="AQ193">
        <v>20</v>
      </c>
      <c r="AR193">
        <v>20</v>
      </c>
      <c r="AS193" s="67">
        <v>1</v>
      </c>
      <c r="AT193" s="67">
        <v>9.8039215686274508E-2</v>
      </c>
      <c r="AU193">
        <v>40</v>
      </c>
      <c r="AV193">
        <v>40</v>
      </c>
      <c r="AW193" s="67">
        <v>1</v>
      </c>
      <c r="AX193" s="53">
        <f t="shared" si="28"/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N193" t="str">
        <f t="shared" si="22"/>
        <v>1 -Integrated; 0 -Mobile</v>
      </c>
    </row>
    <row r="194" spans="1:66" x14ac:dyDescent="0.3">
      <c r="A194" s="32" t="str">
        <f t="shared" si="26"/>
        <v>YES</v>
      </c>
      <c r="B194" s="30" t="str">
        <f t="shared" si="27"/>
        <v>YES</v>
      </c>
      <c r="C194" t="s">
        <v>2827</v>
      </c>
      <c r="D194" t="s">
        <v>2828</v>
      </c>
      <c r="E194">
        <v>9502171</v>
      </c>
      <c r="F194" t="s">
        <v>2829</v>
      </c>
      <c r="G194" t="s">
        <v>2830</v>
      </c>
      <c r="H194" t="s">
        <v>2831</v>
      </c>
      <c r="I194">
        <v>14641</v>
      </c>
      <c r="J194" t="s">
        <v>1149</v>
      </c>
      <c r="K194" t="s">
        <v>742</v>
      </c>
      <c r="M194" t="s">
        <v>52</v>
      </c>
      <c r="N194">
        <v>6</v>
      </c>
      <c r="O194" s="60">
        <v>0</v>
      </c>
      <c r="Q194" s="60">
        <v>1</v>
      </c>
      <c r="R194" s="60">
        <v>2</v>
      </c>
      <c r="S194" s="60">
        <v>0</v>
      </c>
      <c r="T194" s="60">
        <v>0</v>
      </c>
      <c r="U194" s="60">
        <v>2</v>
      </c>
      <c r="V194" s="60">
        <v>0</v>
      </c>
      <c r="X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1</v>
      </c>
      <c r="AI194" s="60">
        <v>0</v>
      </c>
      <c r="AJ194" s="60">
        <v>0</v>
      </c>
      <c r="AL194">
        <v>364</v>
      </c>
      <c r="AM194">
        <v>7</v>
      </c>
      <c r="AN194">
        <v>7</v>
      </c>
      <c r="AO194" s="67">
        <v>1</v>
      </c>
      <c r="AP194" s="67">
        <v>1.9230769230769232E-2</v>
      </c>
      <c r="AQ194">
        <v>11</v>
      </c>
      <c r="AR194">
        <v>9</v>
      </c>
      <c r="AS194" s="67">
        <v>0.81818181818181823</v>
      </c>
      <c r="AT194" s="67">
        <v>3.021978021978022E-2</v>
      </c>
      <c r="AU194">
        <v>18</v>
      </c>
      <c r="AV194">
        <v>16</v>
      </c>
      <c r="AW194" s="67">
        <v>0.88888888888888884</v>
      </c>
      <c r="AX194" s="53">
        <f t="shared" si="28"/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</v>
      </c>
      <c r="BN194" t="str">
        <f t="shared" si="22"/>
        <v>1 -Integrated; 0 -Mobile</v>
      </c>
    </row>
    <row r="195" spans="1:66" x14ac:dyDescent="0.3">
      <c r="A195" s="32" t="str">
        <f t="shared" si="26"/>
        <v>YES</v>
      </c>
      <c r="B195" s="30" t="str">
        <f t="shared" si="27"/>
        <v>YES</v>
      </c>
      <c r="C195" t="s">
        <v>2832</v>
      </c>
      <c r="D195" t="s">
        <v>2833</v>
      </c>
      <c r="E195">
        <v>9493167</v>
      </c>
      <c r="F195" t="s">
        <v>2833</v>
      </c>
      <c r="G195" t="s">
        <v>2834</v>
      </c>
      <c r="H195" t="s">
        <v>1134</v>
      </c>
      <c r="I195">
        <v>22307</v>
      </c>
      <c r="J195" t="s">
        <v>1134</v>
      </c>
      <c r="K195" t="s">
        <v>742</v>
      </c>
      <c r="M195" t="s">
        <v>52</v>
      </c>
      <c r="N195">
        <v>2</v>
      </c>
      <c r="O195" s="60">
        <v>0</v>
      </c>
      <c r="Q195" s="60">
        <v>0</v>
      </c>
      <c r="R195" s="60">
        <v>1</v>
      </c>
      <c r="S195" s="60">
        <v>0</v>
      </c>
      <c r="T195" s="60">
        <v>0</v>
      </c>
      <c r="U195" s="60">
        <v>0</v>
      </c>
      <c r="V195" s="60">
        <v>0</v>
      </c>
      <c r="X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1</v>
      </c>
      <c r="AI195" s="60">
        <v>0</v>
      </c>
      <c r="AJ195" s="60">
        <v>0</v>
      </c>
      <c r="AL195">
        <v>489</v>
      </c>
      <c r="AM195">
        <v>34</v>
      </c>
      <c r="AN195">
        <v>0</v>
      </c>
      <c r="AO195" s="67">
        <v>0</v>
      </c>
      <c r="AP195" s="67">
        <v>6.9529652351738247E-2</v>
      </c>
      <c r="AQ195">
        <v>5</v>
      </c>
      <c r="AR195">
        <v>0</v>
      </c>
      <c r="AS195" s="67">
        <v>0</v>
      </c>
      <c r="AT195" s="67">
        <v>1.0224948875255624E-2</v>
      </c>
      <c r="AU195">
        <v>39</v>
      </c>
      <c r="AV195">
        <v>0</v>
      </c>
      <c r="AW195" s="67">
        <v>0</v>
      </c>
      <c r="AX195" s="53">
        <f t="shared" si="28"/>
        <v>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1</v>
      </c>
      <c r="BG195">
        <v>1</v>
      </c>
      <c r="BH195">
        <v>1</v>
      </c>
      <c r="BI195" s="29">
        <v>1</v>
      </c>
      <c r="BN195" t="str">
        <f t="shared" ref="BN195:BN230" si="29">BA195&amp;" -Integrated; "&amp;BF195&amp;" -Mobile"</f>
        <v>0 -Integrated; 1 -Mobile</v>
      </c>
    </row>
    <row r="196" spans="1:66" x14ac:dyDescent="0.3">
      <c r="A196" s="32" t="str">
        <f t="shared" si="26"/>
        <v>YES</v>
      </c>
      <c r="B196" s="30" t="str">
        <f t="shared" si="27"/>
        <v>YES</v>
      </c>
      <c r="C196" t="s">
        <v>2838</v>
      </c>
      <c r="D196" t="s">
        <v>2839</v>
      </c>
      <c r="E196">
        <v>9494422</v>
      </c>
      <c r="F196" t="s">
        <v>791</v>
      </c>
      <c r="G196" t="s">
        <v>2840</v>
      </c>
      <c r="H196" t="s">
        <v>2081</v>
      </c>
      <c r="I196">
        <v>80804</v>
      </c>
      <c r="J196" t="s">
        <v>1472</v>
      </c>
      <c r="K196" t="s">
        <v>742</v>
      </c>
      <c r="M196" t="s">
        <v>52</v>
      </c>
      <c r="N196">
        <v>1</v>
      </c>
      <c r="O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X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I196" s="60">
        <v>0</v>
      </c>
      <c r="AJ196" s="60">
        <v>1</v>
      </c>
      <c r="AL196">
        <v>457</v>
      </c>
      <c r="AM196">
        <v>67</v>
      </c>
      <c r="AN196">
        <v>5</v>
      </c>
      <c r="AO196" s="67">
        <v>7.4626865671641784E-2</v>
      </c>
      <c r="AP196" s="67">
        <v>0.14660831509846828</v>
      </c>
      <c r="AQ196">
        <v>52</v>
      </c>
      <c r="AR196">
        <v>5</v>
      </c>
      <c r="AS196" s="67">
        <v>9.6153846153846159E-2</v>
      </c>
      <c r="AT196" s="67">
        <v>0.1137855579868709</v>
      </c>
      <c r="AU196">
        <v>119</v>
      </c>
      <c r="AV196">
        <v>10</v>
      </c>
      <c r="AW196" s="67">
        <v>8.4033613445378158E-2</v>
      </c>
      <c r="AX196" s="53">
        <f t="shared" si="28"/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2</v>
      </c>
      <c r="BN196" t="str">
        <f t="shared" si="29"/>
        <v>1 -Integrated; 0 -Mobile</v>
      </c>
    </row>
    <row r="197" spans="1:66" x14ac:dyDescent="0.3">
      <c r="A197" s="32" t="str">
        <f t="shared" si="26"/>
        <v>YES</v>
      </c>
      <c r="B197" s="30" t="str">
        <f t="shared" si="27"/>
        <v>YES</v>
      </c>
      <c r="C197" t="s">
        <v>2841</v>
      </c>
      <c r="D197" t="s">
        <v>2842</v>
      </c>
      <c r="E197">
        <v>9493167</v>
      </c>
      <c r="F197" t="s">
        <v>2833</v>
      </c>
      <c r="G197" t="s">
        <v>2834</v>
      </c>
      <c r="H197" t="s">
        <v>1134</v>
      </c>
      <c r="I197">
        <v>22307</v>
      </c>
      <c r="J197" t="s">
        <v>1134</v>
      </c>
      <c r="K197" t="s">
        <v>742</v>
      </c>
      <c r="M197" t="s">
        <v>52</v>
      </c>
      <c r="N197">
        <v>10</v>
      </c>
      <c r="O197" s="60">
        <v>0</v>
      </c>
      <c r="Q197" s="60">
        <v>2</v>
      </c>
      <c r="R197" s="60">
        <v>3</v>
      </c>
      <c r="S197" s="60">
        <v>0</v>
      </c>
      <c r="T197" s="60">
        <v>0</v>
      </c>
      <c r="U197" s="60">
        <v>0</v>
      </c>
      <c r="V197" s="60">
        <v>0</v>
      </c>
      <c r="X197" s="60">
        <v>4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I197" s="60">
        <v>0</v>
      </c>
      <c r="AJ197" s="60">
        <v>1</v>
      </c>
      <c r="AL197">
        <v>532</v>
      </c>
      <c r="AM197">
        <v>88</v>
      </c>
      <c r="AN197">
        <v>0</v>
      </c>
      <c r="AO197" s="67">
        <v>0</v>
      </c>
      <c r="AP197" s="67">
        <v>0.16541353383458646</v>
      </c>
      <c r="AQ197">
        <v>2</v>
      </c>
      <c r="AR197">
        <v>0</v>
      </c>
      <c r="AS197" s="67">
        <v>0</v>
      </c>
      <c r="AT197" s="67">
        <v>3.7593984962406013E-3</v>
      </c>
      <c r="AU197">
        <v>90</v>
      </c>
      <c r="AV197">
        <v>0</v>
      </c>
      <c r="AW197" s="67">
        <v>0</v>
      </c>
      <c r="AX197" s="53">
        <f t="shared" si="28"/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2</v>
      </c>
      <c r="BN197" t="str">
        <f t="shared" si="29"/>
        <v>1 -Integrated; 0 -Mobile</v>
      </c>
    </row>
    <row r="198" spans="1:66" x14ac:dyDescent="0.3">
      <c r="A198" s="32" t="str">
        <f t="shared" si="26"/>
        <v>YES</v>
      </c>
      <c r="B198" s="30" t="str">
        <f t="shared" si="27"/>
        <v>NO</v>
      </c>
      <c r="C198" t="s">
        <v>2843</v>
      </c>
      <c r="D198" t="s">
        <v>2844</v>
      </c>
      <c r="E198">
        <v>94167566</v>
      </c>
      <c r="F198" t="s">
        <v>2844</v>
      </c>
      <c r="G198" t="s">
        <v>2845</v>
      </c>
      <c r="H198" t="s">
        <v>2846</v>
      </c>
      <c r="I198">
        <v>9113</v>
      </c>
      <c r="J198" t="s">
        <v>1243</v>
      </c>
      <c r="K198" t="s">
        <v>742</v>
      </c>
      <c r="M198" t="s">
        <v>52</v>
      </c>
      <c r="N198">
        <v>0</v>
      </c>
      <c r="O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X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I198" s="60">
        <v>0</v>
      </c>
      <c r="AJ198" s="60">
        <v>0</v>
      </c>
      <c r="AL198">
        <v>1380</v>
      </c>
      <c r="AM198">
        <v>22</v>
      </c>
      <c r="AN198">
        <v>0</v>
      </c>
      <c r="AO198" s="67">
        <v>0</v>
      </c>
      <c r="AP198" s="67">
        <v>1.5942028985507246E-2</v>
      </c>
      <c r="AQ198">
        <v>0</v>
      </c>
      <c r="AR198">
        <v>0</v>
      </c>
      <c r="AS198" s="67" t="s">
        <v>90</v>
      </c>
      <c r="AT198" s="67">
        <v>0</v>
      </c>
      <c r="AU198">
        <v>22</v>
      </c>
      <c r="AV198">
        <v>0</v>
      </c>
      <c r="AW198" s="67">
        <v>0</v>
      </c>
      <c r="AX198" s="53">
        <f t="shared" si="28"/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1</v>
      </c>
      <c r="BF198">
        <v>1</v>
      </c>
      <c r="BG198">
        <v>1</v>
      </c>
      <c r="BH198">
        <v>1</v>
      </c>
      <c r="BI198" s="29">
        <v>1</v>
      </c>
      <c r="BN198" t="str">
        <f t="shared" si="29"/>
        <v>0 -Integrated; 1 -Mobile</v>
      </c>
    </row>
    <row r="199" spans="1:66" x14ac:dyDescent="0.3">
      <c r="A199" s="32" t="str">
        <f t="shared" si="26"/>
        <v>YES</v>
      </c>
      <c r="B199" s="30" t="str">
        <f t="shared" si="27"/>
        <v>YES</v>
      </c>
      <c r="C199" t="s">
        <v>2847</v>
      </c>
      <c r="D199" t="s">
        <v>1070</v>
      </c>
      <c r="E199">
        <v>94173934</v>
      </c>
      <c r="F199" t="s">
        <v>1070</v>
      </c>
      <c r="G199" t="s">
        <v>2848</v>
      </c>
      <c r="H199" t="s">
        <v>2849</v>
      </c>
      <c r="I199">
        <v>17495</v>
      </c>
      <c r="J199" t="s">
        <v>1096</v>
      </c>
      <c r="K199" t="s">
        <v>742</v>
      </c>
      <c r="M199" t="s">
        <v>52</v>
      </c>
      <c r="N199">
        <v>1</v>
      </c>
      <c r="O199" s="60">
        <v>0</v>
      </c>
      <c r="Q199" s="60">
        <v>0</v>
      </c>
      <c r="R199" s="60">
        <v>1</v>
      </c>
      <c r="S199" s="60">
        <v>0</v>
      </c>
      <c r="T199" s="60">
        <v>0</v>
      </c>
      <c r="U199" s="60">
        <v>0</v>
      </c>
      <c r="V199" s="60">
        <v>0</v>
      </c>
      <c r="X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I199" s="60">
        <v>0</v>
      </c>
      <c r="AJ199" s="60">
        <v>0</v>
      </c>
      <c r="AL199">
        <v>905</v>
      </c>
      <c r="AM199">
        <v>202</v>
      </c>
      <c r="AN199">
        <v>202</v>
      </c>
      <c r="AO199" s="67">
        <v>1</v>
      </c>
      <c r="AP199" s="67">
        <v>0.22320441988950276</v>
      </c>
      <c r="AQ199">
        <v>52</v>
      </c>
      <c r="AR199">
        <v>49</v>
      </c>
      <c r="AS199" s="67">
        <v>0.94230769230769229</v>
      </c>
      <c r="AT199" s="67">
        <v>5.7458563535911604E-2</v>
      </c>
      <c r="AU199">
        <v>254</v>
      </c>
      <c r="AV199">
        <v>251</v>
      </c>
      <c r="AW199" s="67">
        <v>0.98818897637795278</v>
      </c>
      <c r="AX199" s="53">
        <f t="shared" si="28"/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1</v>
      </c>
      <c r="BF199">
        <v>1</v>
      </c>
      <c r="BG199">
        <v>1</v>
      </c>
      <c r="BH199">
        <v>1</v>
      </c>
      <c r="BI199" s="29">
        <v>1</v>
      </c>
      <c r="BN199" t="str">
        <f t="shared" si="29"/>
        <v>0 -Integrated; 1 -Mobile</v>
      </c>
    </row>
    <row r="200" spans="1:66" x14ac:dyDescent="0.3">
      <c r="A200" s="32" t="str">
        <f t="shared" si="26"/>
        <v>YES</v>
      </c>
      <c r="B200" s="30" t="str">
        <f t="shared" si="27"/>
        <v>YES</v>
      </c>
      <c r="C200" t="s">
        <v>2850</v>
      </c>
      <c r="D200" t="s">
        <v>2851</v>
      </c>
      <c r="E200">
        <v>9492515</v>
      </c>
      <c r="F200" t="s">
        <v>2851</v>
      </c>
      <c r="G200" t="s">
        <v>2852</v>
      </c>
      <c r="H200" t="s">
        <v>1887</v>
      </c>
      <c r="I200">
        <v>91054</v>
      </c>
      <c r="J200" t="s">
        <v>1472</v>
      </c>
      <c r="K200" t="s">
        <v>742</v>
      </c>
      <c r="M200" t="s">
        <v>52</v>
      </c>
      <c r="N200">
        <v>2</v>
      </c>
      <c r="O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X200" s="60">
        <v>2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I200" s="60">
        <v>0</v>
      </c>
      <c r="AJ200" s="60">
        <v>0</v>
      </c>
      <c r="AL200">
        <v>1012</v>
      </c>
      <c r="AM200">
        <v>405</v>
      </c>
      <c r="AN200">
        <v>405</v>
      </c>
      <c r="AO200" s="67">
        <v>1</v>
      </c>
      <c r="AP200" s="67">
        <v>0.40019762845849804</v>
      </c>
      <c r="AQ200">
        <v>128</v>
      </c>
      <c r="AR200">
        <v>128</v>
      </c>
      <c r="AS200" s="67">
        <v>1</v>
      </c>
      <c r="AT200" s="67">
        <v>0.12648221343873517</v>
      </c>
      <c r="AU200">
        <v>533</v>
      </c>
      <c r="AV200">
        <v>533</v>
      </c>
      <c r="AW200" s="67">
        <v>1</v>
      </c>
      <c r="AX200" s="53">
        <f t="shared" si="28"/>
        <v>2</v>
      </c>
      <c r="AY200">
        <v>0</v>
      </c>
      <c r="AZ200">
        <v>1</v>
      </c>
      <c r="BA200">
        <v>2</v>
      </c>
      <c r="BB200">
        <v>2</v>
      </c>
      <c r="BC200">
        <v>2</v>
      </c>
      <c r="BD200">
        <v>0</v>
      </c>
      <c r="BE200">
        <v>0</v>
      </c>
      <c r="BF200">
        <v>0</v>
      </c>
      <c r="BG200">
        <v>0</v>
      </c>
      <c r="BH200">
        <v>0</v>
      </c>
      <c r="BI200" s="29">
        <v>1</v>
      </c>
      <c r="BN200" t="str">
        <f t="shared" si="29"/>
        <v>2 -Integrated; 0 -Mobile</v>
      </c>
    </row>
    <row r="201" spans="1:66" x14ac:dyDescent="0.3">
      <c r="A201" s="32" t="str">
        <f t="shared" si="26"/>
        <v>YES</v>
      </c>
      <c r="B201" s="30" t="str">
        <f t="shared" si="27"/>
        <v>YES</v>
      </c>
      <c r="C201" t="s">
        <v>2853</v>
      </c>
      <c r="D201" t="s">
        <v>2854</v>
      </c>
      <c r="E201">
        <v>94113553</v>
      </c>
      <c r="F201" t="s">
        <v>2855</v>
      </c>
      <c r="G201" t="s">
        <v>2856</v>
      </c>
      <c r="H201" t="s">
        <v>2857</v>
      </c>
      <c r="I201">
        <v>64646</v>
      </c>
      <c r="J201" t="s">
        <v>1077</v>
      </c>
      <c r="K201" t="s">
        <v>742</v>
      </c>
      <c r="M201" t="s">
        <v>52</v>
      </c>
      <c r="N201">
        <v>1</v>
      </c>
      <c r="O201" s="60">
        <v>0</v>
      </c>
      <c r="Q201" s="60">
        <v>0</v>
      </c>
      <c r="R201" s="60">
        <v>1</v>
      </c>
      <c r="S201" s="60">
        <v>0</v>
      </c>
      <c r="T201" s="60">
        <v>0</v>
      </c>
      <c r="U201" s="60">
        <v>0</v>
      </c>
      <c r="V201" s="60">
        <v>0</v>
      </c>
      <c r="X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I201" s="60">
        <v>0</v>
      </c>
      <c r="AJ201" s="60">
        <v>0</v>
      </c>
      <c r="AL201">
        <v>457</v>
      </c>
      <c r="AM201">
        <v>38</v>
      </c>
      <c r="AN201">
        <v>38</v>
      </c>
      <c r="AO201" s="67">
        <v>1</v>
      </c>
      <c r="AP201" s="67">
        <v>8.3150984682713341E-2</v>
      </c>
      <c r="AQ201">
        <v>16</v>
      </c>
      <c r="AR201">
        <v>16</v>
      </c>
      <c r="AS201" s="67">
        <v>1</v>
      </c>
      <c r="AT201" s="67">
        <v>3.5010940919037198E-2</v>
      </c>
      <c r="AU201">
        <v>54</v>
      </c>
      <c r="AV201">
        <v>54</v>
      </c>
      <c r="AW201" s="67">
        <v>1</v>
      </c>
      <c r="AX201" s="53">
        <f t="shared" si="28"/>
        <v>1</v>
      </c>
      <c r="AY201">
        <v>0</v>
      </c>
      <c r="AZ201">
        <v>0</v>
      </c>
      <c r="BA201">
        <v>1</v>
      </c>
      <c r="BB201">
        <v>1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N201" t="str">
        <f t="shared" si="29"/>
        <v>1 -Integrated; 0 -Mobile</v>
      </c>
    </row>
    <row r="202" spans="1:66" x14ac:dyDescent="0.3">
      <c r="A202" s="32" t="str">
        <f t="shared" si="26"/>
        <v>YES</v>
      </c>
      <c r="B202" s="30" t="str">
        <f t="shared" si="27"/>
        <v>YES</v>
      </c>
      <c r="C202" t="s">
        <v>2858</v>
      </c>
      <c r="D202" t="s">
        <v>2859</v>
      </c>
      <c r="E202">
        <v>9493999</v>
      </c>
      <c r="F202" t="s">
        <v>2859</v>
      </c>
      <c r="G202" t="s">
        <v>2860</v>
      </c>
      <c r="H202" t="s">
        <v>2861</v>
      </c>
      <c r="I202">
        <v>67550</v>
      </c>
      <c r="J202" t="s">
        <v>1191</v>
      </c>
      <c r="K202" t="s">
        <v>742</v>
      </c>
      <c r="M202" t="s">
        <v>52</v>
      </c>
      <c r="N202">
        <v>2</v>
      </c>
      <c r="O202" s="60">
        <v>0</v>
      </c>
      <c r="Q202" s="60">
        <v>1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X202" s="60">
        <v>0</v>
      </c>
      <c r="Z202" s="60">
        <v>0</v>
      </c>
      <c r="AA202" s="60">
        <v>0</v>
      </c>
      <c r="AB202" s="60">
        <v>0</v>
      </c>
      <c r="AC202" s="60">
        <v>1</v>
      </c>
      <c r="AD202" s="60">
        <v>0</v>
      </c>
      <c r="AE202" s="60">
        <v>0</v>
      </c>
      <c r="AI202" s="60">
        <v>0</v>
      </c>
      <c r="AJ202" s="60">
        <v>0</v>
      </c>
      <c r="AL202">
        <v>282</v>
      </c>
      <c r="AM202">
        <v>10</v>
      </c>
      <c r="AN202">
        <v>0</v>
      </c>
      <c r="AO202" s="67">
        <v>0</v>
      </c>
      <c r="AP202" s="67">
        <v>3.5460992907801421E-2</v>
      </c>
      <c r="AQ202">
        <v>0</v>
      </c>
      <c r="AR202">
        <v>0</v>
      </c>
      <c r="AS202" s="67" t="s">
        <v>90</v>
      </c>
      <c r="AT202" s="67">
        <v>0</v>
      </c>
      <c r="AU202">
        <v>10</v>
      </c>
      <c r="AV202">
        <v>0</v>
      </c>
      <c r="AW202" s="67">
        <v>0</v>
      </c>
      <c r="AX202" s="53">
        <f t="shared" si="28"/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1</v>
      </c>
      <c r="BF202">
        <v>1</v>
      </c>
      <c r="BG202">
        <v>1</v>
      </c>
      <c r="BH202">
        <v>1</v>
      </c>
      <c r="BI202" s="29">
        <v>1</v>
      </c>
      <c r="BN202" t="str">
        <f t="shared" si="29"/>
        <v>0 -Integrated; 1 -Mobile</v>
      </c>
    </row>
    <row r="203" spans="1:66" x14ac:dyDescent="0.3">
      <c r="A203" s="32" t="str">
        <f t="shared" si="26"/>
        <v>YES</v>
      </c>
      <c r="B203" s="30" t="str">
        <f t="shared" si="27"/>
        <v>NO</v>
      </c>
      <c r="C203" t="s">
        <v>2862</v>
      </c>
      <c r="D203" t="s">
        <v>1046</v>
      </c>
      <c r="E203">
        <v>94115305</v>
      </c>
      <c r="F203" t="s">
        <v>1046</v>
      </c>
      <c r="G203" t="s">
        <v>2863</v>
      </c>
      <c r="H203" t="s">
        <v>1964</v>
      </c>
      <c r="I203">
        <v>23560</v>
      </c>
      <c r="J203" t="s">
        <v>1294</v>
      </c>
      <c r="K203" t="s">
        <v>742</v>
      </c>
      <c r="M203" t="s">
        <v>52</v>
      </c>
      <c r="N203">
        <v>0</v>
      </c>
      <c r="O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X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I203" s="60">
        <v>0</v>
      </c>
      <c r="AJ203" s="60">
        <v>0</v>
      </c>
      <c r="AL203">
        <v>478</v>
      </c>
      <c r="AM203">
        <v>42</v>
      </c>
      <c r="AN203">
        <v>0</v>
      </c>
      <c r="AO203" s="67">
        <v>0</v>
      </c>
      <c r="AP203" s="67">
        <v>8.7866108786610872E-2</v>
      </c>
      <c r="AQ203">
        <v>7</v>
      </c>
      <c r="AR203">
        <v>0</v>
      </c>
      <c r="AS203" s="67">
        <v>0</v>
      </c>
      <c r="AT203" s="67">
        <v>1.4644351464435146E-2</v>
      </c>
      <c r="AU203">
        <v>49</v>
      </c>
      <c r="AV203">
        <v>0</v>
      </c>
      <c r="AW203" s="67">
        <v>0</v>
      </c>
      <c r="AX203" s="53">
        <f t="shared" si="28"/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1</v>
      </c>
      <c r="BI203">
        <v>2</v>
      </c>
      <c r="BN203" t="str">
        <f t="shared" si="29"/>
        <v>0 -Integrated; 0 -Mobile</v>
      </c>
    </row>
    <row r="204" spans="1:66" x14ac:dyDescent="0.3">
      <c r="A204" s="32" t="str">
        <f t="shared" si="26"/>
        <v>YES</v>
      </c>
      <c r="B204" s="30" t="str">
        <f t="shared" si="27"/>
        <v>YES</v>
      </c>
      <c r="C204" t="s">
        <v>2864</v>
      </c>
      <c r="D204" t="s">
        <v>2865</v>
      </c>
      <c r="E204">
        <v>9493713</v>
      </c>
      <c r="F204" t="s">
        <v>2865</v>
      </c>
      <c r="G204" t="s">
        <v>2866</v>
      </c>
      <c r="H204" t="s">
        <v>2867</v>
      </c>
      <c r="I204">
        <v>51375</v>
      </c>
      <c r="J204" t="s">
        <v>1119</v>
      </c>
      <c r="K204" t="s">
        <v>742</v>
      </c>
      <c r="M204" t="s">
        <v>52</v>
      </c>
      <c r="N204">
        <v>5</v>
      </c>
      <c r="O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1</v>
      </c>
      <c r="X204" s="60">
        <v>2</v>
      </c>
      <c r="Z204" s="60">
        <v>0</v>
      </c>
      <c r="AA204" s="60">
        <v>0</v>
      </c>
      <c r="AB204" s="60">
        <v>0</v>
      </c>
      <c r="AC204" s="60">
        <v>1</v>
      </c>
      <c r="AD204" s="60">
        <v>0</v>
      </c>
      <c r="AE204" s="60">
        <v>1</v>
      </c>
      <c r="AI204" s="60">
        <v>0</v>
      </c>
      <c r="AJ204" s="60">
        <v>0</v>
      </c>
      <c r="AL204">
        <v>1087</v>
      </c>
      <c r="AM204">
        <v>61</v>
      </c>
      <c r="AN204">
        <v>61</v>
      </c>
      <c r="AO204" s="67">
        <v>1</v>
      </c>
      <c r="AP204" s="67">
        <v>5.6117755289788407E-2</v>
      </c>
      <c r="AQ204">
        <v>93</v>
      </c>
      <c r="AR204">
        <v>93</v>
      </c>
      <c r="AS204" s="67">
        <v>1</v>
      </c>
      <c r="AT204" s="67">
        <v>8.5556577736890529E-2</v>
      </c>
      <c r="AU204">
        <v>154</v>
      </c>
      <c r="AV204">
        <v>154</v>
      </c>
      <c r="AW204" s="67">
        <v>1</v>
      </c>
      <c r="AX204" s="53">
        <f t="shared" si="28"/>
        <v>2</v>
      </c>
      <c r="AY204">
        <v>0</v>
      </c>
      <c r="AZ204">
        <v>1</v>
      </c>
      <c r="BA204">
        <v>2</v>
      </c>
      <c r="BB204">
        <v>2</v>
      </c>
      <c r="BC204">
        <v>2</v>
      </c>
      <c r="BD204">
        <v>0</v>
      </c>
      <c r="BE204">
        <v>0</v>
      </c>
      <c r="BF204">
        <v>0</v>
      </c>
      <c r="BG204">
        <v>0</v>
      </c>
      <c r="BH204">
        <v>0</v>
      </c>
      <c r="BI204" s="29">
        <v>1</v>
      </c>
      <c r="BN204" t="str">
        <f t="shared" si="29"/>
        <v>2 -Integrated; 0 -Mobile</v>
      </c>
    </row>
    <row r="205" spans="1:66" x14ac:dyDescent="0.3">
      <c r="A205" s="32" t="str">
        <f t="shared" si="26"/>
        <v>YES</v>
      </c>
      <c r="B205" s="30" t="str">
        <f t="shared" si="27"/>
        <v>YES</v>
      </c>
      <c r="C205" t="s">
        <v>2878</v>
      </c>
      <c r="D205" t="s">
        <v>980</v>
      </c>
      <c r="E205">
        <v>9492333</v>
      </c>
      <c r="F205" t="s">
        <v>980</v>
      </c>
      <c r="G205" t="s">
        <v>2879</v>
      </c>
      <c r="H205" t="s">
        <v>1265</v>
      </c>
      <c r="I205">
        <v>45147</v>
      </c>
      <c r="J205" t="s">
        <v>1119</v>
      </c>
      <c r="K205" t="s">
        <v>742</v>
      </c>
      <c r="M205" t="s">
        <v>52</v>
      </c>
      <c r="N205">
        <v>7</v>
      </c>
      <c r="O205" s="60">
        <v>0</v>
      </c>
      <c r="Q205" s="60">
        <v>0</v>
      </c>
      <c r="R205" s="60">
        <v>2</v>
      </c>
      <c r="S205" s="60">
        <v>0</v>
      </c>
      <c r="T205" s="60">
        <v>0</v>
      </c>
      <c r="U205" s="60">
        <v>1</v>
      </c>
      <c r="V205" s="60">
        <v>0</v>
      </c>
      <c r="X205" s="60">
        <v>3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I205" s="60">
        <v>0</v>
      </c>
      <c r="AJ205" s="60">
        <v>1</v>
      </c>
      <c r="AL205">
        <v>493</v>
      </c>
      <c r="AM205">
        <v>97</v>
      </c>
      <c r="AN205">
        <v>97</v>
      </c>
      <c r="AO205" s="67">
        <v>1</v>
      </c>
      <c r="AP205" s="67">
        <v>0.19675456389452334</v>
      </c>
      <c r="AQ205">
        <v>276</v>
      </c>
      <c r="AR205">
        <v>276</v>
      </c>
      <c r="AS205" s="67">
        <v>1</v>
      </c>
      <c r="AT205" s="67">
        <v>0.55983772819472621</v>
      </c>
      <c r="AU205">
        <v>373</v>
      </c>
      <c r="AV205">
        <v>373</v>
      </c>
      <c r="AW205" s="67">
        <v>1</v>
      </c>
      <c r="AX205" s="53">
        <f t="shared" si="28"/>
        <v>3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0</v>
      </c>
      <c r="BE205">
        <v>0</v>
      </c>
      <c r="BF205">
        <v>1</v>
      </c>
      <c r="BG205">
        <v>1</v>
      </c>
      <c r="BH205">
        <v>1</v>
      </c>
      <c r="BI205">
        <v>4</v>
      </c>
      <c r="BN205" t="str">
        <f t="shared" si="29"/>
        <v>2 -Integrated; 1 -Mobile</v>
      </c>
    </row>
    <row r="206" spans="1:66" x14ac:dyDescent="0.3">
      <c r="A206" s="32" t="str">
        <f t="shared" si="26"/>
        <v>YES</v>
      </c>
      <c r="B206" s="30" t="str">
        <f t="shared" si="27"/>
        <v>YES</v>
      </c>
      <c r="C206" t="s">
        <v>2880</v>
      </c>
      <c r="D206" t="s">
        <v>2881</v>
      </c>
      <c r="E206">
        <v>94115336</v>
      </c>
      <c r="F206" t="s">
        <v>2881</v>
      </c>
      <c r="G206" t="s">
        <v>2882</v>
      </c>
      <c r="H206" t="s">
        <v>2883</v>
      </c>
      <c r="I206">
        <v>66421</v>
      </c>
      <c r="J206" t="s">
        <v>1181</v>
      </c>
      <c r="K206" t="s">
        <v>742</v>
      </c>
      <c r="L206" t="s">
        <v>943</v>
      </c>
      <c r="M206" t="s">
        <v>943</v>
      </c>
      <c r="N206">
        <v>2</v>
      </c>
      <c r="O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X206" s="60">
        <v>1</v>
      </c>
      <c r="Z206" s="60">
        <v>0</v>
      </c>
      <c r="AA206" s="60">
        <v>0</v>
      </c>
      <c r="AB206" s="60">
        <v>0</v>
      </c>
      <c r="AC206" s="60">
        <v>1</v>
      </c>
      <c r="AD206" s="60">
        <v>0</v>
      </c>
      <c r="AE206" s="60">
        <v>0</v>
      </c>
      <c r="AI206" s="60">
        <v>0</v>
      </c>
      <c r="AJ206" s="60">
        <v>0</v>
      </c>
      <c r="AL206">
        <v>859</v>
      </c>
      <c r="AM206">
        <v>14</v>
      </c>
      <c r="AN206">
        <v>14</v>
      </c>
      <c r="AO206" s="67">
        <v>1</v>
      </c>
      <c r="AP206" s="67">
        <v>1.6298020954598369E-2</v>
      </c>
      <c r="AQ206">
        <v>13</v>
      </c>
      <c r="AR206">
        <v>13</v>
      </c>
      <c r="AS206" s="67">
        <v>1</v>
      </c>
      <c r="AT206" s="67">
        <v>1.5133876600698487E-2</v>
      </c>
      <c r="AU206">
        <v>27</v>
      </c>
      <c r="AV206">
        <v>27</v>
      </c>
      <c r="AW206" s="67">
        <v>1</v>
      </c>
      <c r="AX206" s="53">
        <f t="shared" si="28"/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4</v>
      </c>
      <c r="BJ206">
        <v>224</v>
      </c>
      <c r="BK206">
        <v>323</v>
      </c>
      <c r="BL206">
        <v>361</v>
      </c>
      <c r="BM206">
        <v>113</v>
      </c>
      <c r="BN206" t="str">
        <f t="shared" si="29"/>
        <v>0 -Integrated; 1 -Mobile</v>
      </c>
    </row>
    <row r="207" spans="1:66" x14ac:dyDescent="0.3">
      <c r="A207" s="32" t="str">
        <f t="shared" si="26"/>
        <v>YES</v>
      </c>
      <c r="B207" s="30" t="str">
        <f t="shared" si="27"/>
        <v>YES</v>
      </c>
      <c r="C207" t="s">
        <v>2890</v>
      </c>
      <c r="D207" t="s">
        <v>2891</v>
      </c>
      <c r="E207">
        <v>9494366</v>
      </c>
      <c r="F207" t="s">
        <v>2891</v>
      </c>
      <c r="G207" t="s">
        <v>2892</v>
      </c>
      <c r="H207" t="s">
        <v>2893</v>
      </c>
      <c r="I207">
        <v>85221</v>
      </c>
      <c r="J207" t="s">
        <v>1472</v>
      </c>
      <c r="K207" t="s">
        <v>742</v>
      </c>
      <c r="M207" t="s">
        <v>52</v>
      </c>
      <c r="N207">
        <v>3</v>
      </c>
      <c r="O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X207" s="60">
        <v>2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I207" s="60">
        <v>0</v>
      </c>
      <c r="AJ207" s="60">
        <v>1</v>
      </c>
      <c r="AL207">
        <v>452</v>
      </c>
      <c r="AM207">
        <v>38</v>
      </c>
      <c r="AN207">
        <v>38</v>
      </c>
      <c r="AO207" s="67">
        <v>1</v>
      </c>
      <c r="AP207" s="67">
        <v>8.4070796460176997E-2</v>
      </c>
      <c r="AQ207">
        <v>27</v>
      </c>
      <c r="AR207">
        <v>27</v>
      </c>
      <c r="AS207" s="67">
        <v>1</v>
      </c>
      <c r="AT207" s="67">
        <v>5.9734513274336286E-2</v>
      </c>
      <c r="AU207">
        <v>65</v>
      </c>
      <c r="AV207">
        <v>65</v>
      </c>
      <c r="AW207" s="67">
        <v>1</v>
      </c>
      <c r="AX207" s="53">
        <f t="shared" si="28"/>
        <v>2</v>
      </c>
      <c r="AY207">
        <v>0</v>
      </c>
      <c r="AZ207">
        <v>0</v>
      </c>
      <c r="BA207">
        <v>2</v>
      </c>
      <c r="BB207">
        <v>2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0</v>
      </c>
      <c r="BI207" s="29">
        <v>1</v>
      </c>
      <c r="BN207" t="str">
        <f t="shared" si="29"/>
        <v>2 -Integrated; 0 -Mobile</v>
      </c>
    </row>
    <row r="208" spans="1:66" x14ac:dyDescent="0.3">
      <c r="A208" s="32" t="str">
        <f t="shared" si="26"/>
        <v>YES</v>
      </c>
      <c r="B208" s="30" t="str">
        <f t="shared" si="27"/>
        <v>YES</v>
      </c>
      <c r="C208" t="s">
        <v>2894</v>
      </c>
      <c r="D208" t="s">
        <v>826</v>
      </c>
      <c r="E208">
        <v>94184765</v>
      </c>
      <c r="F208" t="s">
        <v>826</v>
      </c>
      <c r="G208" t="s">
        <v>2895</v>
      </c>
      <c r="H208" t="s">
        <v>2896</v>
      </c>
      <c r="I208">
        <v>7743</v>
      </c>
      <c r="J208" t="s">
        <v>1202</v>
      </c>
      <c r="K208" t="s">
        <v>742</v>
      </c>
      <c r="M208" t="s">
        <v>52</v>
      </c>
      <c r="N208">
        <v>3</v>
      </c>
      <c r="O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1</v>
      </c>
      <c r="X208" s="60">
        <v>1</v>
      </c>
      <c r="Z208" s="60">
        <v>0</v>
      </c>
      <c r="AA208" s="60">
        <v>1</v>
      </c>
      <c r="AB208" s="60">
        <v>0</v>
      </c>
      <c r="AC208" s="60">
        <v>0</v>
      </c>
      <c r="AD208" s="60">
        <v>0</v>
      </c>
      <c r="AE208" s="60">
        <v>0</v>
      </c>
      <c r="AI208" s="60">
        <v>0</v>
      </c>
      <c r="AJ208" s="60">
        <v>0</v>
      </c>
      <c r="AL208">
        <v>880</v>
      </c>
      <c r="AM208">
        <v>37</v>
      </c>
      <c r="AN208">
        <v>0</v>
      </c>
      <c r="AO208" s="67">
        <v>0</v>
      </c>
      <c r="AP208" s="67">
        <v>4.2045454545454546E-2</v>
      </c>
      <c r="AQ208">
        <v>61</v>
      </c>
      <c r="AR208">
        <v>0</v>
      </c>
      <c r="AS208" s="67">
        <v>0</v>
      </c>
      <c r="AT208" s="67">
        <v>6.931818181818182E-2</v>
      </c>
      <c r="AU208">
        <v>98</v>
      </c>
      <c r="AV208">
        <v>0</v>
      </c>
      <c r="AW208" s="67">
        <v>0</v>
      </c>
      <c r="AX208" s="53">
        <f t="shared" si="28"/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1</v>
      </c>
      <c r="BG208">
        <v>1</v>
      </c>
      <c r="BH208">
        <v>1</v>
      </c>
      <c r="BI208">
        <v>1</v>
      </c>
      <c r="BN208" t="str">
        <f t="shared" si="29"/>
        <v>0 -Integrated; 1 -Mobile</v>
      </c>
    </row>
    <row r="209" spans="1:66" x14ac:dyDescent="0.3">
      <c r="A209" s="32" t="str">
        <f t="shared" si="26"/>
        <v>YES</v>
      </c>
      <c r="B209" s="30" t="str">
        <f t="shared" si="27"/>
        <v>YES</v>
      </c>
      <c r="C209" t="s">
        <v>2897</v>
      </c>
      <c r="D209" t="s">
        <v>2898</v>
      </c>
      <c r="E209">
        <v>9492304</v>
      </c>
      <c r="F209" t="s">
        <v>2898</v>
      </c>
      <c r="G209" t="s">
        <v>2899</v>
      </c>
      <c r="H209" t="s">
        <v>2081</v>
      </c>
      <c r="I209">
        <v>81377</v>
      </c>
      <c r="J209" t="s">
        <v>1472</v>
      </c>
      <c r="K209" t="s">
        <v>742</v>
      </c>
      <c r="M209" t="s">
        <v>52</v>
      </c>
      <c r="N209">
        <v>4</v>
      </c>
      <c r="O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1</v>
      </c>
      <c r="V209" s="60">
        <v>0</v>
      </c>
      <c r="X209" s="60">
        <v>1</v>
      </c>
      <c r="Z209" s="60">
        <v>0</v>
      </c>
      <c r="AA209" s="60">
        <v>1</v>
      </c>
      <c r="AB209" s="60">
        <v>0</v>
      </c>
      <c r="AC209" s="60">
        <v>0</v>
      </c>
      <c r="AD209" s="60">
        <v>0</v>
      </c>
      <c r="AE209" s="60">
        <v>1</v>
      </c>
      <c r="AI209" s="60">
        <v>0</v>
      </c>
      <c r="AJ209" s="60">
        <v>0</v>
      </c>
      <c r="AL209">
        <v>2004</v>
      </c>
      <c r="AM209">
        <v>50</v>
      </c>
      <c r="AN209">
        <v>30</v>
      </c>
      <c r="AO209" s="67">
        <v>0.6</v>
      </c>
      <c r="AP209" s="67">
        <v>2.4950099800399202E-2</v>
      </c>
      <c r="AQ209">
        <v>28</v>
      </c>
      <c r="AR209">
        <v>20</v>
      </c>
      <c r="AS209" s="67">
        <v>0.7142857142857143</v>
      </c>
      <c r="AT209" s="67">
        <v>1.3972055888223553E-2</v>
      </c>
      <c r="AU209">
        <v>78</v>
      </c>
      <c r="AV209">
        <v>50</v>
      </c>
      <c r="AW209" s="67">
        <v>0.64102564102564108</v>
      </c>
      <c r="AX209" s="53">
        <f t="shared" si="28"/>
        <v>7</v>
      </c>
      <c r="AY209">
        <v>6</v>
      </c>
      <c r="AZ209">
        <v>6</v>
      </c>
      <c r="BA209">
        <v>6</v>
      </c>
      <c r="BB209">
        <v>6</v>
      </c>
      <c r="BC209">
        <v>6</v>
      </c>
      <c r="BD209">
        <v>0</v>
      </c>
      <c r="BE209">
        <v>1</v>
      </c>
      <c r="BF209">
        <v>1</v>
      </c>
      <c r="BG209">
        <v>1</v>
      </c>
      <c r="BH209">
        <v>1</v>
      </c>
      <c r="BI209">
        <v>3</v>
      </c>
      <c r="BN209" t="str">
        <f t="shared" si="29"/>
        <v>6 -Integrated; 1 -Mobile</v>
      </c>
    </row>
    <row r="210" spans="1:66" x14ac:dyDescent="0.3">
      <c r="A210" s="32" t="str">
        <f t="shared" si="26"/>
        <v>YES</v>
      </c>
      <c r="B210" s="30" t="str">
        <f t="shared" si="27"/>
        <v>YES</v>
      </c>
      <c r="C210" t="s">
        <v>2900</v>
      </c>
      <c r="D210" t="s">
        <v>1276</v>
      </c>
      <c r="E210">
        <v>9493215</v>
      </c>
      <c r="F210" t="s">
        <v>1276</v>
      </c>
      <c r="G210" t="s">
        <v>2901</v>
      </c>
      <c r="H210" t="s">
        <v>2902</v>
      </c>
      <c r="I210">
        <v>26122</v>
      </c>
      <c r="J210" t="s">
        <v>1084</v>
      </c>
      <c r="K210" t="s">
        <v>742</v>
      </c>
      <c r="M210" t="s">
        <v>52</v>
      </c>
      <c r="N210">
        <v>3</v>
      </c>
      <c r="O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X210" s="60">
        <v>2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I210" s="60">
        <v>0</v>
      </c>
      <c r="AJ210" s="60">
        <v>1</v>
      </c>
      <c r="AL210">
        <v>0</v>
      </c>
      <c r="AM210">
        <v>2</v>
      </c>
      <c r="AN210">
        <v>0</v>
      </c>
      <c r="AO210" s="67">
        <v>0</v>
      </c>
      <c r="AP210" s="67" t="s">
        <v>90</v>
      </c>
      <c r="AQ210">
        <v>0</v>
      </c>
      <c r="AR210">
        <v>0</v>
      </c>
      <c r="AS210" s="67" t="s">
        <v>90</v>
      </c>
      <c r="AT210" s="67" t="s">
        <v>90</v>
      </c>
      <c r="AU210">
        <v>2</v>
      </c>
      <c r="AV210">
        <v>0</v>
      </c>
      <c r="AW210" s="67">
        <v>0</v>
      </c>
      <c r="AX210" s="53">
        <f t="shared" si="28"/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2</v>
      </c>
      <c r="BN210" t="str">
        <f t="shared" si="29"/>
        <v>0 -Integrated; 1 -Mobile</v>
      </c>
    </row>
    <row r="211" spans="1:66" x14ac:dyDescent="0.3">
      <c r="A211" s="32" t="str">
        <f t="shared" si="26"/>
        <v>YES</v>
      </c>
      <c r="B211" s="30" t="str">
        <f t="shared" si="27"/>
        <v>YES</v>
      </c>
      <c r="C211" t="s">
        <v>2907</v>
      </c>
      <c r="D211" t="s">
        <v>2908</v>
      </c>
      <c r="E211">
        <v>94133708</v>
      </c>
      <c r="F211" t="s">
        <v>2908</v>
      </c>
      <c r="G211" t="s">
        <v>2909</v>
      </c>
      <c r="H211" t="s">
        <v>2910</v>
      </c>
      <c r="I211">
        <v>97080</v>
      </c>
      <c r="J211" t="s">
        <v>1472</v>
      </c>
      <c r="K211" t="s">
        <v>742</v>
      </c>
      <c r="M211" t="s">
        <v>52</v>
      </c>
      <c r="N211">
        <v>3</v>
      </c>
      <c r="O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X211" s="60">
        <v>3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I211" s="60">
        <v>0</v>
      </c>
      <c r="AJ211" s="60">
        <v>0</v>
      </c>
      <c r="AL211">
        <v>842</v>
      </c>
      <c r="AM211">
        <v>115</v>
      </c>
      <c r="AN211">
        <v>115</v>
      </c>
      <c r="AO211" s="67">
        <v>1</v>
      </c>
      <c r="AP211" s="67">
        <v>0.13657957244655583</v>
      </c>
      <c r="AQ211">
        <v>14</v>
      </c>
      <c r="AR211">
        <v>14</v>
      </c>
      <c r="AS211" s="67">
        <v>1</v>
      </c>
      <c r="AT211" s="67">
        <v>1.66270783847981E-2</v>
      </c>
      <c r="AU211">
        <v>129</v>
      </c>
      <c r="AV211">
        <v>129</v>
      </c>
      <c r="AW211" s="67">
        <v>1</v>
      </c>
      <c r="AX211" s="53">
        <f t="shared" si="28"/>
        <v>2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3</v>
      </c>
      <c r="BN211" t="str">
        <f t="shared" si="29"/>
        <v>1 -Integrated; 1 -Mobile</v>
      </c>
    </row>
    <row r="212" spans="1:66" x14ac:dyDescent="0.3">
      <c r="A212" s="32" t="str">
        <f t="shared" si="26"/>
        <v>YES</v>
      </c>
      <c r="B212" s="30" t="str">
        <f t="shared" si="27"/>
        <v>YES</v>
      </c>
      <c r="C212" t="s">
        <v>2911</v>
      </c>
      <c r="D212" t="s">
        <v>2912</v>
      </c>
      <c r="E212">
        <v>9494549</v>
      </c>
      <c r="F212" t="s">
        <v>2912</v>
      </c>
      <c r="G212" t="s">
        <v>2913</v>
      </c>
      <c r="H212" t="s">
        <v>2914</v>
      </c>
      <c r="I212">
        <v>96450</v>
      </c>
      <c r="J212" t="s">
        <v>1472</v>
      </c>
      <c r="K212" t="s">
        <v>742</v>
      </c>
      <c r="M212" t="s">
        <v>52</v>
      </c>
      <c r="N212">
        <v>1</v>
      </c>
      <c r="O212" s="60">
        <v>0</v>
      </c>
      <c r="Q212" s="60">
        <v>0</v>
      </c>
      <c r="R212" s="60">
        <v>1</v>
      </c>
      <c r="S212" s="60">
        <v>0</v>
      </c>
      <c r="T212" s="60">
        <v>0</v>
      </c>
      <c r="U212" s="60">
        <v>0</v>
      </c>
      <c r="V212" s="60">
        <v>0</v>
      </c>
      <c r="X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I212" s="60">
        <v>0</v>
      </c>
      <c r="AJ212" s="60">
        <v>0</v>
      </c>
      <c r="AL212">
        <v>1751</v>
      </c>
      <c r="AM212">
        <v>0</v>
      </c>
      <c r="AN212">
        <v>0</v>
      </c>
      <c r="AO212" s="67" t="s">
        <v>90</v>
      </c>
      <c r="AP212" s="67">
        <v>0</v>
      </c>
      <c r="AQ212">
        <v>50</v>
      </c>
      <c r="AR212">
        <v>45</v>
      </c>
      <c r="AS212" s="67">
        <v>0.9</v>
      </c>
      <c r="AT212" s="67">
        <v>2.8555111364934323E-2</v>
      </c>
      <c r="AU212">
        <v>50</v>
      </c>
      <c r="AV212">
        <v>45</v>
      </c>
      <c r="AW212" s="67">
        <v>0.9</v>
      </c>
      <c r="AX212" s="53">
        <f t="shared" si="28"/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3</v>
      </c>
      <c r="BN212" t="str">
        <f t="shared" si="29"/>
        <v>0 -Integrated; 1 -Mobile</v>
      </c>
    </row>
    <row r="213" spans="1:66" x14ac:dyDescent="0.3">
      <c r="A213" s="32" t="str">
        <f t="shared" si="26"/>
        <v>YES</v>
      </c>
      <c r="B213" s="30" t="str">
        <f t="shared" si="27"/>
        <v>YES</v>
      </c>
      <c r="C213" t="s">
        <v>2915</v>
      </c>
      <c r="D213" t="s">
        <v>2916</v>
      </c>
      <c r="E213">
        <v>94102876</v>
      </c>
      <c r="F213" t="s">
        <v>2916</v>
      </c>
      <c r="G213" t="s">
        <v>2917</v>
      </c>
      <c r="H213" t="s">
        <v>2081</v>
      </c>
      <c r="I213">
        <v>81241</v>
      </c>
      <c r="J213" t="s">
        <v>1472</v>
      </c>
      <c r="K213" t="s">
        <v>742</v>
      </c>
      <c r="M213" t="s">
        <v>52</v>
      </c>
      <c r="N213">
        <v>7</v>
      </c>
      <c r="O213" s="60">
        <v>0</v>
      </c>
      <c r="Q213" s="60">
        <v>0</v>
      </c>
      <c r="R213" s="60">
        <v>3</v>
      </c>
      <c r="S213" s="60">
        <v>0</v>
      </c>
      <c r="T213" s="60">
        <v>1</v>
      </c>
      <c r="U213" s="60">
        <v>1</v>
      </c>
      <c r="V213" s="60">
        <v>0</v>
      </c>
      <c r="X213" s="60">
        <v>1</v>
      </c>
      <c r="Z213" s="60">
        <v>0</v>
      </c>
      <c r="AA213" s="60">
        <v>0</v>
      </c>
      <c r="AB213" s="60">
        <v>1</v>
      </c>
      <c r="AC213" s="60">
        <v>0</v>
      </c>
      <c r="AD213" s="60">
        <v>0</v>
      </c>
      <c r="AE213" s="60">
        <v>0</v>
      </c>
      <c r="AI213" s="60">
        <v>0</v>
      </c>
      <c r="AJ213" s="60">
        <v>0</v>
      </c>
      <c r="AL213">
        <v>374</v>
      </c>
      <c r="AM213">
        <v>0</v>
      </c>
      <c r="AN213">
        <v>0</v>
      </c>
      <c r="AO213" s="67" t="s">
        <v>90</v>
      </c>
      <c r="AP213" s="67">
        <v>0</v>
      </c>
      <c r="AQ213">
        <v>6</v>
      </c>
      <c r="AR213">
        <v>2</v>
      </c>
      <c r="AS213" s="67">
        <v>0.33333333333333331</v>
      </c>
      <c r="AT213" s="67">
        <v>1.6042780748663103E-2</v>
      </c>
      <c r="AU213">
        <v>6</v>
      </c>
      <c r="AV213">
        <v>2</v>
      </c>
      <c r="AW213" s="67">
        <v>0.33333333333333331</v>
      </c>
      <c r="AX213" s="53">
        <f t="shared" si="28"/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N213" t="str">
        <f t="shared" si="29"/>
        <v>1 -Integrated; 0 -Mobile</v>
      </c>
    </row>
    <row r="214" spans="1:66" x14ac:dyDescent="0.3">
      <c r="A214" s="32" t="str">
        <f t="shared" ref="A214:A230" si="30">IF(OR(AX214="",AX214=0),"NO","YES")</f>
        <v>YES</v>
      </c>
      <c r="B214" s="30" t="str">
        <f t="shared" ref="B214:B230" si="31">IF(N214&gt;0,"YES","NO")</f>
        <v>YES</v>
      </c>
      <c r="C214" t="s">
        <v>2918</v>
      </c>
      <c r="D214" t="s">
        <v>1112</v>
      </c>
      <c r="E214">
        <v>9493907</v>
      </c>
      <c r="F214" t="s">
        <v>1112</v>
      </c>
      <c r="G214" t="s">
        <v>1113</v>
      </c>
      <c r="H214" t="s">
        <v>1114</v>
      </c>
      <c r="I214">
        <v>64283</v>
      </c>
      <c r="J214" t="s">
        <v>1077</v>
      </c>
      <c r="K214" t="s">
        <v>742</v>
      </c>
      <c r="M214" t="s">
        <v>52</v>
      </c>
      <c r="N214">
        <v>1</v>
      </c>
      <c r="O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X214" s="60">
        <v>1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I214" s="60">
        <v>0</v>
      </c>
      <c r="AJ214" s="60">
        <v>0</v>
      </c>
      <c r="AL214">
        <v>854</v>
      </c>
      <c r="AM214">
        <v>80</v>
      </c>
      <c r="AN214">
        <v>80</v>
      </c>
      <c r="AO214" s="67">
        <v>1</v>
      </c>
      <c r="AP214" s="67">
        <v>9.3676814988290405E-2</v>
      </c>
      <c r="AQ214">
        <v>175</v>
      </c>
      <c r="AR214">
        <v>175</v>
      </c>
      <c r="AS214" s="67">
        <v>1</v>
      </c>
      <c r="AT214" s="67">
        <v>0.20491803278688525</v>
      </c>
      <c r="AU214">
        <v>255</v>
      </c>
      <c r="AV214">
        <v>255</v>
      </c>
      <c r="AW214" s="67">
        <v>1</v>
      </c>
      <c r="AX214" s="53">
        <f t="shared" ref="AX214:AX230" si="32">IFERROR(BC214+BH214,"")</f>
        <v>3</v>
      </c>
      <c r="AY214">
        <v>2</v>
      </c>
      <c r="AZ214">
        <v>2</v>
      </c>
      <c r="BA214">
        <v>2</v>
      </c>
      <c r="BB214">
        <v>3</v>
      </c>
      <c r="BC214">
        <v>3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2</v>
      </c>
      <c r="BN214" t="str">
        <f t="shared" si="29"/>
        <v>2 -Integrated; 0 -Mobile</v>
      </c>
    </row>
    <row r="215" spans="1:66" x14ac:dyDescent="0.3">
      <c r="A215" s="32" t="str">
        <f t="shared" si="30"/>
        <v>YES</v>
      </c>
      <c r="B215" s="30" t="str">
        <f t="shared" si="31"/>
        <v>NO</v>
      </c>
      <c r="C215" t="s">
        <v>2922</v>
      </c>
      <c r="D215" t="s">
        <v>2923</v>
      </c>
      <c r="E215">
        <v>94167549</v>
      </c>
      <c r="F215" t="s">
        <v>2924</v>
      </c>
      <c r="G215" t="s">
        <v>2925</v>
      </c>
      <c r="H215" t="s">
        <v>2926</v>
      </c>
      <c r="I215">
        <v>19059</v>
      </c>
      <c r="J215" t="s">
        <v>1096</v>
      </c>
      <c r="K215" t="s">
        <v>742</v>
      </c>
      <c r="M215" t="s">
        <v>52</v>
      </c>
      <c r="N215">
        <v>0</v>
      </c>
      <c r="O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X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I215" s="60">
        <v>0</v>
      </c>
      <c r="AJ215" s="60">
        <v>0</v>
      </c>
      <c r="AL215">
        <v>1257</v>
      </c>
      <c r="AM215">
        <v>612</v>
      </c>
      <c r="AN215">
        <v>0</v>
      </c>
      <c r="AO215" s="67">
        <v>0</v>
      </c>
      <c r="AP215" s="67">
        <v>0.48687350835322196</v>
      </c>
      <c r="AQ215">
        <v>20</v>
      </c>
      <c r="AR215">
        <v>19</v>
      </c>
      <c r="AS215" s="67">
        <v>0.95</v>
      </c>
      <c r="AT215" s="67">
        <v>1.5910898965791568E-2</v>
      </c>
      <c r="AU215">
        <v>632</v>
      </c>
      <c r="AV215">
        <v>19</v>
      </c>
      <c r="AW215" s="67">
        <v>3.0063291139240507E-2</v>
      </c>
      <c r="AX215" s="53">
        <f t="shared" si="32"/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1</v>
      </c>
      <c r="BF215">
        <v>1</v>
      </c>
      <c r="BG215">
        <v>1</v>
      </c>
      <c r="BH215">
        <v>1</v>
      </c>
      <c r="BI215" s="29">
        <v>1</v>
      </c>
      <c r="BN215" t="str">
        <f t="shared" si="29"/>
        <v>0 -Integrated; 1 -Mobile</v>
      </c>
    </row>
    <row r="216" spans="1:66" x14ac:dyDescent="0.3">
      <c r="A216" s="32" t="str">
        <f t="shared" si="30"/>
        <v>YES</v>
      </c>
      <c r="B216" s="30" t="str">
        <f t="shared" si="31"/>
        <v>YES</v>
      </c>
      <c r="C216" t="s">
        <v>2930</v>
      </c>
      <c r="D216" t="s">
        <v>2931</v>
      </c>
      <c r="E216">
        <v>9493181</v>
      </c>
      <c r="F216" t="s">
        <v>2931</v>
      </c>
      <c r="G216" t="s">
        <v>2932</v>
      </c>
      <c r="H216" t="s">
        <v>2933</v>
      </c>
      <c r="I216">
        <v>26789</v>
      </c>
      <c r="J216" t="s">
        <v>1084</v>
      </c>
      <c r="K216" t="s">
        <v>742</v>
      </c>
      <c r="L216" t="s">
        <v>884</v>
      </c>
      <c r="M216" t="s">
        <v>884</v>
      </c>
      <c r="N216">
        <v>3</v>
      </c>
      <c r="O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1</v>
      </c>
      <c r="V216" s="60">
        <v>1</v>
      </c>
      <c r="X216" s="60">
        <v>1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I216" s="60">
        <v>0</v>
      </c>
      <c r="AJ216" s="60">
        <v>0</v>
      </c>
      <c r="AL216">
        <v>475</v>
      </c>
      <c r="AM216">
        <v>39</v>
      </c>
      <c r="AN216">
        <v>39</v>
      </c>
      <c r="AO216" s="67">
        <v>1</v>
      </c>
      <c r="AP216" s="67">
        <v>8.2105263157894737E-2</v>
      </c>
      <c r="AQ216">
        <v>2</v>
      </c>
      <c r="AR216">
        <v>0</v>
      </c>
      <c r="AS216" s="67">
        <v>0</v>
      </c>
      <c r="AT216" s="67">
        <v>4.2105263157894736E-3</v>
      </c>
      <c r="AU216">
        <v>41</v>
      </c>
      <c r="AV216">
        <v>39</v>
      </c>
      <c r="AW216" s="67">
        <v>0.95121951219512191</v>
      </c>
      <c r="AX216" s="53">
        <f t="shared" si="32"/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122</v>
      </c>
      <c r="BK216">
        <v>73</v>
      </c>
      <c r="BL216">
        <v>77</v>
      </c>
      <c r="BM216">
        <v>12</v>
      </c>
      <c r="BN216" t="str">
        <f t="shared" si="29"/>
        <v>1 -Integrated; 0 -Mobile</v>
      </c>
    </row>
    <row r="217" spans="1:66" x14ac:dyDescent="0.3">
      <c r="A217" s="32" t="str">
        <f t="shared" si="30"/>
        <v>YES</v>
      </c>
      <c r="B217" s="30" t="str">
        <f t="shared" si="31"/>
        <v>YES</v>
      </c>
      <c r="C217" t="s">
        <v>2941</v>
      </c>
      <c r="D217" t="s">
        <v>2942</v>
      </c>
      <c r="E217">
        <v>9493677</v>
      </c>
      <c r="F217" t="s">
        <v>2942</v>
      </c>
      <c r="G217" t="s">
        <v>2943</v>
      </c>
      <c r="H217" t="s">
        <v>2944</v>
      </c>
      <c r="I217">
        <v>53879</v>
      </c>
      <c r="J217" t="s">
        <v>1119</v>
      </c>
      <c r="K217" t="s">
        <v>742</v>
      </c>
      <c r="L217" t="s">
        <v>1022</v>
      </c>
      <c r="M217" t="s">
        <v>1022</v>
      </c>
      <c r="N217">
        <v>3</v>
      </c>
      <c r="O217" s="60">
        <v>0</v>
      </c>
      <c r="Q217" s="60">
        <v>0</v>
      </c>
      <c r="R217" s="60">
        <v>1</v>
      </c>
      <c r="S217" s="60">
        <v>0</v>
      </c>
      <c r="T217" s="60">
        <v>0</v>
      </c>
      <c r="U217" s="60">
        <v>0</v>
      </c>
      <c r="V217" s="60">
        <v>0</v>
      </c>
      <c r="X217" s="60">
        <v>1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I217" s="60">
        <v>0</v>
      </c>
      <c r="AJ217" s="60">
        <v>1</v>
      </c>
      <c r="AL217">
        <v>1335</v>
      </c>
      <c r="AM217">
        <v>40</v>
      </c>
      <c r="AN217">
        <v>40</v>
      </c>
      <c r="AO217" s="67">
        <v>1</v>
      </c>
      <c r="AP217" s="67">
        <v>2.9962546816479401E-2</v>
      </c>
      <c r="AQ217">
        <v>2</v>
      </c>
      <c r="AR217">
        <v>0</v>
      </c>
      <c r="AS217" s="67">
        <v>0</v>
      </c>
      <c r="AT217" s="67">
        <v>1.4981273408239701E-3</v>
      </c>
      <c r="AU217">
        <v>42</v>
      </c>
      <c r="AV217">
        <v>40</v>
      </c>
      <c r="AW217" s="67">
        <v>0.95238095238095233</v>
      </c>
      <c r="AX217" s="53">
        <f t="shared" si="32"/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0</v>
      </c>
      <c r="BI217" s="29">
        <v>1</v>
      </c>
      <c r="BJ217">
        <v>36</v>
      </c>
      <c r="BK217">
        <v>36</v>
      </c>
      <c r="BL217">
        <v>67</v>
      </c>
      <c r="BM217">
        <v>20</v>
      </c>
      <c r="BN217" t="str">
        <f t="shared" si="29"/>
        <v>1 -Integrated; 0 -Mobile</v>
      </c>
    </row>
    <row r="218" spans="1:66" x14ac:dyDescent="0.3">
      <c r="A218" s="32" t="str">
        <f t="shared" si="30"/>
        <v>YES</v>
      </c>
      <c r="B218" s="30" t="str">
        <f t="shared" si="31"/>
        <v>YES</v>
      </c>
      <c r="C218" t="s">
        <v>2948</v>
      </c>
      <c r="D218" t="s">
        <v>805</v>
      </c>
      <c r="E218">
        <v>9494374</v>
      </c>
      <c r="F218" t="s">
        <v>805</v>
      </c>
      <c r="G218" t="s">
        <v>2949</v>
      </c>
      <c r="H218" t="s">
        <v>2950</v>
      </c>
      <c r="I218">
        <v>82256</v>
      </c>
      <c r="J218" t="s">
        <v>1472</v>
      </c>
      <c r="K218" t="s">
        <v>742</v>
      </c>
      <c r="M218" t="s">
        <v>52</v>
      </c>
      <c r="N218">
        <v>3</v>
      </c>
      <c r="O218" s="60">
        <v>0</v>
      </c>
      <c r="Q218" s="60">
        <v>0</v>
      </c>
      <c r="R218" s="60">
        <v>1</v>
      </c>
      <c r="S218" s="60">
        <v>0</v>
      </c>
      <c r="T218" s="60">
        <v>0</v>
      </c>
      <c r="U218" s="60">
        <v>0</v>
      </c>
      <c r="V218" s="60">
        <v>0</v>
      </c>
      <c r="X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1</v>
      </c>
      <c r="AI218" s="60">
        <v>0</v>
      </c>
      <c r="AJ218" s="60">
        <v>1</v>
      </c>
      <c r="AL218">
        <v>256</v>
      </c>
      <c r="AM218">
        <v>7</v>
      </c>
      <c r="AN218">
        <v>4</v>
      </c>
      <c r="AO218" s="67">
        <v>0.5714285714285714</v>
      </c>
      <c r="AP218" s="67">
        <v>2.734375E-2</v>
      </c>
      <c r="AQ218">
        <v>18</v>
      </c>
      <c r="AR218">
        <v>16</v>
      </c>
      <c r="AS218" s="67">
        <v>0.88888888888888884</v>
      </c>
      <c r="AT218" s="67">
        <v>7.03125E-2</v>
      </c>
      <c r="AU218">
        <v>25</v>
      </c>
      <c r="AV218">
        <v>20</v>
      </c>
      <c r="AW218" s="67">
        <v>0.8</v>
      </c>
      <c r="AX218" s="53">
        <f t="shared" si="32"/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</v>
      </c>
      <c r="BI218" s="29">
        <v>1</v>
      </c>
      <c r="BN218" t="str">
        <f t="shared" si="29"/>
        <v>0 -Integrated; 0 -Mobile</v>
      </c>
    </row>
    <row r="219" spans="1:66" x14ac:dyDescent="0.3">
      <c r="A219" s="32" t="str">
        <f t="shared" si="30"/>
        <v>YES</v>
      </c>
      <c r="B219" s="30" t="str">
        <f t="shared" si="31"/>
        <v>YES</v>
      </c>
      <c r="C219" t="s">
        <v>2951</v>
      </c>
      <c r="D219" t="s">
        <v>803</v>
      </c>
      <c r="E219">
        <v>9494384</v>
      </c>
      <c r="F219" t="s">
        <v>803</v>
      </c>
      <c r="G219" t="s">
        <v>2952</v>
      </c>
      <c r="H219" t="s">
        <v>2953</v>
      </c>
      <c r="I219">
        <v>85049</v>
      </c>
      <c r="J219" t="s">
        <v>1472</v>
      </c>
      <c r="K219" t="s">
        <v>742</v>
      </c>
      <c r="L219" t="s">
        <v>759</v>
      </c>
      <c r="M219" t="s">
        <v>52</v>
      </c>
      <c r="N219">
        <v>4</v>
      </c>
      <c r="O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1</v>
      </c>
      <c r="X219" s="60">
        <v>0</v>
      </c>
      <c r="Z219" s="60">
        <v>0</v>
      </c>
      <c r="AA219" s="60">
        <v>1</v>
      </c>
      <c r="AB219" s="60">
        <v>0</v>
      </c>
      <c r="AC219" s="60">
        <v>0</v>
      </c>
      <c r="AD219" s="60">
        <v>1</v>
      </c>
      <c r="AE219" s="60">
        <v>1</v>
      </c>
      <c r="AI219" s="60">
        <v>0</v>
      </c>
      <c r="AJ219" s="60">
        <v>0</v>
      </c>
      <c r="AL219">
        <v>510</v>
      </c>
      <c r="AM219">
        <v>61</v>
      </c>
      <c r="AN219">
        <v>0</v>
      </c>
      <c r="AO219" s="67">
        <v>0</v>
      </c>
      <c r="AP219" s="67">
        <v>0.11960784313725491</v>
      </c>
      <c r="AQ219">
        <v>24</v>
      </c>
      <c r="AR219">
        <v>24</v>
      </c>
      <c r="AS219" s="67">
        <v>1</v>
      </c>
      <c r="AT219" s="67">
        <v>4.7058823529411764E-2</v>
      </c>
      <c r="AU219">
        <v>85</v>
      </c>
      <c r="AV219">
        <v>24</v>
      </c>
      <c r="AW219" s="67">
        <v>0.28235294117647058</v>
      </c>
      <c r="AX219" s="53">
        <f t="shared" si="32"/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1</v>
      </c>
      <c r="BF219">
        <v>1</v>
      </c>
      <c r="BG219">
        <v>1</v>
      </c>
      <c r="BH219">
        <v>1</v>
      </c>
      <c r="BI219" s="29">
        <v>1</v>
      </c>
      <c r="BJ219">
        <v>110</v>
      </c>
      <c r="BK219">
        <v>46</v>
      </c>
      <c r="BL219">
        <v>35</v>
      </c>
      <c r="BM219">
        <v>8</v>
      </c>
      <c r="BN219" t="str">
        <f t="shared" si="29"/>
        <v>0 -Integrated; 1 -Mobile</v>
      </c>
    </row>
    <row r="220" spans="1:66" x14ac:dyDescent="0.3">
      <c r="A220" s="32" t="str">
        <f t="shared" si="30"/>
        <v>YES</v>
      </c>
      <c r="B220" s="30" t="str">
        <f t="shared" si="31"/>
        <v>YES</v>
      </c>
      <c r="C220" t="s">
        <v>2954</v>
      </c>
      <c r="D220" t="s">
        <v>2955</v>
      </c>
      <c r="E220">
        <v>94144344</v>
      </c>
      <c r="F220" t="s">
        <v>2955</v>
      </c>
      <c r="G220" t="s">
        <v>2956</v>
      </c>
      <c r="H220" t="s">
        <v>2957</v>
      </c>
      <c r="I220">
        <v>29549</v>
      </c>
      <c r="J220" t="s">
        <v>1084</v>
      </c>
      <c r="K220" t="s">
        <v>742</v>
      </c>
      <c r="M220" t="s">
        <v>52</v>
      </c>
      <c r="N220">
        <v>1</v>
      </c>
      <c r="O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X220" s="60">
        <v>0</v>
      </c>
      <c r="Z220" s="60">
        <v>0</v>
      </c>
      <c r="AA220" s="60">
        <v>0</v>
      </c>
      <c r="AB220" s="60">
        <v>1</v>
      </c>
      <c r="AC220" s="60">
        <v>0</v>
      </c>
      <c r="AD220" s="60">
        <v>0</v>
      </c>
      <c r="AE220" s="60">
        <v>0</v>
      </c>
      <c r="AI220" s="60">
        <v>0</v>
      </c>
      <c r="AJ220" s="60">
        <v>0</v>
      </c>
      <c r="AL220">
        <v>539</v>
      </c>
      <c r="AM220">
        <v>15</v>
      </c>
      <c r="AN220">
        <v>15</v>
      </c>
      <c r="AO220" s="67">
        <v>1</v>
      </c>
      <c r="AP220" s="67">
        <v>2.7829313543599257E-2</v>
      </c>
      <c r="AQ220">
        <v>57</v>
      </c>
      <c r="AR220">
        <v>57</v>
      </c>
      <c r="AS220" s="67">
        <v>1</v>
      </c>
      <c r="AT220" s="67">
        <v>0.10575139146567718</v>
      </c>
      <c r="AU220">
        <v>72</v>
      </c>
      <c r="AV220">
        <v>72</v>
      </c>
      <c r="AW220" s="67">
        <v>1</v>
      </c>
      <c r="AX220" s="53">
        <f t="shared" si="32"/>
        <v>1</v>
      </c>
      <c r="AY220">
        <v>0</v>
      </c>
      <c r="AZ220">
        <v>1</v>
      </c>
      <c r="BA220">
        <v>1</v>
      </c>
      <c r="BB220">
        <v>1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2</v>
      </c>
      <c r="BN220" t="str">
        <f t="shared" si="29"/>
        <v>1 -Integrated; 0 -Mobile</v>
      </c>
    </row>
    <row r="221" spans="1:66" x14ac:dyDescent="0.3">
      <c r="A221" s="32" t="str">
        <f t="shared" si="30"/>
        <v>YES</v>
      </c>
      <c r="B221" s="30" t="str">
        <f t="shared" si="31"/>
        <v>YES</v>
      </c>
      <c r="C221" t="s">
        <v>2958</v>
      </c>
      <c r="D221" t="s">
        <v>2959</v>
      </c>
      <c r="E221">
        <v>9492966</v>
      </c>
      <c r="F221" t="s">
        <v>2960</v>
      </c>
      <c r="G221" t="s">
        <v>2961</v>
      </c>
      <c r="H221" t="s">
        <v>2962</v>
      </c>
      <c r="I221">
        <v>15526</v>
      </c>
      <c r="J221" t="s">
        <v>1149</v>
      </c>
      <c r="K221" t="s">
        <v>742</v>
      </c>
      <c r="M221" t="s">
        <v>52</v>
      </c>
      <c r="N221">
        <v>13</v>
      </c>
      <c r="O221" s="60">
        <v>0</v>
      </c>
      <c r="Q221" s="60">
        <v>3</v>
      </c>
      <c r="R221" s="60">
        <v>1</v>
      </c>
      <c r="S221" s="60">
        <v>0</v>
      </c>
      <c r="T221" s="60">
        <v>0</v>
      </c>
      <c r="U221" s="60">
        <v>0</v>
      </c>
      <c r="V221" s="60">
        <v>2</v>
      </c>
      <c r="X221" s="60">
        <v>1</v>
      </c>
      <c r="Z221" s="60">
        <v>0</v>
      </c>
      <c r="AA221" s="60">
        <v>3</v>
      </c>
      <c r="AB221" s="60">
        <v>1</v>
      </c>
      <c r="AC221" s="60">
        <v>1</v>
      </c>
      <c r="AD221" s="60">
        <v>1</v>
      </c>
      <c r="AE221" s="60">
        <v>0</v>
      </c>
      <c r="AI221" s="60">
        <v>0</v>
      </c>
      <c r="AJ221" s="60">
        <v>0</v>
      </c>
      <c r="AL221">
        <v>694</v>
      </c>
      <c r="AM221">
        <v>168</v>
      </c>
      <c r="AN221">
        <v>0</v>
      </c>
      <c r="AO221" s="67">
        <v>0</v>
      </c>
      <c r="AP221" s="67">
        <v>0.24207492795389049</v>
      </c>
      <c r="AQ221">
        <v>4</v>
      </c>
      <c r="AR221">
        <v>0</v>
      </c>
      <c r="AS221" s="67">
        <v>0</v>
      </c>
      <c r="AT221" s="67">
        <v>5.763688760806916E-3</v>
      </c>
      <c r="AU221">
        <v>172</v>
      </c>
      <c r="AV221">
        <v>0</v>
      </c>
      <c r="AW221" s="67">
        <v>0</v>
      </c>
      <c r="AX221" s="53">
        <f t="shared" si="32"/>
        <v>2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1</v>
      </c>
      <c r="BI221" s="29">
        <v>1</v>
      </c>
      <c r="BN221" t="str">
        <f t="shared" si="29"/>
        <v>1 -Integrated; 0 -Mobile</v>
      </c>
    </row>
    <row r="222" spans="1:66" x14ac:dyDescent="0.3">
      <c r="A222" s="32" t="str">
        <f t="shared" si="30"/>
        <v>YES</v>
      </c>
      <c r="B222" s="30" t="str">
        <f t="shared" si="31"/>
        <v>YES</v>
      </c>
      <c r="C222" t="s">
        <v>2963</v>
      </c>
      <c r="D222" t="s">
        <v>846</v>
      </c>
      <c r="E222">
        <v>9493329</v>
      </c>
      <c r="F222" t="s">
        <v>846</v>
      </c>
      <c r="G222" t="s">
        <v>2964</v>
      </c>
      <c r="H222" t="s">
        <v>2965</v>
      </c>
      <c r="I222">
        <v>31226</v>
      </c>
      <c r="J222" t="s">
        <v>1084</v>
      </c>
      <c r="K222" t="s">
        <v>742</v>
      </c>
      <c r="M222" t="s">
        <v>52</v>
      </c>
      <c r="N222">
        <v>1</v>
      </c>
      <c r="O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X222" s="60">
        <v>1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I222" s="60">
        <v>0</v>
      </c>
      <c r="AJ222" s="60">
        <v>0</v>
      </c>
      <c r="AL222">
        <v>273</v>
      </c>
      <c r="AM222">
        <v>30</v>
      </c>
      <c r="AN222">
        <v>24</v>
      </c>
      <c r="AO222" s="67">
        <v>0.8</v>
      </c>
      <c r="AP222" s="67">
        <v>0.10989010989010989</v>
      </c>
      <c r="AQ222">
        <v>9</v>
      </c>
      <c r="AR222">
        <v>8</v>
      </c>
      <c r="AS222" s="67">
        <v>0.88888888888888884</v>
      </c>
      <c r="AT222" s="67">
        <v>3.2967032967032968E-2</v>
      </c>
      <c r="AU222">
        <v>39</v>
      </c>
      <c r="AV222">
        <v>32</v>
      </c>
      <c r="AW222" s="67">
        <v>0.82051282051282048</v>
      </c>
      <c r="AX222" s="53">
        <f t="shared" si="32"/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N222" t="str">
        <f t="shared" si="29"/>
        <v>0 -Integrated; 1 -Mobile</v>
      </c>
    </row>
    <row r="223" spans="1:66" x14ac:dyDescent="0.3">
      <c r="A223" s="32" t="str">
        <f t="shared" si="30"/>
        <v>YES</v>
      </c>
      <c r="B223" s="30" t="str">
        <f t="shared" si="31"/>
        <v>YES</v>
      </c>
      <c r="C223" t="s">
        <v>2966</v>
      </c>
      <c r="D223" t="s">
        <v>2967</v>
      </c>
      <c r="E223">
        <v>9494372</v>
      </c>
      <c r="F223" t="s">
        <v>2967</v>
      </c>
      <c r="G223" t="s">
        <v>2968</v>
      </c>
      <c r="H223" t="s">
        <v>2969</v>
      </c>
      <c r="I223">
        <v>85354</v>
      </c>
      <c r="J223" t="s">
        <v>1472</v>
      </c>
      <c r="K223" t="s">
        <v>742</v>
      </c>
      <c r="M223" t="s">
        <v>52</v>
      </c>
      <c r="N223">
        <v>4</v>
      </c>
      <c r="O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1</v>
      </c>
      <c r="X223" s="60">
        <v>1</v>
      </c>
      <c r="Z223" s="60">
        <v>0</v>
      </c>
      <c r="AA223" s="60">
        <v>2</v>
      </c>
      <c r="AB223" s="60">
        <v>0</v>
      </c>
      <c r="AC223" s="60">
        <v>0</v>
      </c>
      <c r="AD223" s="60">
        <v>0</v>
      </c>
      <c r="AE223" s="60">
        <v>0</v>
      </c>
      <c r="AI223" s="60">
        <v>0</v>
      </c>
      <c r="AJ223" s="60">
        <v>0</v>
      </c>
      <c r="AL223">
        <v>330</v>
      </c>
      <c r="AM223">
        <v>0</v>
      </c>
      <c r="AN223">
        <v>0</v>
      </c>
      <c r="AO223" s="67" t="s">
        <v>90</v>
      </c>
      <c r="AP223" s="67">
        <v>0</v>
      </c>
      <c r="AQ223">
        <v>5</v>
      </c>
      <c r="AR223">
        <v>5</v>
      </c>
      <c r="AS223" s="67">
        <v>1</v>
      </c>
      <c r="AT223" s="67">
        <v>1.5151515151515152E-2</v>
      </c>
      <c r="AU223">
        <v>5</v>
      </c>
      <c r="AV223">
        <v>5</v>
      </c>
      <c r="AW223" s="67">
        <v>1</v>
      </c>
      <c r="AX223" s="53">
        <f t="shared" si="32"/>
        <v>1</v>
      </c>
      <c r="AY223">
        <v>0</v>
      </c>
      <c r="AZ223">
        <v>1</v>
      </c>
      <c r="BA223">
        <v>1</v>
      </c>
      <c r="BB223">
        <v>1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 s="29">
        <v>1</v>
      </c>
      <c r="BN223" t="str">
        <f t="shared" si="29"/>
        <v>1 -Integrated; 0 -Mobile</v>
      </c>
    </row>
    <row r="224" spans="1:66" x14ac:dyDescent="0.3">
      <c r="A224" s="32" t="str">
        <f t="shared" si="30"/>
        <v>YES</v>
      </c>
      <c r="B224" s="30" t="str">
        <f t="shared" si="31"/>
        <v>YES</v>
      </c>
      <c r="C224" t="s">
        <v>2974</v>
      </c>
      <c r="D224" t="s">
        <v>2975</v>
      </c>
      <c r="E224">
        <v>9493210</v>
      </c>
      <c r="F224" t="s">
        <v>2975</v>
      </c>
      <c r="G224" t="s">
        <v>2976</v>
      </c>
      <c r="H224" t="s">
        <v>2977</v>
      </c>
      <c r="I224">
        <v>49377</v>
      </c>
      <c r="J224" t="s">
        <v>1084</v>
      </c>
      <c r="K224" t="s">
        <v>742</v>
      </c>
      <c r="M224" t="s">
        <v>52</v>
      </c>
      <c r="N224">
        <v>5</v>
      </c>
      <c r="O224" s="60">
        <v>0</v>
      </c>
      <c r="Q224" s="60">
        <v>0</v>
      </c>
      <c r="R224" s="60">
        <v>1</v>
      </c>
      <c r="S224" s="60">
        <v>0</v>
      </c>
      <c r="T224" s="60">
        <v>0</v>
      </c>
      <c r="U224" s="60">
        <v>1</v>
      </c>
      <c r="V224" s="60">
        <v>0</v>
      </c>
      <c r="X224" s="60">
        <v>1</v>
      </c>
      <c r="Z224" s="60">
        <v>0</v>
      </c>
      <c r="AA224" s="60">
        <v>1</v>
      </c>
      <c r="AB224" s="60">
        <v>0</v>
      </c>
      <c r="AC224" s="60">
        <v>0</v>
      </c>
      <c r="AD224" s="60">
        <v>0</v>
      </c>
      <c r="AE224" s="60">
        <v>1</v>
      </c>
      <c r="AI224" s="60">
        <v>0</v>
      </c>
      <c r="AJ224" s="60">
        <v>0</v>
      </c>
      <c r="AL224">
        <v>396</v>
      </c>
      <c r="AM224">
        <v>2</v>
      </c>
      <c r="AN224">
        <v>0</v>
      </c>
      <c r="AO224" s="67">
        <v>0</v>
      </c>
      <c r="AP224" s="67">
        <v>5.0505050505050509E-3</v>
      </c>
      <c r="AQ224">
        <v>13</v>
      </c>
      <c r="AR224">
        <v>13</v>
      </c>
      <c r="AS224" s="67">
        <v>1</v>
      </c>
      <c r="AT224" s="67">
        <v>3.2828282828282832E-2</v>
      </c>
      <c r="AU224">
        <v>15</v>
      </c>
      <c r="AV224">
        <v>13</v>
      </c>
      <c r="AW224" s="67">
        <v>0.8666666666666667</v>
      </c>
      <c r="AX224" s="53">
        <f t="shared" si="32"/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N224" t="str">
        <f t="shared" si="29"/>
        <v>1 -Integrated; 0 -Mobile</v>
      </c>
    </row>
    <row r="225" spans="1:66" x14ac:dyDescent="0.3">
      <c r="A225" s="32" t="str">
        <f t="shared" si="30"/>
        <v>YES</v>
      </c>
      <c r="B225" s="30" t="str">
        <f t="shared" si="31"/>
        <v>YES</v>
      </c>
      <c r="C225" t="s">
        <v>2978</v>
      </c>
      <c r="D225" t="s">
        <v>839</v>
      </c>
      <c r="E225">
        <v>9493327</v>
      </c>
      <c r="F225" t="s">
        <v>839</v>
      </c>
      <c r="G225" t="s">
        <v>2979</v>
      </c>
      <c r="H225" t="s">
        <v>2759</v>
      </c>
      <c r="I225">
        <v>31134</v>
      </c>
      <c r="J225" t="s">
        <v>1084</v>
      </c>
      <c r="K225" t="s">
        <v>742</v>
      </c>
      <c r="M225" t="s">
        <v>52</v>
      </c>
      <c r="N225">
        <v>6</v>
      </c>
      <c r="O225" s="60">
        <v>0</v>
      </c>
      <c r="Q225" s="60">
        <v>0</v>
      </c>
      <c r="R225" s="60">
        <v>0</v>
      </c>
      <c r="S225" s="60">
        <v>0</v>
      </c>
      <c r="T225" s="60">
        <v>1</v>
      </c>
      <c r="U225" s="60">
        <v>0</v>
      </c>
      <c r="V225" s="60">
        <v>1</v>
      </c>
      <c r="X225" s="60">
        <v>2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2</v>
      </c>
      <c r="AI225" s="60">
        <v>0</v>
      </c>
      <c r="AJ225" s="60">
        <v>0</v>
      </c>
      <c r="AL225">
        <v>372</v>
      </c>
      <c r="AM225">
        <v>39</v>
      </c>
      <c r="AN225">
        <v>39</v>
      </c>
      <c r="AO225" s="67">
        <v>1</v>
      </c>
      <c r="AP225" s="67">
        <v>0.10483870967741936</v>
      </c>
      <c r="AQ225">
        <v>2</v>
      </c>
      <c r="AR225">
        <v>1</v>
      </c>
      <c r="AS225" s="67">
        <v>0.5</v>
      </c>
      <c r="AT225" s="67">
        <v>5.3763440860215058E-3</v>
      </c>
      <c r="AU225">
        <v>41</v>
      </c>
      <c r="AV225">
        <v>40</v>
      </c>
      <c r="AW225" s="67">
        <v>0.97560975609756095</v>
      </c>
      <c r="AX225" s="53">
        <f t="shared" si="32"/>
        <v>2</v>
      </c>
      <c r="AY225">
        <v>0</v>
      </c>
      <c r="AZ225">
        <v>1</v>
      </c>
      <c r="BA225">
        <v>1</v>
      </c>
      <c r="BB225">
        <v>2</v>
      </c>
      <c r="BC225">
        <v>2</v>
      </c>
      <c r="BD225">
        <v>0</v>
      </c>
      <c r="BE225">
        <v>0</v>
      </c>
      <c r="BF225">
        <v>0</v>
      </c>
      <c r="BG225">
        <v>0</v>
      </c>
      <c r="BH225">
        <v>0</v>
      </c>
      <c r="BI225" s="29">
        <v>1</v>
      </c>
      <c r="BN225" t="str">
        <f t="shared" si="29"/>
        <v>1 -Integrated; 0 -Mobile</v>
      </c>
    </row>
    <row r="226" spans="1:66" x14ac:dyDescent="0.3">
      <c r="A226" s="32" t="str">
        <f t="shared" si="30"/>
        <v>YES</v>
      </c>
      <c r="B226" s="30" t="str">
        <f t="shared" si="31"/>
        <v>NO</v>
      </c>
      <c r="C226" t="s">
        <v>2982</v>
      </c>
      <c r="D226" t="s">
        <v>870</v>
      </c>
      <c r="E226">
        <v>9494234</v>
      </c>
      <c r="F226" t="s">
        <v>870</v>
      </c>
      <c r="G226" t="s">
        <v>2983</v>
      </c>
      <c r="H226" t="s">
        <v>2075</v>
      </c>
      <c r="I226">
        <v>75179</v>
      </c>
      <c r="J226" t="s">
        <v>1306</v>
      </c>
      <c r="K226" t="s">
        <v>742</v>
      </c>
      <c r="M226" t="s">
        <v>52</v>
      </c>
      <c r="N226">
        <v>0</v>
      </c>
      <c r="O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X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I226" s="60">
        <v>0</v>
      </c>
      <c r="AJ226" s="60">
        <v>0</v>
      </c>
      <c r="AL226">
        <v>388</v>
      </c>
      <c r="AM226">
        <v>30</v>
      </c>
      <c r="AN226">
        <v>15</v>
      </c>
      <c r="AO226" s="67">
        <v>0.5</v>
      </c>
      <c r="AP226" s="67">
        <v>7.7319587628865982E-2</v>
      </c>
      <c r="AQ226">
        <v>26</v>
      </c>
      <c r="AR226">
        <v>26</v>
      </c>
      <c r="AS226" s="67">
        <v>1</v>
      </c>
      <c r="AT226" s="67">
        <v>6.7010309278350513E-2</v>
      </c>
      <c r="AU226">
        <v>56</v>
      </c>
      <c r="AV226">
        <v>41</v>
      </c>
      <c r="AW226" s="67">
        <v>0.7321428571428571</v>
      </c>
      <c r="AX226" s="53">
        <f t="shared" si="32"/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1</v>
      </c>
      <c r="BG226">
        <v>1</v>
      </c>
      <c r="BH226">
        <v>1</v>
      </c>
      <c r="BI226" s="29">
        <v>1</v>
      </c>
      <c r="BN226" t="str">
        <f t="shared" si="29"/>
        <v>0 -Integrated; 1 -Mobile</v>
      </c>
    </row>
    <row r="227" spans="1:66" x14ac:dyDescent="0.3">
      <c r="A227" s="32" t="str">
        <f t="shared" si="30"/>
        <v>YES</v>
      </c>
      <c r="B227" s="30" t="str">
        <f t="shared" si="31"/>
        <v>YES</v>
      </c>
      <c r="C227" t="s">
        <v>2984</v>
      </c>
      <c r="D227" t="s">
        <v>2985</v>
      </c>
      <c r="E227">
        <v>9492603</v>
      </c>
      <c r="F227" t="s">
        <v>2985</v>
      </c>
      <c r="G227" t="s">
        <v>2986</v>
      </c>
      <c r="H227" t="s">
        <v>2987</v>
      </c>
      <c r="I227">
        <v>15236</v>
      </c>
      <c r="J227" t="s">
        <v>1149</v>
      </c>
      <c r="K227" t="s">
        <v>742</v>
      </c>
      <c r="M227" t="s">
        <v>52</v>
      </c>
      <c r="N227">
        <v>1</v>
      </c>
      <c r="O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1</v>
      </c>
      <c r="V227" s="60">
        <v>0</v>
      </c>
      <c r="X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I227" s="60">
        <v>0</v>
      </c>
      <c r="AJ227" s="60">
        <v>0</v>
      </c>
      <c r="AL227">
        <v>670</v>
      </c>
      <c r="AM227">
        <v>2</v>
      </c>
      <c r="AN227">
        <v>0</v>
      </c>
      <c r="AO227" s="67">
        <v>0</v>
      </c>
      <c r="AP227" s="67">
        <v>2.9850746268656717E-3</v>
      </c>
      <c r="AQ227">
        <v>36</v>
      </c>
      <c r="AR227">
        <v>36</v>
      </c>
      <c r="AS227" s="67">
        <v>1</v>
      </c>
      <c r="AT227" s="67">
        <v>5.3731343283582089E-2</v>
      </c>
      <c r="AU227">
        <v>38</v>
      </c>
      <c r="AV227">
        <v>36</v>
      </c>
      <c r="AW227" s="67">
        <v>0.94736842105263153</v>
      </c>
      <c r="AX227" s="53">
        <f t="shared" si="32"/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1</v>
      </c>
      <c r="BF227">
        <v>1</v>
      </c>
      <c r="BG227">
        <v>1</v>
      </c>
      <c r="BH227">
        <v>1</v>
      </c>
      <c r="BI227" s="29">
        <v>1</v>
      </c>
      <c r="BN227" t="str">
        <f t="shared" si="29"/>
        <v>0 -Integrated; 1 -Mobile</v>
      </c>
    </row>
    <row r="228" spans="1:66" x14ac:dyDescent="0.3">
      <c r="A228" s="32" t="str">
        <f t="shared" si="30"/>
        <v>YES</v>
      </c>
      <c r="B228" s="30" t="str">
        <f t="shared" si="31"/>
        <v>YES</v>
      </c>
      <c r="C228" t="s">
        <v>2990</v>
      </c>
      <c r="D228" t="s">
        <v>963</v>
      </c>
      <c r="E228">
        <v>9492243</v>
      </c>
      <c r="F228" t="s">
        <v>963</v>
      </c>
      <c r="G228" t="s">
        <v>2991</v>
      </c>
      <c r="H228" t="s">
        <v>1999</v>
      </c>
      <c r="I228">
        <v>4129</v>
      </c>
      <c r="J228" t="s">
        <v>1243</v>
      </c>
      <c r="K228" t="s">
        <v>742</v>
      </c>
      <c r="L228" t="s">
        <v>985</v>
      </c>
      <c r="M228" t="s">
        <v>52</v>
      </c>
      <c r="N228">
        <v>1</v>
      </c>
      <c r="O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X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1</v>
      </c>
      <c r="AI228" s="60">
        <v>0</v>
      </c>
      <c r="AJ228" s="60">
        <v>0</v>
      </c>
      <c r="AL228">
        <v>544</v>
      </c>
      <c r="AM228">
        <v>24</v>
      </c>
      <c r="AN228">
        <v>9</v>
      </c>
      <c r="AO228" s="67">
        <v>0.375</v>
      </c>
      <c r="AP228" s="67">
        <v>4.4117647058823532E-2</v>
      </c>
      <c r="AQ228">
        <v>6</v>
      </c>
      <c r="AR228">
        <v>4</v>
      </c>
      <c r="AS228" s="67">
        <v>0.66666666666666663</v>
      </c>
      <c r="AT228" s="67">
        <v>1.1029411764705883E-2</v>
      </c>
      <c r="AU228">
        <v>30</v>
      </c>
      <c r="AV228">
        <v>13</v>
      </c>
      <c r="AW228" s="67">
        <v>0.43333333333333335</v>
      </c>
      <c r="AX228" s="53">
        <f t="shared" si="32"/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1</v>
      </c>
      <c r="BI228">
        <v>2</v>
      </c>
      <c r="BJ228">
        <v>18</v>
      </c>
      <c r="BK228">
        <v>13</v>
      </c>
      <c r="BL228">
        <v>6</v>
      </c>
      <c r="BM228">
        <v>0</v>
      </c>
      <c r="BN228" t="str">
        <f t="shared" si="29"/>
        <v>0 -Integrated; 0 -Mobile</v>
      </c>
    </row>
    <row r="229" spans="1:66" x14ac:dyDescent="0.3">
      <c r="A229" s="32" t="str">
        <f t="shared" si="30"/>
        <v>YES</v>
      </c>
      <c r="B229" s="30" t="str">
        <f t="shared" si="31"/>
        <v>YES</v>
      </c>
      <c r="C229" t="s">
        <v>2992</v>
      </c>
      <c r="D229" t="s">
        <v>2993</v>
      </c>
      <c r="E229">
        <v>9494357</v>
      </c>
      <c r="F229" t="s">
        <v>2993</v>
      </c>
      <c r="G229" t="s">
        <v>2994</v>
      </c>
      <c r="H229" t="s">
        <v>2081</v>
      </c>
      <c r="I229">
        <v>81375</v>
      </c>
      <c r="J229" t="s">
        <v>1472</v>
      </c>
      <c r="K229" t="s">
        <v>742</v>
      </c>
      <c r="L229" t="s">
        <v>882</v>
      </c>
      <c r="M229" t="s">
        <v>882</v>
      </c>
      <c r="N229">
        <v>1</v>
      </c>
      <c r="O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X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I229" s="60">
        <v>0</v>
      </c>
      <c r="AJ229" s="60">
        <v>1</v>
      </c>
      <c r="AL229">
        <v>650</v>
      </c>
      <c r="AM229">
        <v>100</v>
      </c>
      <c r="AN229">
        <v>0</v>
      </c>
      <c r="AO229" s="67">
        <v>0</v>
      </c>
      <c r="AP229" s="67">
        <v>0.15384615384615385</v>
      </c>
      <c r="AQ229">
        <v>32</v>
      </c>
      <c r="AR229">
        <v>32</v>
      </c>
      <c r="AS229" s="67">
        <v>1</v>
      </c>
      <c r="AT229" s="67">
        <v>4.9230769230769231E-2</v>
      </c>
      <c r="AU229">
        <v>132</v>
      </c>
      <c r="AV229">
        <v>32</v>
      </c>
      <c r="AW229" s="67">
        <v>0.24242424242424243</v>
      </c>
      <c r="AX229" s="53">
        <f t="shared" si="32"/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1</v>
      </c>
      <c r="BI229" s="29">
        <v>1</v>
      </c>
      <c r="BJ229">
        <v>92</v>
      </c>
      <c r="BK229">
        <v>116</v>
      </c>
      <c r="BL229">
        <v>53</v>
      </c>
      <c r="BM229">
        <v>5</v>
      </c>
      <c r="BN229" t="str">
        <f t="shared" si="29"/>
        <v>0 -Integrated; 0 -Mobile</v>
      </c>
    </row>
    <row r="230" spans="1:66" x14ac:dyDescent="0.3">
      <c r="A230" s="32" t="str">
        <f t="shared" si="30"/>
        <v>YES</v>
      </c>
      <c r="B230" s="30" t="str">
        <f t="shared" si="31"/>
        <v>YES</v>
      </c>
      <c r="C230" t="s">
        <v>2995</v>
      </c>
      <c r="D230" t="s">
        <v>1009</v>
      </c>
      <c r="E230">
        <v>9493689</v>
      </c>
      <c r="F230" t="s">
        <v>1009</v>
      </c>
      <c r="G230" t="s">
        <v>2996</v>
      </c>
      <c r="H230" t="s">
        <v>2997</v>
      </c>
      <c r="I230">
        <v>53894</v>
      </c>
      <c r="J230" t="s">
        <v>1119</v>
      </c>
      <c r="K230" t="s">
        <v>742</v>
      </c>
      <c r="L230" t="s">
        <v>770</v>
      </c>
      <c r="M230" t="s">
        <v>770</v>
      </c>
      <c r="N230">
        <v>1</v>
      </c>
      <c r="O230" s="60">
        <v>0</v>
      </c>
      <c r="Q230" s="60">
        <v>0</v>
      </c>
      <c r="R230" s="60">
        <v>1</v>
      </c>
      <c r="S230" s="60">
        <v>0</v>
      </c>
      <c r="T230" s="60">
        <v>0</v>
      </c>
      <c r="U230" s="60">
        <v>0</v>
      </c>
      <c r="V230" s="60">
        <v>0</v>
      </c>
      <c r="X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I230" s="60">
        <v>0</v>
      </c>
      <c r="AJ230" s="60">
        <v>0</v>
      </c>
      <c r="AL230">
        <v>281</v>
      </c>
      <c r="AM230">
        <v>18</v>
      </c>
      <c r="AN230">
        <v>16</v>
      </c>
      <c r="AO230" s="67">
        <v>0.88888888888888884</v>
      </c>
      <c r="AP230" s="67">
        <v>6.4056939501779361E-2</v>
      </c>
      <c r="AQ230">
        <v>20</v>
      </c>
      <c r="AR230">
        <v>20</v>
      </c>
      <c r="AS230" s="67">
        <v>1</v>
      </c>
      <c r="AT230" s="67">
        <v>7.1174377224199295E-2</v>
      </c>
      <c r="AU230">
        <v>38</v>
      </c>
      <c r="AV230">
        <v>36</v>
      </c>
      <c r="AW230" s="67">
        <v>0.94736842105263153</v>
      </c>
      <c r="AX230" s="53">
        <f t="shared" si="32"/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1</v>
      </c>
      <c r="BG230">
        <v>1</v>
      </c>
      <c r="BH230">
        <v>1</v>
      </c>
      <c r="BI230" s="29">
        <v>1</v>
      </c>
      <c r="BJ230">
        <v>104</v>
      </c>
      <c r="BK230">
        <v>162</v>
      </c>
      <c r="BL230">
        <v>318</v>
      </c>
      <c r="BM230">
        <v>100</v>
      </c>
      <c r="BN230" t="str">
        <f t="shared" si="29"/>
        <v>0 -Integrated; 1 -Mobile</v>
      </c>
    </row>
  </sheetData>
  <autoFilter ref="A1:BM230">
    <filterColumn colId="10">
      <filters>
        <filter val="Germany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selection activeCell="E1" sqref="E1"/>
    </sheetView>
  </sheetViews>
  <sheetFormatPr defaultRowHeight="14.4" x14ac:dyDescent="0.3"/>
  <cols>
    <col min="15" max="15" width="20.5546875" bestFit="1" customWidth="1"/>
    <col min="16" max="16" width="10.21875" bestFit="1" customWidth="1"/>
  </cols>
  <sheetData>
    <row r="1" spans="1:17" ht="39.6" x14ac:dyDescent="0.3">
      <c r="A1" s="35" t="s">
        <v>3031</v>
      </c>
      <c r="B1" s="35" t="s">
        <v>30</v>
      </c>
      <c r="C1" s="36" t="s">
        <v>708</v>
      </c>
      <c r="D1" s="37" t="s">
        <v>3032</v>
      </c>
      <c r="E1" s="39" t="s">
        <v>3033</v>
      </c>
      <c r="F1" s="39" t="s">
        <v>3034</v>
      </c>
      <c r="G1" s="39" t="s">
        <v>3035</v>
      </c>
      <c r="H1" s="39" t="s">
        <v>3036</v>
      </c>
      <c r="I1" s="39" t="s">
        <v>3037</v>
      </c>
      <c r="J1" s="39" t="s">
        <v>3038</v>
      </c>
      <c r="K1" s="39" t="s">
        <v>3039</v>
      </c>
      <c r="L1" s="40" t="s">
        <v>3040</v>
      </c>
      <c r="M1" s="40" t="s">
        <v>3041</v>
      </c>
      <c r="N1" s="40" t="s">
        <v>3042</v>
      </c>
      <c r="O1" s="69" t="s">
        <v>3030</v>
      </c>
      <c r="P1" s="69" t="s">
        <v>3043</v>
      </c>
      <c r="Q1" s="69" t="s">
        <v>3044</v>
      </c>
    </row>
    <row r="2" spans="1:17" x14ac:dyDescent="0.3">
      <c r="A2" s="48" t="s">
        <v>130</v>
      </c>
      <c r="B2" s="48" t="s">
        <v>32</v>
      </c>
      <c r="C2" s="43">
        <v>1</v>
      </c>
      <c r="D2" s="48">
        <v>1600</v>
      </c>
      <c r="E2" s="48">
        <v>0</v>
      </c>
      <c r="F2" s="48">
        <v>0</v>
      </c>
      <c r="G2" s="48">
        <v>0</v>
      </c>
      <c r="H2" s="48">
        <v>1</v>
      </c>
      <c r="I2" s="48">
        <v>1</v>
      </c>
      <c r="J2" s="48">
        <v>1</v>
      </c>
      <c r="K2" s="48">
        <v>2</v>
      </c>
      <c r="L2" s="48">
        <v>448</v>
      </c>
      <c r="M2" s="48">
        <v>449</v>
      </c>
      <c r="N2" s="48">
        <v>320</v>
      </c>
      <c r="O2" t="str">
        <f>E2&amp;" -Integrated; "&amp;H2&amp;" -Mobile"</f>
        <v>0 -Integrated; 1 -Mobile</v>
      </c>
      <c r="P2" s="67">
        <f>E2/(E2+H2)</f>
        <v>0</v>
      </c>
      <c r="Q2" s="67">
        <f>H2/(E2+H2)</f>
        <v>1</v>
      </c>
    </row>
    <row r="3" spans="1:17" x14ac:dyDescent="0.3">
      <c r="A3" s="48" t="s">
        <v>170</v>
      </c>
      <c r="B3" s="48" t="s">
        <v>32</v>
      </c>
      <c r="C3" s="43">
        <v>5</v>
      </c>
      <c r="D3" s="48">
        <v>800</v>
      </c>
      <c r="E3" s="48">
        <v>0</v>
      </c>
      <c r="F3" s="48">
        <v>0</v>
      </c>
      <c r="G3" s="48">
        <v>0</v>
      </c>
      <c r="H3" s="48">
        <v>1</v>
      </c>
      <c r="I3" s="48">
        <v>1</v>
      </c>
      <c r="J3" s="48">
        <v>1</v>
      </c>
      <c r="K3" s="48">
        <v>4</v>
      </c>
      <c r="L3" s="48">
        <v>17</v>
      </c>
      <c r="M3" s="48">
        <v>41</v>
      </c>
      <c r="N3" s="48">
        <v>2</v>
      </c>
      <c r="O3" t="str">
        <f>E3&amp;" -Integrated; "&amp;H3&amp;" -Mobile"</f>
        <v>0 -Integrated; 1 -Mobile</v>
      </c>
      <c r="P3" s="67">
        <f>E3/(E3+H3)</f>
        <v>0</v>
      </c>
      <c r="Q3" s="67">
        <f t="shared" ref="Q3:Q66" si="0">H3/(E3+H3)</f>
        <v>1</v>
      </c>
    </row>
    <row r="4" spans="1:17" x14ac:dyDescent="0.3">
      <c r="A4" s="43" t="s">
        <v>197</v>
      </c>
      <c r="B4" s="43" t="s">
        <v>32</v>
      </c>
      <c r="C4" s="43">
        <v>9</v>
      </c>
      <c r="D4" s="43">
        <v>1200</v>
      </c>
      <c r="E4" s="43">
        <v>0</v>
      </c>
      <c r="F4" s="43">
        <v>0</v>
      </c>
      <c r="G4" s="43">
        <v>0</v>
      </c>
      <c r="H4" s="43">
        <v>1</v>
      </c>
      <c r="I4" s="43">
        <v>1</v>
      </c>
      <c r="J4" s="43">
        <v>1</v>
      </c>
      <c r="K4" s="43">
        <v>3</v>
      </c>
      <c r="L4" s="43">
        <v>40</v>
      </c>
      <c r="M4" s="43">
        <v>0</v>
      </c>
      <c r="N4" s="43">
        <v>0</v>
      </c>
      <c r="O4" t="str">
        <f>E4&amp;" -Integrated; "&amp;H4&amp;" -Mobile"</f>
        <v>0 -Integrated; 1 -Mobile</v>
      </c>
      <c r="P4" s="67">
        <f>E4/(E4+H4)</f>
        <v>0</v>
      </c>
      <c r="Q4" s="67">
        <f t="shared" si="0"/>
        <v>1</v>
      </c>
    </row>
    <row r="5" spans="1:17" x14ac:dyDescent="0.3">
      <c r="A5" s="43" t="s">
        <v>206</v>
      </c>
      <c r="B5" s="43" t="s">
        <v>32</v>
      </c>
      <c r="C5" s="43">
        <v>5</v>
      </c>
      <c r="D5" s="43">
        <v>2000</v>
      </c>
      <c r="E5" s="43">
        <v>0</v>
      </c>
      <c r="F5" s="43">
        <v>0</v>
      </c>
      <c r="G5" s="43">
        <v>0</v>
      </c>
      <c r="H5" s="43">
        <v>1</v>
      </c>
      <c r="I5" s="43">
        <v>1</v>
      </c>
      <c r="J5" s="43">
        <v>1</v>
      </c>
      <c r="K5" s="43">
        <v>4</v>
      </c>
      <c r="L5" s="43">
        <v>17</v>
      </c>
      <c r="M5" s="43">
        <v>41</v>
      </c>
      <c r="N5" s="43">
        <v>2</v>
      </c>
      <c r="O5" t="str">
        <f>E5&amp;" -Integrated; "&amp;H5&amp;" -Mobile"</f>
        <v>0 -Integrated; 1 -Mobile</v>
      </c>
      <c r="P5" s="67">
        <f>E5/(E5+H5)</f>
        <v>0</v>
      </c>
      <c r="Q5" s="67">
        <f t="shared" si="0"/>
        <v>1</v>
      </c>
    </row>
    <row r="6" spans="1:17" x14ac:dyDescent="0.3">
      <c r="A6" s="43" t="s">
        <v>235</v>
      </c>
      <c r="B6" s="43" t="s">
        <v>32</v>
      </c>
      <c r="C6" s="43">
        <v>2</v>
      </c>
      <c r="D6" s="43">
        <v>750</v>
      </c>
      <c r="E6" s="43">
        <v>0</v>
      </c>
      <c r="F6" s="43">
        <v>0</v>
      </c>
      <c r="G6" s="43">
        <v>0</v>
      </c>
      <c r="H6" s="43">
        <v>1</v>
      </c>
      <c r="I6" s="43">
        <v>1</v>
      </c>
      <c r="J6" s="43">
        <v>1</v>
      </c>
      <c r="K6" s="43">
        <v>2</v>
      </c>
      <c r="L6" s="43">
        <v>3</v>
      </c>
      <c r="M6" s="43">
        <v>18</v>
      </c>
      <c r="N6" s="43">
        <v>28</v>
      </c>
      <c r="O6" t="str">
        <f>E6&amp;" -Integrated; "&amp;H6&amp;" -Mobile"</f>
        <v>0 -Integrated; 1 -Mobile</v>
      </c>
      <c r="P6" s="67">
        <f>E6/(E6+H6)</f>
        <v>0</v>
      </c>
      <c r="Q6" s="67">
        <f t="shared" si="0"/>
        <v>1</v>
      </c>
    </row>
    <row r="7" spans="1:17" x14ac:dyDescent="0.3">
      <c r="A7" s="43" t="s">
        <v>289</v>
      </c>
      <c r="B7" s="43" t="s">
        <v>32</v>
      </c>
      <c r="C7" s="43">
        <v>9</v>
      </c>
      <c r="D7" s="43">
        <v>1400</v>
      </c>
      <c r="E7" s="43">
        <v>0</v>
      </c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4</v>
      </c>
      <c r="L7" s="43">
        <v>73</v>
      </c>
      <c r="M7" s="43">
        <v>86</v>
      </c>
      <c r="N7" s="43">
        <v>21</v>
      </c>
      <c r="O7" t="str">
        <f>E7&amp;" -Integrated; "&amp;H7&amp;" -Mobile"</f>
        <v>0 -Integrated; 1 -Mobile</v>
      </c>
      <c r="P7" s="67">
        <f>E7/(E7+H7)</f>
        <v>0</v>
      </c>
      <c r="Q7" s="67">
        <f t="shared" si="0"/>
        <v>1</v>
      </c>
    </row>
    <row r="8" spans="1:17" x14ac:dyDescent="0.3">
      <c r="A8" s="43" t="s">
        <v>364</v>
      </c>
      <c r="B8" s="43" t="s">
        <v>32</v>
      </c>
      <c r="C8" s="43">
        <v>0</v>
      </c>
      <c r="D8" s="43">
        <v>400</v>
      </c>
      <c r="E8" s="43">
        <v>0</v>
      </c>
      <c r="F8" s="43">
        <v>0</v>
      </c>
      <c r="G8" s="43">
        <v>0</v>
      </c>
      <c r="H8" s="43">
        <v>1</v>
      </c>
      <c r="I8" s="43">
        <v>1</v>
      </c>
      <c r="J8" s="43">
        <v>1</v>
      </c>
      <c r="K8" s="43">
        <v>2</v>
      </c>
      <c r="L8" s="43">
        <v>27</v>
      </c>
      <c r="M8" s="43">
        <v>26</v>
      </c>
      <c r="N8" s="43">
        <v>35</v>
      </c>
      <c r="O8" t="str">
        <f>E8&amp;" -Integrated; "&amp;H8&amp;" -Mobile"</f>
        <v>0 -Integrated; 1 -Mobile</v>
      </c>
      <c r="P8" s="67">
        <f>E8/(E8+H8)</f>
        <v>0</v>
      </c>
      <c r="Q8" s="67">
        <f t="shared" si="0"/>
        <v>1</v>
      </c>
    </row>
    <row r="9" spans="1:17" x14ac:dyDescent="0.3">
      <c r="A9" s="43" t="s">
        <v>382</v>
      </c>
      <c r="B9" s="43" t="s">
        <v>32</v>
      </c>
      <c r="C9" s="43">
        <v>2</v>
      </c>
      <c r="D9" s="43">
        <v>950</v>
      </c>
      <c r="E9" s="43">
        <v>0</v>
      </c>
      <c r="F9" s="43">
        <v>0</v>
      </c>
      <c r="G9" s="43">
        <v>0</v>
      </c>
      <c r="H9" s="43">
        <v>1</v>
      </c>
      <c r="I9" s="43">
        <v>1</v>
      </c>
      <c r="J9" s="43">
        <v>1</v>
      </c>
      <c r="K9" s="43">
        <v>2</v>
      </c>
      <c r="L9" s="43">
        <v>168</v>
      </c>
      <c r="M9" s="43">
        <v>83</v>
      </c>
      <c r="N9" s="43">
        <v>61</v>
      </c>
      <c r="O9" t="str">
        <f>E9&amp;" -Integrated; "&amp;H9&amp;" -Mobile"</f>
        <v>0 -Integrated; 1 -Mobile</v>
      </c>
      <c r="P9" s="67">
        <f>E9/(E9+H9)</f>
        <v>0</v>
      </c>
      <c r="Q9" s="67">
        <f t="shared" si="0"/>
        <v>1</v>
      </c>
    </row>
    <row r="10" spans="1:17" x14ac:dyDescent="0.3">
      <c r="A10" s="48" t="s">
        <v>388</v>
      </c>
      <c r="B10" s="48" t="s">
        <v>32</v>
      </c>
      <c r="C10" s="43">
        <v>0</v>
      </c>
      <c r="D10" s="48">
        <v>550</v>
      </c>
      <c r="E10" s="48">
        <v>0</v>
      </c>
      <c r="F10" s="48">
        <v>0</v>
      </c>
      <c r="G10" s="48">
        <v>0</v>
      </c>
      <c r="H10" s="48">
        <v>2</v>
      </c>
      <c r="I10" s="48">
        <v>3</v>
      </c>
      <c r="J10" s="48">
        <v>3</v>
      </c>
      <c r="K10" s="48">
        <v>1</v>
      </c>
      <c r="L10" s="48">
        <v>21</v>
      </c>
      <c r="M10" s="48">
        <v>33</v>
      </c>
      <c r="N10" s="48">
        <v>143</v>
      </c>
      <c r="O10" t="str">
        <f>E10&amp;" -Integrated; "&amp;H10&amp;" -Mobile"</f>
        <v>0 -Integrated; 2 -Mobile</v>
      </c>
      <c r="P10" s="67">
        <f>E10/(E10+H10)</f>
        <v>0</v>
      </c>
      <c r="Q10" s="67">
        <f t="shared" si="0"/>
        <v>1</v>
      </c>
    </row>
    <row r="11" spans="1:17" x14ac:dyDescent="0.3">
      <c r="A11" s="43" t="s">
        <v>530</v>
      </c>
      <c r="B11" s="43" t="s">
        <v>32</v>
      </c>
      <c r="C11" s="43">
        <v>0</v>
      </c>
      <c r="D11" s="43">
        <v>1500</v>
      </c>
      <c r="E11" s="43">
        <v>0</v>
      </c>
      <c r="F11" s="43">
        <v>0</v>
      </c>
      <c r="G11" s="43">
        <v>0</v>
      </c>
      <c r="H11" s="43">
        <v>2</v>
      </c>
      <c r="I11" s="43">
        <v>2</v>
      </c>
      <c r="J11" s="43">
        <v>2</v>
      </c>
      <c r="K11" s="43">
        <v>5</v>
      </c>
      <c r="L11" s="43">
        <v>442</v>
      </c>
      <c r="M11" s="43">
        <v>141</v>
      </c>
      <c r="N11" s="43">
        <v>60</v>
      </c>
      <c r="O11" t="str">
        <f>E11&amp;" -Integrated; "&amp;H11&amp;" -Mobile"</f>
        <v>0 -Integrated; 2 -Mobile</v>
      </c>
      <c r="P11" s="67">
        <f>E11/(E11+H11)</f>
        <v>0</v>
      </c>
      <c r="Q11" s="67">
        <f t="shared" si="0"/>
        <v>1</v>
      </c>
    </row>
    <row r="12" spans="1:17" x14ac:dyDescent="0.3">
      <c r="A12" s="48" t="s">
        <v>620</v>
      </c>
      <c r="B12" s="48" t="s">
        <v>32</v>
      </c>
      <c r="C12" s="43">
        <v>0</v>
      </c>
      <c r="D12" s="48">
        <v>50</v>
      </c>
      <c r="E12" s="48">
        <v>0</v>
      </c>
      <c r="F12" s="48">
        <v>0</v>
      </c>
      <c r="G12" s="48">
        <v>0</v>
      </c>
      <c r="H12" s="48">
        <v>1</v>
      </c>
      <c r="I12" s="48">
        <v>1</v>
      </c>
      <c r="J12" s="48">
        <v>1</v>
      </c>
      <c r="K12" s="48">
        <v>2</v>
      </c>
      <c r="L12" s="48">
        <v>18</v>
      </c>
      <c r="M12" s="48">
        <v>15</v>
      </c>
      <c r="N12" s="48">
        <v>24</v>
      </c>
      <c r="O12" t="str">
        <f>E12&amp;" -Integrated; "&amp;H12&amp;" -Mobile"</f>
        <v>0 -Integrated; 1 -Mobile</v>
      </c>
      <c r="P12" s="67">
        <f>E12/(E12+H12)</f>
        <v>0</v>
      </c>
      <c r="Q12" s="67">
        <f t="shared" si="0"/>
        <v>1</v>
      </c>
    </row>
    <row r="13" spans="1:17" x14ac:dyDescent="0.3">
      <c r="A13" s="43" t="s">
        <v>635</v>
      </c>
      <c r="B13" s="43" t="s">
        <v>32</v>
      </c>
      <c r="C13" s="43">
        <v>0</v>
      </c>
      <c r="D13" s="43">
        <v>400</v>
      </c>
      <c r="E13" s="43">
        <v>0</v>
      </c>
      <c r="F13" s="43">
        <v>0</v>
      </c>
      <c r="G13" s="43">
        <v>0</v>
      </c>
      <c r="H13" s="43">
        <v>1</v>
      </c>
      <c r="I13" s="43">
        <v>1</v>
      </c>
      <c r="J13" s="43">
        <v>1</v>
      </c>
      <c r="K13" s="43">
        <v>1</v>
      </c>
      <c r="L13" s="43">
        <v>117</v>
      </c>
      <c r="M13" s="43">
        <v>95</v>
      </c>
      <c r="N13" s="43">
        <v>73</v>
      </c>
      <c r="O13" t="str">
        <f>E13&amp;" -Integrated; "&amp;H13&amp;" -Mobile"</f>
        <v>0 -Integrated; 1 -Mobile</v>
      </c>
      <c r="P13" s="67">
        <f>E13/(E13+H13)</f>
        <v>0</v>
      </c>
      <c r="Q13" s="67">
        <f t="shared" si="0"/>
        <v>1</v>
      </c>
    </row>
    <row r="14" spans="1:17" x14ac:dyDescent="0.3">
      <c r="A14" s="48" t="s">
        <v>650</v>
      </c>
      <c r="B14" s="48" t="s">
        <v>32</v>
      </c>
      <c r="C14" s="43">
        <v>0</v>
      </c>
      <c r="D14" s="48">
        <v>600</v>
      </c>
      <c r="E14" s="48">
        <v>0</v>
      </c>
      <c r="F14" s="48">
        <v>0</v>
      </c>
      <c r="G14" s="48">
        <v>0</v>
      </c>
      <c r="H14" s="48">
        <v>1</v>
      </c>
      <c r="I14" s="48">
        <v>1</v>
      </c>
      <c r="J14" s="48">
        <v>1</v>
      </c>
      <c r="K14" s="48">
        <v>2</v>
      </c>
      <c r="L14" s="48">
        <v>68</v>
      </c>
      <c r="M14" s="48">
        <v>28</v>
      </c>
      <c r="N14" s="48">
        <v>26</v>
      </c>
      <c r="O14" t="str">
        <f>E14&amp;" -Integrated; "&amp;H14&amp;" -Mobile"</f>
        <v>0 -Integrated; 1 -Mobile</v>
      </c>
      <c r="P14" s="67">
        <f>E14/(E14+H14)</f>
        <v>0</v>
      </c>
      <c r="Q14" s="67">
        <f t="shared" si="0"/>
        <v>1</v>
      </c>
    </row>
    <row r="15" spans="1:17" x14ac:dyDescent="0.3">
      <c r="A15" s="48" t="s">
        <v>659</v>
      </c>
      <c r="B15" s="48" t="s">
        <v>32</v>
      </c>
      <c r="C15" s="43">
        <v>3</v>
      </c>
      <c r="D15" s="48">
        <v>100</v>
      </c>
      <c r="E15" s="48">
        <v>0</v>
      </c>
      <c r="F15" s="48">
        <v>0</v>
      </c>
      <c r="G15" s="48">
        <v>0</v>
      </c>
      <c r="H15" s="48">
        <v>1</v>
      </c>
      <c r="I15" s="48">
        <v>1</v>
      </c>
      <c r="J15" s="48">
        <v>1</v>
      </c>
      <c r="K15" s="48">
        <v>1</v>
      </c>
      <c r="L15" s="48">
        <v>27</v>
      </c>
      <c r="M15" s="48">
        <v>55</v>
      </c>
      <c r="N15" s="48">
        <v>47</v>
      </c>
      <c r="O15" t="str">
        <f>E15&amp;" -Integrated; "&amp;H15&amp;" -Mobile"</f>
        <v>0 -Integrated; 1 -Mobile</v>
      </c>
      <c r="P15" s="67">
        <f>E15/(E15+H15)</f>
        <v>0</v>
      </c>
      <c r="Q15" s="67">
        <f t="shared" si="0"/>
        <v>1</v>
      </c>
    </row>
    <row r="16" spans="1:17" x14ac:dyDescent="0.3">
      <c r="A16" s="70" t="s">
        <v>2054</v>
      </c>
      <c r="B16" s="70" t="s">
        <v>742</v>
      </c>
      <c r="C16" s="70">
        <v>4</v>
      </c>
      <c r="D16" s="70">
        <v>734</v>
      </c>
      <c r="E16" s="70">
        <v>0</v>
      </c>
      <c r="F16" s="70">
        <v>0</v>
      </c>
      <c r="G16" s="70">
        <v>0</v>
      </c>
      <c r="H16" s="70">
        <v>1</v>
      </c>
      <c r="I16" s="70">
        <v>2</v>
      </c>
      <c r="J16" s="70">
        <v>2</v>
      </c>
      <c r="K16" s="70">
        <v>2</v>
      </c>
      <c r="L16" s="70">
        <v>30</v>
      </c>
      <c r="M16" s="70">
        <v>68</v>
      </c>
      <c r="N16" s="70">
        <v>24</v>
      </c>
      <c r="O16" t="str">
        <f>E16&amp;" -Integrated; "&amp;H16&amp;" -Mobile"</f>
        <v>0 -Integrated; 1 -Mobile</v>
      </c>
      <c r="P16" s="67">
        <f>E16/(E16+H16)</f>
        <v>0</v>
      </c>
      <c r="Q16" s="67">
        <f t="shared" si="0"/>
        <v>1</v>
      </c>
    </row>
    <row r="17" spans="1:17" x14ac:dyDescent="0.3">
      <c r="A17" s="70" t="s">
        <v>2092</v>
      </c>
      <c r="B17" s="70" t="s">
        <v>742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1</v>
      </c>
      <c r="I17" s="70">
        <v>1</v>
      </c>
      <c r="J17" s="70">
        <v>1</v>
      </c>
      <c r="K17" s="70">
        <v>3</v>
      </c>
      <c r="L17" s="70">
        <v>20</v>
      </c>
      <c r="M17" s="70">
        <v>35</v>
      </c>
      <c r="N17" s="70">
        <v>34</v>
      </c>
      <c r="O17" t="str">
        <f>E17&amp;" -Integrated; "&amp;H17&amp;" -Mobile"</f>
        <v>0 -Integrated; 1 -Mobile</v>
      </c>
      <c r="P17" s="67">
        <f>E17/(E17+H17)</f>
        <v>0</v>
      </c>
      <c r="Q17" s="67">
        <f t="shared" si="0"/>
        <v>1</v>
      </c>
    </row>
    <row r="18" spans="1:17" x14ac:dyDescent="0.3">
      <c r="A18" s="70" t="s">
        <v>2114</v>
      </c>
      <c r="B18" s="70" t="s">
        <v>742</v>
      </c>
      <c r="C18" s="70">
        <v>0</v>
      </c>
      <c r="D18" s="70">
        <v>240</v>
      </c>
      <c r="E18" s="70">
        <v>0</v>
      </c>
      <c r="F18" s="70">
        <v>0</v>
      </c>
      <c r="G18" s="70">
        <v>0</v>
      </c>
      <c r="H18" s="70">
        <v>1</v>
      </c>
      <c r="I18" s="70">
        <v>1</v>
      </c>
      <c r="J18" s="70">
        <v>1</v>
      </c>
      <c r="K18" s="48">
        <v>1</v>
      </c>
      <c r="L18" s="70">
        <v>90</v>
      </c>
      <c r="M18" s="70">
        <v>69</v>
      </c>
      <c r="N18" s="70">
        <v>57</v>
      </c>
      <c r="O18" t="str">
        <f>E18&amp;" -Integrated; "&amp;H18&amp;" -Mobile"</f>
        <v>0 -Integrated; 1 -Mobile</v>
      </c>
      <c r="P18" s="67">
        <f>E18/(E18+H18)</f>
        <v>0</v>
      </c>
      <c r="Q18" s="67">
        <f t="shared" si="0"/>
        <v>1</v>
      </c>
    </row>
    <row r="19" spans="1:17" x14ac:dyDescent="0.3">
      <c r="A19" s="70" t="s">
        <v>2120</v>
      </c>
      <c r="B19" s="70" t="s">
        <v>742</v>
      </c>
      <c r="C19" s="70">
        <v>1</v>
      </c>
      <c r="D19" s="70">
        <v>492</v>
      </c>
      <c r="E19" s="70">
        <v>0</v>
      </c>
      <c r="F19" s="70">
        <v>0</v>
      </c>
      <c r="G19" s="70">
        <v>0</v>
      </c>
      <c r="H19" s="70">
        <v>1</v>
      </c>
      <c r="I19" s="70">
        <v>1</v>
      </c>
      <c r="J19" s="70">
        <v>1</v>
      </c>
      <c r="K19" s="48">
        <v>1</v>
      </c>
      <c r="L19" s="70">
        <v>96</v>
      </c>
      <c r="M19" s="70">
        <v>52</v>
      </c>
      <c r="N19" s="70">
        <v>90</v>
      </c>
      <c r="O19" t="str">
        <f>E19&amp;" -Integrated; "&amp;H19&amp;" -Mobile"</f>
        <v>0 -Integrated; 1 -Mobile</v>
      </c>
      <c r="P19" s="67">
        <f>E19/(E19+H19)</f>
        <v>0</v>
      </c>
      <c r="Q19" s="67">
        <f t="shared" si="0"/>
        <v>1</v>
      </c>
    </row>
    <row r="20" spans="1:17" x14ac:dyDescent="0.3">
      <c r="A20" s="70" t="s">
        <v>2232</v>
      </c>
      <c r="B20" s="70" t="s">
        <v>742</v>
      </c>
      <c r="C20" s="70">
        <v>4</v>
      </c>
      <c r="D20" s="70">
        <v>634</v>
      </c>
      <c r="E20" s="70">
        <v>0</v>
      </c>
      <c r="F20" s="70">
        <v>0</v>
      </c>
      <c r="G20" s="70">
        <v>0</v>
      </c>
      <c r="H20" s="70">
        <v>1</v>
      </c>
      <c r="I20" s="70">
        <v>1</v>
      </c>
      <c r="J20" s="70">
        <v>1</v>
      </c>
      <c r="K20" s="70">
        <v>3</v>
      </c>
      <c r="L20" s="70">
        <v>47</v>
      </c>
      <c r="M20" s="70">
        <v>23</v>
      </c>
      <c r="N20" s="70">
        <v>72</v>
      </c>
      <c r="O20" t="str">
        <f>E20&amp;" -Integrated; "&amp;H20&amp;" -Mobile"</f>
        <v>0 -Integrated; 1 -Mobile</v>
      </c>
      <c r="P20" s="67">
        <f>E20/(E20+H20)</f>
        <v>0</v>
      </c>
      <c r="Q20" s="67">
        <f t="shared" si="0"/>
        <v>1</v>
      </c>
    </row>
    <row r="21" spans="1:17" x14ac:dyDescent="0.3">
      <c r="A21" s="70" t="s">
        <v>2261</v>
      </c>
      <c r="B21" s="70" t="s">
        <v>742</v>
      </c>
      <c r="C21" s="70">
        <v>0</v>
      </c>
      <c r="D21" s="70">
        <v>1934</v>
      </c>
      <c r="E21" s="70">
        <v>0</v>
      </c>
      <c r="F21" s="70">
        <v>0</v>
      </c>
      <c r="G21" s="70">
        <v>0</v>
      </c>
      <c r="H21" s="70">
        <v>1</v>
      </c>
      <c r="I21" s="70">
        <v>1</v>
      </c>
      <c r="J21" s="70">
        <v>2</v>
      </c>
      <c r="K21" s="70">
        <v>2</v>
      </c>
      <c r="L21" s="70">
        <v>238</v>
      </c>
      <c r="M21" s="70">
        <v>125</v>
      </c>
      <c r="N21" s="70">
        <v>133</v>
      </c>
      <c r="O21" t="str">
        <f>E21&amp;" -Integrated; "&amp;H21&amp;" -Mobile"</f>
        <v>0 -Integrated; 1 -Mobile</v>
      </c>
      <c r="P21" s="67">
        <f>E21/(E21+H21)</f>
        <v>0</v>
      </c>
      <c r="Q21" s="67">
        <f t="shared" si="0"/>
        <v>1</v>
      </c>
    </row>
    <row r="22" spans="1:17" x14ac:dyDescent="0.3">
      <c r="A22" s="70" t="s">
        <v>2881</v>
      </c>
      <c r="B22" s="70" t="s">
        <v>742</v>
      </c>
      <c r="C22" s="70">
        <v>2</v>
      </c>
      <c r="D22" s="70">
        <v>859</v>
      </c>
      <c r="E22" s="70">
        <v>0</v>
      </c>
      <c r="F22" s="70">
        <v>0</v>
      </c>
      <c r="G22" s="70">
        <v>0</v>
      </c>
      <c r="H22" s="70">
        <v>1</v>
      </c>
      <c r="I22" s="70">
        <v>1</v>
      </c>
      <c r="J22" s="70">
        <v>1</v>
      </c>
      <c r="K22" s="70">
        <v>4</v>
      </c>
      <c r="L22" s="70">
        <v>224</v>
      </c>
      <c r="M22" s="70">
        <v>323</v>
      </c>
      <c r="N22" s="70">
        <v>361</v>
      </c>
      <c r="O22" t="str">
        <f>E22&amp;" -Integrated; "&amp;H22&amp;" -Mobile"</f>
        <v>0 -Integrated; 1 -Mobile</v>
      </c>
      <c r="P22" s="67">
        <f>E22/(E22+H22)</f>
        <v>0</v>
      </c>
      <c r="Q22" s="67">
        <f t="shared" si="0"/>
        <v>1</v>
      </c>
    </row>
    <row r="23" spans="1:17" x14ac:dyDescent="0.3">
      <c r="A23" s="70" t="s">
        <v>803</v>
      </c>
      <c r="B23" s="70" t="s">
        <v>742</v>
      </c>
      <c r="C23" s="70">
        <v>4</v>
      </c>
      <c r="D23" s="70">
        <v>510</v>
      </c>
      <c r="E23" s="70">
        <v>0</v>
      </c>
      <c r="F23" s="70">
        <v>0</v>
      </c>
      <c r="G23" s="70">
        <v>0</v>
      </c>
      <c r="H23" s="70">
        <v>1</v>
      </c>
      <c r="I23" s="70">
        <v>1</v>
      </c>
      <c r="J23" s="70">
        <v>1</v>
      </c>
      <c r="K23" s="48">
        <v>1</v>
      </c>
      <c r="L23" s="70">
        <v>110</v>
      </c>
      <c r="M23" s="70">
        <v>46</v>
      </c>
      <c r="N23" s="70">
        <v>35</v>
      </c>
      <c r="O23" t="str">
        <f>E23&amp;" -Integrated; "&amp;H23&amp;" -Mobile"</f>
        <v>0 -Integrated; 1 -Mobile</v>
      </c>
      <c r="P23" s="67">
        <f>E23/(E23+H23)</f>
        <v>0</v>
      </c>
      <c r="Q23" s="67">
        <f t="shared" si="0"/>
        <v>1</v>
      </c>
    </row>
    <row r="24" spans="1:17" x14ac:dyDescent="0.3">
      <c r="A24" s="70" t="s">
        <v>1009</v>
      </c>
      <c r="B24" s="70" t="s">
        <v>742</v>
      </c>
      <c r="C24" s="70">
        <v>1</v>
      </c>
      <c r="D24" s="70">
        <v>281</v>
      </c>
      <c r="E24" s="70">
        <v>0</v>
      </c>
      <c r="F24" s="70">
        <v>0</v>
      </c>
      <c r="G24" s="70">
        <v>0</v>
      </c>
      <c r="H24" s="70">
        <v>1</v>
      </c>
      <c r="I24" s="70">
        <v>1</v>
      </c>
      <c r="J24" s="70">
        <v>1</v>
      </c>
      <c r="K24" s="48">
        <v>1</v>
      </c>
      <c r="L24" s="70">
        <v>104</v>
      </c>
      <c r="M24" s="70">
        <v>162</v>
      </c>
      <c r="N24" s="70">
        <v>318</v>
      </c>
      <c r="O24" t="str">
        <f>E24&amp;" -Integrated; "&amp;H24&amp;" -Mobile"</f>
        <v>0 -Integrated; 1 -Mobile</v>
      </c>
      <c r="P24" s="67">
        <f>E24/(E24+H24)</f>
        <v>0</v>
      </c>
      <c r="Q24" s="67">
        <f t="shared" si="0"/>
        <v>1</v>
      </c>
    </row>
    <row r="25" spans="1:17" x14ac:dyDescent="0.3">
      <c r="A25" s="43" t="s">
        <v>177</v>
      </c>
      <c r="B25" s="43" t="s">
        <v>32</v>
      </c>
      <c r="C25" s="43">
        <v>3</v>
      </c>
      <c r="D25" s="43">
        <v>1500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1</v>
      </c>
      <c r="K25" s="43">
        <v>5</v>
      </c>
      <c r="L25" s="43">
        <v>515</v>
      </c>
      <c r="M25" s="43">
        <v>548</v>
      </c>
      <c r="N25" s="43">
        <v>552</v>
      </c>
      <c r="O25" t="str">
        <f>E25&amp;" -Integrated; "&amp;H25&amp;" -Mobile"</f>
        <v>1 -Integrated; 1 -Mobile</v>
      </c>
      <c r="P25" s="67">
        <f>E25/(E25+H25)</f>
        <v>0.5</v>
      </c>
      <c r="Q25" s="67">
        <f t="shared" si="0"/>
        <v>0.5</v>
      </c>
    </row>
    <row r="26" spans="1:17" x14ac:dyDescent="0.3">
      <c r="A26" s="48" t="s">
        <v>209</v>
      </c>
      <c r="B26" s="48" t="s">
        <v>32</v>
      </c>
      <c r="C26" s="43">
        <v>3</v>
      </c>
      <c r="D26" s="48">
        <v>3000</v>
      </c>
      <c r="E26" s="48">
        <v>1</v>
      </c>
      <c r="F26" s="48">
        <v>1</v>
      </c>
      <c r="G26" s="48">
        <v>1</v>
      </c>
      <c r="H26" s="48">
        <v>1</v>
      </c>
      <c r="I26" s="48">
        <v>1</v>
      </c>
      <c r="J26" s="48">
        <v>1</v>
      </c>
      <c r="K26" s="48">
        <v>5</v>
      </c>
      <c r="L26" s="48">
        <v>515</v>
      </c>
      <c r="M26" s="48">
        <v>548</v>
      </c>
      <c r="N26" s="48">
        <v>552</v>
      </c>
      <c r="O26" t="str">
        <f>E26&amp;" -Integrated; "&amp;H26&amp;" -Mobile"</f>
        <v>1 -Integrated; 1 -Mobile</v>
      </c>
      <c r="P26" s="67">
        <f>E26/(E26+H26)</f>
        <v>0.5</v>
      </c>
      <c r="Q26" s="67">
        <f t="shared" si="0"/>
        <v>0.5</v>
      </c>
    </row>
    <row r="27" spans="1:17" x14ac:dyDescent="0.3">
      <c r="A27" s="48" t="s">
        <v>254</v>
      </c>
      <c r="B27" s="48" t="s">
        <v>32</v>
      </c>
      <c r="C27" s="43">
        <v>0</v>
      </c>
      <c r="D27" s="48">
        <v>750</v>
      </c>
      <c r="E27" s="48">
        <v>1</v>
      </c>
      <c r="F27" s="48">
        <v>1</v>
      </c>
      <c r="G27" s="48">
        <v>1</v>
      </c>
      <c r="H27" s="48">
        <v>1</v>
      </c>
      <c r="I27" s="48">
        <v>1</v>
      </c>
      <c r="J27" s="48">
        <v>1</v>
      </c>
      <c r="K27" s="48">
        <v>4</v>
      </c>
      <c r="L27" s="48">
        <v>103</v>
      </c>
      <c r="M27" s="48">
        <v>10</v>
      </c>
      <c r="N27" s="48">
        <v>2</v>
      </c>
      <c r="O27" t="str">
        <f>E27&amp;" -Integrated; "&amp;H27&amp;" -Mobile"</f>
        <v>1 -Integrated; 1 -Mobile</v>
      </c>
      <c r="P27" s="67">
        <f>E27/(E27+H27)</f>
        <v>0.5</v>
      </c>
      <c r="Q27" s="67">
        <f t="shared" si="0"/>
        <v>0.5</v>
      </c>
    </row>
    <row r="28" spans="1:17" x14ac:dyDescent="0.3">
      <c r="A28" s="43" t="s">
        <v>271</v>
      </c>
      <c r="B28" s="43" t="s">
        <v>32</v>
      </c>
      <c r="C28" s="43">
        <v>1</v>
      </c>
      <c r="D28" s="43">
        <v>500</v>
      </c>
      <c r="E28" s="43">
        <v>1</v>
      </c>
      <c r="F28" s="43">
        <v>1</v>
      </c>
      <c r="G28" s="43">
        <v>2</v>
      </c>
      <c r="H28" s="43">
        <v>1</v>
      </c>
      <c r="I28" s="43">
        <v>1</v>
      </c>
      <c r="J28" s="43">
        <v>1</v>
      </c>
      <c r="K28" s="43">
        <v>1</v>
      </c>
      <c r="L28" s="43">
        <v>139</v>
      </c>
      <c r="M28" s="43">
        <v>135</v>
      </c>
      <c r="N28" s="43">
        <v>124</v>
      </c>
      <c r="O28" t="str">
        <f>E28&amp;" -Integrated; "&amp;H28&amp;" -Mobile"</f>
        <v>1 -Integrated; 1 -Mobile</v>
      </c>
      <c r="P28" s="67">
        <f>E28/(E28+H28)</f>
        <v>0.5</v>
      </c>
      <c r="Q28" s="67">
        <f t="shared" si="0"/>
        <v>0.5</v>
      </c>
    </row>
    <row r="29" spans="1:17" x14ac:dyDescent="0.3">
      <c r="A29" s="48" t="s">
        <v>287</v>
      </c>
      <c r="B29" s="48" t="s">
        <v>32</v>
      </c>
      <c r="C29" s="43">
        <v>0</v>
      </c>
      <c r="D29" s="48">
        <v>1200</v>
      </c>
      <c r="E29" s="48">
        <v>1</v>
      </c>
      <c r="F29" s="48">
        <v>1</v>
      </c>
      <c r="G29" s="48">
        <v>1</v>
      </c>
      <c r="H29" s="48">
        <v>1</v>
      </c>
      <c r="I29" s="48">
        <v>1</v>
      </c>
      <c r="J29" s="48">
        <v>1</v>
      </c>
      <c r="K29" s="48">
        <v>2</v>
      </c>
      <c r="L29" s="48">
        <v>174</v>
      </c>
      <c r="M29" s="48">
        <v>374</v>
      </c>
      <c r="N29" s="48">
        <v>436</v>
      </c>
      <c r="O29" t="str">
        <f>E29&amp;" -Integrated; "&amp;H29&amp;" -Mobile"</f>
        <v>1 -Integrated; 1 -Mobile</v>
      </c>
      <c r="P29" s="67">
        <f>E29/(E29+H29)</f>
        <v>0.5</v>
      </c>
      <c r="Q29" s="67">
        <f t="shared" si="0"/>
        <v>0.5</v>
      </c>
    </row>
    <row r="30" spans="1:17" x14ac:dyDescent="0.3">
      <c r="A30" s="48" t="s">
        <v>357</v>
      </c>
      <c r="B30" s="48" t="s">
        <v>32</v>
      </c>
      <c r="C30" s="43">
        <v>3</v>
      </c>
      <c r="D30" s="48">
        <v>900</v>
      </c>
      <c r="E30" s="48">
        <v>1</v>
      </c>
      <c r="F30" s="48">
        <v>1</v>
      </c>
      <c r="G30" s="48">
        <v>1</v>
      </c>
      <c r="H30" s="48">
        <v>1</v>
      </c>
      <c r="I30" s="48">
        <v>1</v>
      </c>
      <c r="J30" s="48">
        <v>1</v>
      </c>
      <c r="K30" s="48">
        <v>2</v>
      </c>
      <c r="L30" s="48">
        <v>337</v>
      </c>
      <c r="M30" s="48">
        <v>435</v>
      </c>
      <c r="N30" s="48">
        <v>520</v>
      </c>
      <c r="O30" t="str">
        <f>E30&amp;" -Integrated; "&amp;H30&amp;" -Mobile"</f>
        <v>1 -Integrated; 1 -Mobile</v>
      </c>
      <c r="P30" s="67">
        <f>E30/(E30+H30)</f>
        <v>0.5</v>
      </c>
      <c r="Q30" s="67">
        <f t="shared" si="0"/>
        <v>0.5</v>
      </c>
    </row>
    <row r="31" spans="1:17" x14ac:dyDescent="0.3">
      <c r="A31" s="48" t="s">
        <v>628</v>
      </c>
      <c r="B31" s="48" t="s">
        <v>32</v>
      </c>
      <c r="C31" s="43">
        <v>0</v>
      </c>
      <c r="D31" s="48">
        <v>600</v>
      </c>
      <c r="E31" s="48">
        <v>1</v>
      </c>
      <c r="F31" s="48">
        <v>1</v>
      </c>
      <c r="G31" s="48">
        <v>1</v>
      </c>
      <c r="H31" s="48">
        <v>1</v>
      </c>
      <c r="I31" s="48">
        <v>1</v>
      </c>
      <c r="J31" s="48">
        <v>1</v>
      </c>
      <c r="K31" s="48">
        <v>2</v>
      </c>
      <c r="L31" s="48">
        <v>145</v>
      </c>
      <c r="M31" s="48">
        <v>136</v>
      </c>
      <c r="N31" s="48">
        <v>163</v>
      </c>
      <c r="O31" t="str">
        <f>E31&amp;" -Integrated; "&amp;H31&amp;" -Mobile"</f>
        <v>1 -Integrated; 1 -Mobile</v>
      </c>
      <c r="P31" s="67">
        <f>E31/(E31+H31)</f>
        <v>0.5</v>
      </c>
      <c r="Q31" s="67">
        <f t="shared" si="0"/>
        <v>0.5</v>
      </c>
    </row>
    <row r="32" spans="1:17" x14ac:dyDescent="0.3">
      <c r="A32" s="70" t="s">
        <v>858</v>
      </c>
      <c r="B32" s="70" t="s">
        <v>742</v>
      </c>
      <c r="C32" s="70">
        <v>1</v>
      </c>
      <c r="D32" s="70">
        <v>1300</v>
      </c>
      <c r="E32" s="70">
        <v>1</v>
      </c>
      <c r="F32" s="70">
        <v>1</v>
      </c>
      <c r="G32" s="70">
        <v>1</v>
      </c>
      <c r="H32" s="70">
        <v>1</v>
      </c>
      <c r="I32" s="70">
        <v>1</v>
      </c>
      <c r="J32" s="70">
        <v>1</v>
      </c>
      <c r="K32" s="70">
        <v>2</v>
      </c>
      <c r="L32" s="70">
        <v>39</v>
      </c>
      <c r="M32" s="70">
        <v>11</v>
      </c>
      <c r="N32" s="70">
        <v>11</v>
      </c>
      <c r="O32" t="str">
        <f>E32&amp;" -Integrated; "&amp;H32&amp;" -Mobile"</f>
        <v>1 -Integrated; 1 -Mobile</v>
      </c>
      <c r="P32" s="67">
        <f>E32/(E32+H32)</f>
        <v>0.5</v>
      </c>
      <c r="Q32" s="67">
        <f t="shared" si="0"/>
        <v>0.5</v>
      </c>
    </row>
    <row r="33" spans="1:17" x14ac:dyDescent="0.3">
      <c r="A33" s="70" t="s">
        <v>2067</v>
      </c>
      <c r="B33" s="70" t="s">
        <v>742</v>
      </c>
      <c r="C33" s="70">
        <v>2</v>
      </c>
      <c r="D33" s="70">
        <v>1640</v>
      </c>
      <c r="E33" s="70">
        <v>2</v>
      </c>
      <c r="F33" s="70">
        <v>2</v>
      </c>
      <c r="G33" s="70">
        <v>2</v>
      </c>
      <c r="H33" s="70">
        <v>2</v>
      </c>
      <c r="I33" s="70">
        <v>2</v>
      </c>
      <c r="J33" s="70">
        <v>3</v>
      </c>
      <c r="K33" s="70">
        <v>2</v>
      </c>
      <c r="L33" s="70">
        <v>478</v>
      </c>
      <c r="M33" s="70">
        <v>445</v>
      </c>
      <c r="N33" s="70">
        <v>650</v>
      </c>
      <c r="O33" t="str">
        <f>E33&amp;" -Integrated; "&amp;H33&amp;" -Mobile"</f>
        <v>2 -Integrated; 2 -Mobile</v>
      </c>
      <c r="P33" s="67">
        <f>E33/(E33+H33)</f>
        <v>0.5</v>
      </c>
      <c r="Q33" s="67">
        <f t="shared" si="0"/>
        <v>0.5</v>
      </c>
    </row>
    <row r="34" spans="1:17" x14ac:dyDescent="0.3">
      <c r="A34" s="43" t="s">
        <v>562</v>
      </c>
      <c r="B34" s="43" t="s">
        <v>32</v>
      </c>
      <c r="C34" s="43">
        <v>4</v>
      </c>
      <c r="D34" s="43">
        <v>1300</v>
      </c>
      <c r="E34" s="43">
        <v>2</v>
      </c>
      <c r="F34" s="43">
        <v>2</v>
      </c>
      <c r="G34" s="43">
        <v>2</v>
      </c>
      <c r="H34" s="43">
        <v>1</v>
      </c>
      <c r="I34" s="43">
        <v>1</v>
      </c>
      <c r="J34" s="43">
        <v>1</v>
      </c>
      <c r="K34" s="43">
        <v>3</v>
      </c>
      <c r="L34" s="43">
        <v>248</v>
      </c>
      <c r="M34" s="43">
        <v>343</v>
      </c>
      <c r="N34" s="43">
        <v>424</v>
      </c>
      <c r="O34" t="str">
        <f>E34&amp;" -Integrated; "&amp;H34&amp;" -Mobile"</f>
        <v>2 -Integrated; 1 -Mobile</v>
      </c>
      <c r="P34" s="67">
        <f>E34/(E34+H34)</f>
        <v>0.66666666666666663</v>
      </c>
      <c r="Q34" s="67">
        <f t="shared" si="0"/>
        <v>0.33333333333333331</v>
      </c>
    </row>
    <row r="35" spans="1:17" x14ac:dyDescent="0.3">
      <c r="A35" s="70" t="s">
        <v>1984</v>
      </c>
      <c r="B35" s="70" t="s">
        <v>742</v>
      </c>
      <c r="C35" s="70">
        <v>8</v>
      </c>
      <c r="D35" s="70">
        <v>2417</v>
      </c>
      <c r="E35" s="70">
        <v>2</v>
      </c>
      <c r="F35" s="70">
        <v>2</v>
      </c>
      <c r="G35" s="70">
        <v>2</v>
      </c>
      <c r="H35" s="70">
        <v>1</v>
      </c>
      <c r="I35" s="70">
        <v>1</v>
      </c>
      <c r="J35" s="70">
        <v>1</v>
      </c>
      <c r="K35" s="70">
        <v>3</v>
      </c>
      <c r="L35" s="70">
        <v>20</v>
      </c>
      <c r="M35" s="70">
        <v>30</v>
      </c>
      <c r="N35" s="70">
        <v>26</v>
      </c>
      <c r="O35" t="str">
        <f>E35&amp;" -Integrated; "&amp;H35&amp;" -Mobile"</f>
        <v>2 -Integrated; 1 -Mobile</v>
      </c>
      <c r="P35" s="67">
        <f>E35/(E35+H35)</f>
        <v>0.66666666666666663</v>
      </c>
      <c r="Q35" s="67">
        <f t="shared" si="0"/>
        <v>0.33333333333333331</v>
      </c>
    </row>
    <row r="36" spans="1:17" x14ac:dyDescent="0.3">
      <c r="A36" s="70" t="s">
        <v>2014</v>
      </c>
      <c r="B36" s="70" t="s">
        <v>742</v>
      </c>
      <c r="C36" s="70">
        <v>0</v>
      </c>
      <c r="D36" s="70">
        <v>1233</v>
      </c>
      <c r="E36" s="70">
        <v>2</v>
      </c>
      <c r="F36" s="70">
        <v>2</v>
      </c>
      <c r="G36" s="70">
        <v>2</v>
      </c>
      <c r="H36" s="70">
        <v>1</v>
      </c>
      <c r="I36" s="70">
        <v>1</v>
      </c>
      <c r="J36" s="70">
        <v>1</v>
      </c>
      <c r="K36" s="70">
        <v>3</v>
      </c>
      <c r="L36" s="70">
        <v>57</v>
      </c>
      <c r="M36" s="70">
        <v>46</v>
      </c>
      <c r="N36" s="70">
        <v>58</v>
      </c>
      <c r="O36" t="str">
        <f>E36&amp;" -Integrated; "&amp;H36&amp;" -Mobile"</f>
        <v>2 -Integrated; 1 -Mobile</v>
      </c>
      <c r="P36" s="67">
        <f>E36/(E36+H36)</f>
        <v>0.66666666666666663</v>
      </c>
      <c r="Q36" s="67">
        <f t="shared" si="0"/>
        <v>0.33333333333333331</v>
      </c>
    </row>
    <row r="37" spans="1:17" x14ac:dyDescent="0.3">
      <c r="A37" s="70" t="s">
        <v>2099</v>
      </c>
      <c r="B37" s="70" t="s">
        <v>742</v>
      </c>
      <c r="C37" s="70">
        <v>1</v>
      </c>
      <c r="D37" s="70">
        <v>344</v>
      </c>
      <c r="E37" s="70">
        <v>2</v>
      </c>
      <c r="F37" s="70">
        <v>2</v>
      </c>
      <c r="G37" s="70">
        <v>2</v>
      </c>
      <c r="H37" s="70">
        <v>1</v>
      </c>
      <c r="I37" s="70">
        <v>1</v>
      </c>
      <c r="J37" s="70">
        <v>1</v>
      </c>
      <c r="K37" s="70">
        <v>3</v>
      </c>
      <c r="L37" s="70">
        <v>44</v>
      </c>
      <c r="M37" s="70">
        <v>147</v>
      </c>
      <c r="N37" s="70">
        <v>123</v>
      </c>
      <c r="O37" t="str">
        <f>E37&amp;" -Integrated; "&amp;H37&amp;" -Mobile"</f>
        <v>2 -Integrated; 1 -Mobile</v>
      </c>
      <c r="P37" s="67">
        <f>E37/(E37+H37)</f>
        <v>0.66666666666666663</v>
      </c>
      <c r="Q37" s="67">
        <f t="shared" si="0"/>
        <v>0.33333333333333331</v>
      </c>
    </row>
    <row r="38" spans="1:17" x14ac:dyDescent="0.3">
      <c r="A38" s="43" t="s">
        <v>149</v>
      </c>
      <c r="B38" s="43" t="s">
        <v>32</v>
      </c>
      <c r="C38" s="43">
        <v>8</v>
      </c>
      <c r="D38" s="43">
        <v>1800</v>
      </c>
      <c r="E38" s="43">
        <v>3</v>
      </c>
      <c r="F38" s="43">
        <v>3</v>
      </c>
      <c r="G38" s="43">
        <v>3</v>
      </c>
      <c r="H38" s="43">
        <v>1</v>
      </c>
      <c r="I38" s="43">
        <v>1</v>
      </c>
      <c r="J38" s="43">
        <v>1</v>
      </c>
      <c r="K38" s="43">
        <v>5</v>
      </c>
      <c r="L38" s="43">
        <v>511</v>
      </c>
      <c r="M38" s="43">
        <v>590</v>
      </c>
      <c r="N38" s="43">
        <v>498</v>
      </c>
      <c r="O38" t="str">
        <f>E38&amp;" -Integrated; "&amp;H38&amp;" -Mobile"</f>
        <v>3 -Integrated; 1 -Mobile</v>
      </c>
      <c r="P38" s="67">
        <f>E38/(E38+H38)</f>
        <v>0.75</v>
      </c>
      <c r="Q38" s="67">
        <f t="shared" si="0"/>
        <v>0.25</v>
      </c>
    </row>
    <row r="39" spans="1:17" x14ac:dyDescent="0.3">
      <c r="A39" s="48" t="s">
        <v>150</v>
      </c>
      <c r="B39" s="48" t="s">
        <v>32</v>
      </c>
      <c r="C39" s="43">
        <v>8</v>
      </c>
      <c r="D39" s="48">
        <v>2200</v>
      </c>
      <c r="E39" s="48">
        <v>3</v>
      </c>
      <c r="F39" s="48">
        <v>3</v>
      </c>
      <c r="G39" s="48">
        <v>3</v>
      </c>
      <c r="H39" s="48">
        <v>1</v>
      </c>
      <c r="I39" s="48">
        <v>1</v>
      </c>
      <c r="J39" s="48">
        <v>1</v>
      </c>
      <c r="K39" s="48">
        <v>5</v>
      </c>
      <c r="L39" s="48">
        <v>511</v>
      </c>
      <c r="M39" s="48">
        <v>590</v>
      </c>
      <c r="N39" s="48">
        <v>498</v>
      </c>
      <c r="O39" t="str">
        <f>E39&amp;" -Integrated; "&amp;H39&amp;" -Mobile"</f>
        <v>3 -Integrated; 1 -Mobile</v>
      </c>
      <c r="P39" s="67">
        <f>E39/(E39+H39)</f>
        <v>0.75</v>
      </c>
      <c r="Q39" s="67">
        <f t="shared" si="0"/>
        <v>0.25</v>
      </c>
    </row>
    <row r="40" spans="1:17" x14ac:dyDescent="0.3">
      <c r="A40" s="72" t="s">
        <v>183</v>
      </c>
      <c r="B40" s="72" t="s">
        <v>32</v>
      </c>
      <c r="C40" s="71">
        <v>2</v>
      </c>
      <c r="D40" s="72">
        <v>2000</v>
      </c>
      <c r="E40" s="72">
        <v>4</v>
      </c>
      <c r="F40" s="72">
        <v>4</v>
      </c>
      <c r="G40" s="72">
        <v>4</v>
      </c>
      <c r="H40" s="72">
        <v>1</v>
      </c>
      <c r="I40" s="72">
        <v>1</v>
      </c>
      <c r="J40" s="72">
        <v>1</v>
      </c>
      <c r="K40" s="72">
        <v>4</v>
      </c>
      <c r="L40" s="72">
        <v>1534</v>
      </c>
      <c r="M40" s="72">
        <v>1707</v>
      </c>
      <c r="N40" s="72">
        <v>1343</v>
      </c>
      <c r="O40" t="str">
        <f>E40&amp;" -Integrated; "&amp;H40&amp;" -Mobile"</f>
        <v>4 -Integrated; 1 -Mobile</v>
      </c>
      <c r="P40" s="67">
        <f>E40/(E40+H40)</f>
        <v>0.8</v>
      </c>
      <c r="Q40" s="67">
        <f t="shared" si="0"/>
        <v>0.2</v>
      </c>
    </row>
    <row r="41" spans="1:17" x14ac:dyDescent="0.3">
      <c r="A41" t="s">
        <v>2078</v>
      </c>
      <c r="B41" t="s">
        <v>742</v>
      </c>
      <c r="C41">
        <v>1</v>
      </c>
      <c r="D41">
        <v>892</v>
      </c>
      <c r="E41">
        <v>5</v>
      </c>
      <c r="F41">
        <v>6</v>
      </c>
      <c r="G41">
        <v>6</v>
      </c>
      <c r="H41">
        <v>1</v>
      </c>
      <c r="I41">
        <v>1</v>
      </c>
      <c r="J41">
        <v>1</v>
      </c>
      <c r="K41" s="29">
        <v>1</v>
      </c>
      <c r="L41">
        <v>52</v>
      </c>
      <c r="M41">
        <v>21</v>
      </c>
      <c r="N41">
        <v>47</v>
      </c>
      <c r="O41" t="str">
        <f>E41&amp;" -Integrated; "&amp;H41&amp;" -Mobile"</f>
        <v>5 -Integrated; 1 -Mobile</v>
      </c>
      <c r="P41" s="67">
        <f>E41/(E41+H41)</f>
        <v>0.83333333333333337</v>
      </c>
      <c r="Q41" s="67">
        <f t="shared" si="0"/>
        <v>0.16666666666666666</v>
      </c>
    </row>
    <row r="42" spans="1:17" x14ac:dyDescent="0.3">
      <c r="A42" t="s">
        <v>2253</v>
      </c>
      <c r="B42" t="s">
        <v>742</v>
      </c>
      <c r="C42">
        <v>0</v>
      </c>
      <c r="D42">
        <v>477</v>
      </c>
      <c r="E42">
        <v>5</v>
      </c>
      <c r="F42">
        <v>5</v>
      </c>
      <c r="G42">
        <v>5</v>
      </c>
      <c r="H42">
        <v>1</v>
      </c>
      <c r="I42">
        <v>1</v>
      </c>
      <c r="J42">
        <v>1</v>
      </c>
      <c r="K42">
        <v>2</v>
      </c>
      <c r="L42">
        <v>1</v>
      </c>
      <c r="M42">
        <v>0</v>
      </c>
      <c r="N42">
        <v>0</v>
      </c>
      <c r="O42" t="str">
        <f>E42&amp;" -Integrated; "&amp;H42&amp;" -Mobile"</f>
        <v>5 -Integrated; 1 -Mobile</v>
      </c>
      <c r="P42" s="67">
        <f>E42/(E42+H42)</f>
        <v>0.83333333333333337</v>
      </c>
      <c r="Q42" s="67">
        <f t="shared" si="0"/>
        <v>0.16666666666666666</v>
      </c>
    </row>
    <row r="43" spans="1:17" x14ac:dyDescent="0.3">
      <c r="A43" s="72" t="s">
        <v>194</v>
      </c>
      <c r="B43" s="72" t="s">
        <v>32</v>
      </c>
      <c r="C43" s="71">
        <v>0</v>
      </c>
      <c r="D43" s="72">
        <v>750</v>
      </c>
      <c r="E43" s="72">
        <v>1</v>
      </c>
      <c r="F43" s="72">
        <v>1</v>
      </c>
      <c r="G43" s="72">
        <v>1</v>
      </c>
      <c r="H43" s="72">
        <v>0</v>
      </c>
      <c r="I43" s="72">
        <v>0</v>
      </c>
      <c r="J43" s="72">
        <v>0</v>
      </c>
      <c r="K43" s="72">
        <v>2</v>
      </c>
      <c r="L43" s="72">
        <v>95</v>
      </c>
      <c r="M43" s="72">
        <v>33</v>
      </c>
      <c r="N43" s="72">
        <v>4</v>
      </c>
      <c r="O43" t="str">
        <f>E43&amp;" -Integrated; "&amp;H43&amp;" -Mobile"</f>
        <v>1 -Integrated; 0 -Mobile</v>
      </c>
      <c r="P43" s="67">
        <f>E43/(E43+H43)</f>
        <v>1</v>
      </c>
      <c r="Q43" s="67">
        <f t="shared" si="0"/>
        <v>0</v>
      </c>
    </row>
    <row r="44" spans="1:17" x14ac:dyDescent="0.3">
      <c r="A44" s="72" t="s">
        <v>218</v>
      </c>
      <c r="B44" s="72" t="s">
        <v>32</v>
      </c>
      <c r="C44" s="71">
        <v>7</v>
      </c>
      <c r="D44" s="72">
        <v>1500</v>
      </c>
      <c r="E44" s="72">
        <v>1</v>
      </c>
      <c r="F44" s="72">
        <v>1</v>
      </c>
      <c r="G44" s="72">
        <v>1</v>
      </c>
      <c r="H44" s="72">
        <v>0</v>
      </c>
      <c r="I44" s="72">
        <v>0</v>
      </c>
      <c r="J44" s="72">
        <v>0</v>
      </c>
      <c r="K44" s="72">
        <v>4</v>
      </c>
      <c r="L44" s="72">
        <v>54</v>
      </c>
      <c r="M44" s="72">
        <v>4</v>
      </c>
      <c r="N44" s="72">
        <v>68</v>
      </c>
      <c r="O44" t="str">
        <f>E44&amp;" -Integrated; "&amp;H44&amp;" -Mobile"</f>
        <v>1 -Integrated; 0 -Mobile</v>
      </c>
      <c r="P44" s="67">
        <f>E44/(E44+H44)</f>
        <v>1</v>
      </c>
      <c r="Q44" s="67">
        <f t="shared" si="0"/>
        <v>0</v>
      </c>
    </row>
    <row r="45" spans="1:17" x14ac:dyDescent="0.3">
      <c r="A45" s="72" t="s">
        <v>240</v>
      </c>
      <c r="B45" s="72" t="s">
        <v>32</v>
      </c>
      <c r="C45" s="71">
        <v>4</v>
      </c>
      <c r="D45" s="72">
        <v>900</v>
      </c>
      <c r="E45" s="72">
        <v>2</v>
      </c>
      <c r="F45" s="72">
        <v>2</v>
      </c>
      <c r="G45" s="72">
        <v>2</v>
      </c>
      <c r="H45" s="72">
        <v>0</v>
      </c>
      <c r="I45" s="72">
        <v>0</v>
      </c>
      <c r="J45" s="72">
        <v>0</v>
      </c>
      <c r="K45" s="72">
        <v>2</v>
      </c>
      <c r="L45" s="72">
        <v>26</v>
      </c>
      <c r="M45" s="72">
        <v>30</v>
      </c>
      <c r="N45" s="72">
        <v>44</v>
      </c>
      <c r="O45" t="str">
        <f>E45&amp;" -Integrated; "&amp;H45&amp;" -Mobile"</f>
        <v>2 -Integrated; 0 -Mobile</v>
      </c>
      <c r="P45" s="67">
        <f>E45/(E45+H45)</f>
        <v>1</v>
      </c>
      <c r="Q45" s="67">
        <f t="shared" si="0"/>
        <v>0</v>
      </c>
    </row>
    <row r="46" spans="1:17" x14ac:dyDescent="0.3">
      <c r="A46" s="71" t="s">
        <v>338</v>
      </c>
      <c r="B46" s="71" t="s">
        <v>32</v>
      </c>
      <c r="C46" s="71">
        <v>3</v>
      </c>
      <c r="D46" s="71">
        <v>370</v>
      </c>
      <c r="E46" s="71">
        <v>1</v>
      </c>
      <c r="F46" s="71">
        <v>1</v>
      </c>
      <c r="G46" s="71">
        <v>1</v>
      </c>
      <c r="H46" s="71">
        <v>0</v>
      </c>
      <c r="I46" s="71">
        <v>0</v>
      </c>
      <c r="J46" s="71">
        <v>0</v>
      </c>
      <c r="K46" s="71">
        <v>1</v>
      </c>
      <c r="L46" s="71">
        <v>218</v>
      </c>
      <c r="M46" s="71">
        <v>231</v>
      </c>
      <c r="N46" s="71">
        <v>174</v>
      </c>
      <c r="O46" t="str">
        <f>E46&amp;" -Integrated; "&amp;H46&amp;" -Mobile"</f>
        <v>1 -Integrated; 0 -Mobile</v>
      </c>
      <c r="P46" s="67">
        <f>E46/(E46+H46)</f>
        <v>1</v>
      </c>
      <c r="Q46" s="67">
        <f t="shared" si="0"/>
        <v>0</v>
      </c>
    </row>
    <row r="47" spans="1:17" x14ac:dyDescent="0.3">
      <c r="A47" s="71" t="s">
        <v>350</v>
      </c>
      <c r="B47" s="71" t="s">
        <v>32</v>
      </c>
      <c r="C47" s="71">
        <v>1</v>
      </c>
      <c r="D47" s="71">
        <v>3000</v>
      </c>
      <c r="E47" s="71">
        <v>1</v>
      </c>
      <c r="F47" s="71">
        <v>1</v>
      </c>
      <c r="G47" s="71">
        <v>1</v>
      </c>
      <c r="H47" s="71">
        <v>0</v>
      </c>
      <c r="I47" s="71">
        <v>0</v>
      </c>
      <c r="J47" s="71">
        <v>0</v>
      </c>
      <c r="K47" s="71">
        <v>4</v>
      </c>
      <c r="L47" s="71">
        <v>243</v>
      </c>
      <c r="M47" s="71">
        <v>60</v>
      </c>
      <c r="N47" s="71">
        <v>10</v>
      </c>
      <c r="O47" t="str">
        <f>E47&amp;" -Integrated; "&amp;H47&amp;" -Mobile"</f>
        <v>1 -Integrated; 0 -Mobile</v>
      </c>
      <c r="P47" s="67">
        <f>E47/(E47+H47)</f>
        <v>1</v>
      </c>
      <c r="Q47" s="67">
        <f t="shared" si="0"/>
        <v>0</v>
      </c>
    </row>
    <row r="48" spans="1:17" x14ac:dyDescent="0.3">
      <c r="A48" s="72" t="s">
        <v>367</v>
      </c>
      <c r="B48" s="72" t="s">
        <v>32</v>
      </c>
      <c r="C48" s="71">
        <v>0</v>
      </c>
      <c r="D48" s="72">
        <v>50</v>
      </c>
      <c r="E48" s="72">
        <v>1</v>
      </c>
      <c r="F48" s="72">
        <v>1</v>
      </c>
      <c r="G48" s="72">
        <v>1</v>
      </c>
      <c r="H48" s="72">
        <v>0</v>
      </c>
      <c r="I48" s="72">
        <v>0</v>
      </c>
      <c r="J48" s="72">
        <v>0</v>
      </c>
      <c r="K48" s="72">
        <v>1</v>
      </c>
      <c r="L48" s="72">
        <v>2</v>
      </c>
      <c r="M48" s="72">
        <v>0</v>
      </c>
      <c r="N48" s="72">
        <v>2</v>
      </c>
      <c r="O48" t="str">
        <f>E48&amp;" -Integrated; "&amp;H48&amp;" -Mobile"</f>
        <v>1 -Integrated; 0 -Mobile</v>
      </c>
      <c r="P48" s="67">
        <f>E48/(E48+H48)</f>
        <v>1</v>
      </c>
      <c r="Q48" s="67">
        <f t="shared" si="0"/>
        <v>0</v>
      </c>
    </row>
    <row r="49" spans="1:17" x14ac:dyDescent="0.3">
      <c r="A49" s="72" t="s">
        <v>376</v>
      </c>
      <c r="B49" s="72" t="s">
        <v>32</v>
      </c>
      <c r="C49" s="71">
        <v>0</v>
      </c>
      <c r="D49" s="72">
        <v>700</v>
      </c>
      <c r="E49" s="72">
        <v>1</v>
      </c>
      <c r="F49" s="72">
        <v>1</v>
      </c>
      <c r="G49" s="72">
        <v>1</v>
      </c>
      <c r="H49" s="72">
        <v>0</v>
      </c>
      <c r="I49" s="72">
        <v>0</v>
      </c>
      <c r="J49" s="72">
        <v>0</v>
      </c>
      <c r="K49" s="72">
        <v>2</v>
      </c>
      <c r="L49" s="72">
        <v>323</v>
      </c>
      <c r="M49" s="72">
        <v>279</v>
      </c>
      <c r="N49" s="72">
        <v>289</v>
      </c>
      <c r="O49" t="str">
        <f>E49&amp;" -Integrated; "&amp;H49&amp;" -Mobile"</f>
        <v>1 -Integrated; 0 -Mobile</v>
      </c>
      <c r="P49" s="67">
        <f>E49/(E49+H49)</f>
        <v>1</v>
      </c>
      <c r="Q49" s="67">
        <f t="shared" si="0"/>
        <v>0</v>
      </c>
    </row>
    <row r="50" spans="1:17" x14ac:dyDescent="0.3">
      <c r="A50" s="71" t="s">
        <v>394</v>
      </c>
      <c r="B50" s="71" t="s">
        <v>32</v>
      </c>
      <c r="C50" s="71">
        <v>1</v>
      </c>
      <c r="D50" s="71">
        <v>1200</v>
      </c>
      <c r="E50" s="71">
        <v>1</v>
      </c>
      <c r="F50" s="71">
        <v>1</v>
      </c>
      <c r="G50" s="71">
        <v>1</v>
      </c>
      <c r="H50" s="71">
        <v>0</v>
      </c>
      <c r="I50" s="71">
        <v>0</v>
      </c>
      <c r="J50" s="71">
        <v>0</v>
      </c>
      <c r="K50" s="71">
        <v>2</v>
      </c>
      <c r="L50" s="71">
        <v>69</v>
      </c>
      <c r="M50" s="71">
        <v>72</v>
      </c>
      <c r="N50" s="71">
        <v>54</v>
      </c>
      <c r="O50" t="str">
        <f>E50&amp;" -Integrated; "&amp;H50&amp;" -Mobile"</f>
        <v>1 -Integrated; 0 -Mobile</v>
      </c>
      <c r="P50" s="67">
        <f>E50/(E50+H50)</f>
        <v>1</v>
      </c>
      <c r="Q50" s="67">
        <f t="shared" si="0"/>
        <v>0</v>
      </c>
    </row>
    <row r="51" spans="1:17" x14ac:dyDescent="0.3">
      <c r="A51" s="72" t="s">
        <v>401</v>
      </c>
      <c r="B51" s="72" t="s">
        <v>32</v>
      </c>
      <c r="C51" s="71">
        <v>0</v>
      </c>
      <c r="D51" s="72">
        <v>2200</v>
      </c>
      <c r="E51" s="72">
        <v>3</v>
      </c>
      <c r="F51" s="72">
        <v>3</v>
      </c>
      <c r="G51" s="72">
        <v>3</v>
      </c>
      <c r="H51" s="72">
        <v>0</v>
      </c>
      <c r="I51" s="72">
        <v>0</v>
      </c>
      <c r="J51" s="72">
        <v>0</v>
      </c>
      <c r="K51" s="72">
        <v>3</v>
      </c>
      <c r="L51" s="72">
        <v>549</v>
      </c>
      <c r="M51" s="72">
        <v>812</v>
      </c>
      <c r="N51" s="72">
        <v>748</v>
      </c>
      <c r="O51" t="str">
        <f>E51&amp;" -Integrated; "&amp;H51&amp;" -Mobile"</f>
        <v>3 -Integrated; 0 -Mobile</v>
      </c>
      <c r="P51" s="67">
        <f>E51/(E51+H51)</f>
        <v>1</v>
      </c>
      <c r="Q51" s="67">
        <f t="shared" si="0"/>
        <v>0</v>
      </c>
    </row>
    <row r="52" spans="1:17" x14ac:dyDescent="0.3">
      <c r="A52" s="72" t="s">
        <v>428</v>
      </c>
      <c r="B52" s="72" t="s">
        <v>32</v>
      </c>
      <c r="C52" s="71">
        <v>1</v>
      </c>
      <c r="D52" s="72">
        <v>900</v>
      </c>
      <c r="E52" s="72">
        <v>1</v>
      </c>
      <c r="F52" s="72">
        <v>1</v>
      </c>
      <c r="G52" s="72">
        <v>1</v>
      </c>
      <c r="H52" s="72">
        <v>0</v>
      </c>
      <c r="I52" s="72">
        <v>1</v>
      </c>
      <c r="J52" s="72">
        <v>1</v>
      </c>
      <c r="K52" s="72">
        <v>2</v>
      </c>
      <c r="L52" s="72">
        <v>185</v>
      </c>
      <c r="M52" s="72">
        <v>171</v>
      </c>
      <c r="N52" s="72">
        <v>161</v>
      </c>
      <c r="O52" t="str">
        <f>E52&amp;" -Integrated; "&amp;H52&amp;" -Mobile"</f>
        <v>1 -Integrated; 0 -Mobile</v>
      </c>
      <c r="P52" s="67">
        <f>E52/(E52+H52)</f>
        <v>1</v>
      </c>
      <c r="Q52" s="67">
        <f t="shared" si="0"/>
        <v>0</v>
      </c>
    </row>
    <row r="53" spans="1:17" x14ac:dyDescent="0.3">
      <c r="A53" s="72" t="s">
        <v>454</v>
      </c>
      <c r="B53" s="72" t="s">
        <v>32</v>
      </c>
      <c r="C53" s="71">
        <v>4</v>
      </c>
      <c r="D53" s="72">
        <v>1300</v>
      </c>
      <c r="E53" s="72">
        <v>2</v>
      </c>
      <c r="F53" s="72">
        <v>2</v>
      </c>
      <c r="G53" s="72">
        <v>2</v>
      </c>
      <c r="H53" s="72">
        <v>0</v>
      </c>
      <c r="I53" s="72">
        <v>0</v>
      </c>
      <c r="J53" s="72">
        <v>0</v>
      </c>
      <c r="K53" s="72">
        <v>2</v>
      </c>
      <c r="L53" s="72">
        <v>365</v>
      </c>
      <c r="M53" s="72">
        <v>298</v>
      </c>
      <c r="N53" s="72">
        <v>229</v>
      </c>
      <c r="O53" t="str">
        <f>E53&amp;" -Integrated; "&amp;H53&amp;" -Mobile"</f>
        <v>2 -Integrated; 0 -Mobile</v>
      </c>
      <c r="P53" s="67">
        <f>E53/(E53+H53)</f>
        <v>1</v>
      </c>
      <c r="Q53" s="67">
        <f t="shared" si="0"/>
        <v>0</v>
      </c>
    </row>
    <row r="54" spans="1:17" x14ac:dyDescent="0.3">
      <c r="A54" s="71" t="s">
        <v>589</v>
      </c>
      <c r="B54" s="71" t="s">
        <v>32</v>
      </c>
      <c r="C54" s="71">
        <v>0</v>
      </c>
      <c r="D54" s="71">
        <v>400</v>
      </c>
      <c r="E54" s="71">
        <v>1</v>
      </c>
      <c r="F54" s="71">
        <v>1</v>
      </c>
      <c r="G54" s="71">
        <v>1</v>
      </c>
      <c r="H54" s="71">
        <v>0</v>
      </c>
      <c r="I54" s="71">
        <v>0</v>
      </c>
      <c r="J54" s="71">
        <v>0</v>
      </c>
      <c r="K54" s="71">
        <v>1</v>
      </c>
      <c r="L54" s="71">
        <v>112</v>
      </c>
      <c r="M54" s="71">
        <v>100</v>
      </c>
      <c r="N54" s="71">
        <v>100</v>
      </c>
      <c r="O54" t="str">
        <f>E54&amp;" -Integrated; "&amp;H54&amp;" -Mobile"</f>
        <v>1 -Integrated; 0 -Mobile</v>
      </c>
      <c r="P54" s="67">
        <f>E54/(E54+H54)</f>
        <v>1</v>
      </c>
      <c r="Q54" s="67">
        <f t="shared" si="0"/>
        <v>0</v>
      </c>
    </row>
    <row r="55" spans="1:17" x14ac:dyDescent="0.3">
      <c r="A55" s="71" t="s">
        <v>614</v>
      </c>
      <c r="B55" s="71" t="s">
        <v>32</v>
      </c>
      <c r="C55" s="71">
        <v>2</v>
      </c>
      <c r="D55" s="71">
        <v>1300</v>
      </c>
      <c r="E55" s="71">
        <v>2</v>
      </c>
      <c r="F55" s="71">
        <v>2</v>
      </c>
      <c r="G55" s="71">
        <v>2</v>
      </c>
      <c r="H55" s="71">
        <v>0</v>
      </c>
      <c r="I55" s="71">
        <v>0</v>
      </c>
      <c r="J55" s="71">
        <v>0</v>
      </c>
      <c r="K55" s="71">
        <v>3</v>
      </c>
      <c r="L55" s="71">
        <v>184</v>
      </c>
      <c r="M55" s="71">
        <v>273</v>
      </c>
      <c r="N55" s="71">
        <v>337</v>
      </c>
      <c r="O55" t="str">
        <f>E55&amp;" -Integrated; "&amp;H55&amp;" -Mobile"</f>
        <v>2 -Integrated; 0 -Mobile</v>
      </c>
      <c r="P55" s="67">
        <f>E55/(E55+H55)</f>
        <v>1</v>
      </c>
      <c r="Q55" s="67">
        <f t="shared" si="0"/>
        <v>0</v>
      </c>
    </row>
    <row r="56" spans="1:17" x14ac:dyDescent="0.3">
      <c r="A56" t="s">
        <v>2011</v>
      </c>
      <c r="B56" t="s">
        <v>742</v>
      </c>
      <c r="C56">
        <v>0</v>
      </c>
      <c r="D56">
        <v>1463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 s="29">
        <v>1</v>
      </c>
      <c r="L56">
        <v>52</v>
      </c>
      <c r="M56">
        <v>29</v>
      </c>
      <c r="N56">
        <v>8</v>
      </c>
      <c r="O56" t="str">
        <f>E56&amp;" -Integrated; "&amp;H56&amp;" -Mobile"</f>
        <v>1 -Integrated; 0 -Mobile</v>
      </c>
      <c r="P56" s="67">
        <f>E56/(E56+H56)</f>
        <v>1</v>
      </c>
      <c r="Q56" s="67">
        <f t="shared" si="0"/>
        <v>0</v>
      </c>
    </row>
    <row r="57" spans="1:17" x14ac:dyDescent="0.3">
      <c r="A57" t="s">
        <v>2087</v>
      </c>
      <c r="B57" t="s">
        <v>742</v>
      </c>
      <c r="C57">
        <v>0</v>
      </c>
      <c r="D57">
        <v>785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</v>
      </c>
      <c r="L57">
        <v>51</v>
      </c>
      <c r="M57">
        <v>92</v>
      </c>
      <c r="N57">
        <v>101</v>
      </c>
      <c r="O57" t="str">
        <f>E57&amp;" -Integrated; "&amp;H57&amp;" -Mobile"</f>
        <v>1 -Integrated; 0 -Mobile</v>
      </c>
      <c r="P57" s="67">
        <f>E57/(E57+H57)</f>
        <v>1</v>
      </c>
      <c r="Q57" s="67">
        <f t="shared" si="0"/>
        <v>0</v>
      </c>
    </row>
    <row r="58" spans="1:17" x14ac:dyDescent="0.3">
      <c r="A58" t="s">
        <v>2133</v>
      </c>
      <c r="B58" t="s">
        <v>742</v>
      </c>
      <c r="C58">
        <v>2</v>
      </c>
      <c r="D58">
        <v>1467</v>
      </c>
      <c r="E58">
        <v>3</v>
      </c>
      <c r="F58">
        <v>3</v>
      </c>
      <c r="G58">
        <v>3</v>
      </c>
      <c r="H58">
        <v>0</v>
      </c>
      <c r="I58">
        <v>0</v>
      </c>
      <c r="J58">
        <v>0</v>
      </c>
      <c r="K58">
        <v>2</v>
      </c>
      <c r="L58">
        <v>65</v>
      </c>
      <c r="M58">
        <v>62</v>
      </c>
      <c r="N58">
        <v>76</v>
      </c>
      <c r="O58" t="str">
        <f>E58&amp;" -Integrated; "&amp;H58&amp;" -Mobile"</f>
        <v>3 -Integrated; 0 -Mobile</v>
      </c>
      <c r="P58" s="67">
        <f>E58/(E58+H58)</f>
        <v>1</v>
      </c>
      <c r="Q58" s="67">
        <f t="shared" si="0"/>
        <v>0</v>
      </c>
    </row>
    <row r="59" spans="1:17" x14ac:dyDescent="0.3">
      <c r="A59" t="s">
        <v>2161</v>
      </c>
      <c r="B59" t="s">
        <v>742</v>
      </c>
      <c r="C59">
        <v>0</v>
      </c>
      <c r="D59">
        <v>1297</v>
      </c>
      <c r="E59">
        <v>1</v>
      </c>
      <c r="F59">
        <v>2</v>
      </c>
      <c r="G59">
        <v>2</v>
      </c>
      <c r="H59">
        <v>0</v>
      </c>
      <c r="I59">
        <v>0</v>
      </c>
      <c r="J59">
        <v>0</v>
      </c>
      <c r="K59" s="29">
        <v>1</v>
      </c>
      <c r="L59">
        <v>13</v>
      </c>
      <c r="M59">
        <v>5</v>
      </c>
      <c r="N59">
        <v>1</v>
      </c>
      <c r="O59" t="str">
        <f>E59&amp;" -Integrated; "&amp;H59&amp;" -Mobile"</f>
        <v>1 -Integrated; 0 -Mobile</v>
      </c>
      <c r="P59" s="67">
        <f>E59/(E59+H59)</f>
        <v>1</v>
      </c>
      <c r="Q59" s="67">
        <f t="shared" si="0"/>
        <v>0</v>
      </c>
    </row>
    <row r="60" spans="1:17" x14ac:dyDescent="0.3">
      <c r="A60" t="s">
        <v>2173</v>
      </c>
      <c r="B60" t="s">
        <v>742</v>
      </c>
      <c r="C60">
        <v>3</v>
      </c>
      <c r="D60">
        <v>1305</v>
      </c>
      <c r="E60">
        <v>3</v>
      </c>
      <c r="F60">
        <v>3</v>
      </c>
      <c r="G60">
        <v>3</v>
      </c>
      <c r="H60">
        <v>0</v>
      </c>
      <c r="I60">
        <v>0</v>
      </c>
      <c r="J60">
        <v>0</v>
      </c>
      <c r="K60" s="29">
        <v>1</v>
      </c>
      <c r="L60">
        <v>8</v>
      </c>
      <c r="M60">
        <v>8</v>
      </c>
      <c r="N60">
        <v>0</v>
      </c>
      <c r="O60" t="str">
        <f>E60&amp;" -Integrated; "&amp;H60&amp;" -Mobile"</f>
        <v>3 -Integrated; 0 -Mobile</v>
      </c>
      <c r="P60" s="67">
        <f>E60/(E60+H60)</f>
        <v>1</v>
      </c>
      <c r="Q60" s="67">
        <f t="shared" si="0"/>
        <v>0</v>
      </c>
    </row>
    <row r="61" spans="1:17" x14ac:dyDescent="0.3">
      <c r="A61" t="s">
        <v>2227</v>
      </c>
      <c r="B61" t="s">
        <v>742</v>
      </c>
      <c r="C61">
        <v>0</v>
      </c>
      <c r="D61">
        <v>524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</v>
      </c>
      <c r="L61">
        <v>27</v>
      </c>
      <c r="M61">
        <v>40</v>
      </c>
      <c r="N61">
        <v>10</v>
      </c>
      <c r="O61" t="str">
        <f>E61&amp;" -Integrated; "&amp;H61&amp;" -Mobile"</f>
        <v>1 -Integrated; 0 -Mobile</v>
      </c>
      <c r="P61" s="67">
        <f>E61/(E61+H61)</f>
        <v>1</v>
      </c>
      <c r="Q61" s="67">
        <f t="shared" si="0"/>
        <v>0</v>
      </c>
    </row>
    <row r="62" spans="1:17" x14ac:dyDescent="0.3">
      <c r="A62" t="s">
        <v>2235</v>
      </c>
      <c r="B62" t="s">
        <v>742</v>
      </c>
      <c r="C62">
        <v>0</v>
      </c>
      <c r="D62">
        <v>459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 s="29">
        <v>1</v>
      </c>
      <c r="L62">
        <v>43</v>
      </c>
      <c r="M62">
        <v>40</v>
      </c>
      <c r="N62">
        <v>0</v>
      </c>
      <c r="O62" t="str">
        <f>E62&amp;" -Integrated; "&amp;H62&amp;" -Mobile"</f>
        <v>1 -Integrated; 0 -Mobile</v>
      </c>
      <c r="P62" s="67">
        <f>E62/(E62+H62)</f>
        <v>1</v>
      </c>
      <c r="Q62" s="67">
        <f t="shared" si="0"/>
        <v>0</v>
      </c>
    </row>
    <row r="63" spans="1:17" x14ac:dyDescent="0.3">
      <c r="A63" t="s">
        <v>2266</v>
      </c>
      <c r="B63" t="s">
        <v>742</v>
      </c>
      <c r="C63">
        <v>2</v>
      </c>
      <c r="D63">
        <v>1150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</v>
      </c>
      <c r="L63">
        <v>254</v>
      </c>
      <c r="M63">
        <v>375</v>
      </c>
      <c r="N63">
        <v>313</v>
      </c>
      <c r="O63" t="str">
        <f>E63&amp;" -Integrated; "&amp;H63&amp;" -Mobile"</f>
        <v>1 -Integrated; 0 -Mobile</v>
      </c>
      <c r="P63" s="67">
        <f>E63/(E63+H63)</f>
        <v>1</v>
      </c>
      <c r="Q63" s="67">
        <f t="shared" si="0"/>
        <v>0</v>
      </c>
    </row>
    <row r="64" spans="1:17" x14ac:dyDescent="0.3">
      <c r="A64" t="s">
        <v>2313</v>
      </c>
      <c r="B64" t="s">
        <v>742</v>
      </c>
      <c r="C64">
        <v>0</v>
      </c>
      <c r="D64">
        <v>556</v>
      </c>
      <c r="E64">
        <v>1</v>
      </c>
      <c r="F64">
        <v>1</v>
      </c>
      <c r="G64">
        <v>2</v>
      </c>
      <c r="H64">
        <v>0</v>
      </c>
      <c r="I64">
        <v>0</v>
      </c>
      <c r="J64">
        <v>0</v>
      </c>
      <c r="K64" s="29">
        <v>1</v>
      </c>
      <c r="L64">
        <v>83</v>
      </c>
      <c r="M64">
        <v>71</v>
      </c>
      <c r="N64">
        <v>70</v>
      </c>
      <c r="O64" t="str">
        <f>E64&amp;" -Integrated; "&amp;H64&amp;" -Mobile"</f>
        <v>1 -Integrated; 0 -Mobile</v>
      </c>
      <c r="P64" s="67">
        <f>E64/(E64+H64)</f>
        <v>1</v>
      </c>
      <c r="Q64" s="67">
        <f t="shared" si="0"/>
        <v>0</v>
      </c>
    </row>
    <row r="65" spans="1:17" x14ac:dyDescent="0.3">
      <c r="A65" t="s">
        <v>2494</v>
      </c>
      <c r="B65" t="s">
        <v>742</v>
      </c>
      <c r="C65">
        <v>2</v>
      </c>
      <c r="D65">
        <v>1239</v>
      </c>
      <c r="E65">
        <v>2</v>
      </c>
      <c r="F65">
        <v>2</v>
      </c>
      <c r="G65">
        <v>2</v>
      </c>
      <c r="H65">
        <v>0</v>
      </c>
      <c r="I65">
        <v>0</v>
      </c>
      <c r="J65">
        <v>0</v>
      </c>
      <c r="K65">
        <v>2</v>
      </c>
      <c r="L65">
        <v>10</v>
      </c>
      <c r="M65">
        <v>0</v>
      </c>
      <c r="N65">
        <v>0</v>
      </c>
      <c r="O65" t="str">
        <f>E65&amp;" -Integrated; "&amp;H65&amp;" -Mobile"</f>
        <v>2 -Integrated; 0 -Mobile</v>
      </c>
      <c r="P65" s="67">
        <f>E65/(E65+H65)</f>
        <v>1</v>
      </c>
      <c r="Q65" s="67">
        <f t="shared" si="0"/>
        <v>0</v>
      </c>
    </row>
    <row r="66" spans="1:17" x14ac:dyDescent="0.3">
      <c r="A66" t="s">
        <v>2931</v>
      </c>
      <c r="B66" t="s">
        <v>742</v>
      </c>
      <c r="C66">
        <v>3</v>
      </c>
      <c r="D66">
        <v>475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122</v>
      </c>
      <c r="M66">
        <v>73</v>
      </c>
      <c r="N66">
        <v>77</v>
      </c>
      <c r="O66" t="str">
        <f>E66&amp;" -Integrated; "&amp;H66&amp;" -Mobile"</f>
        <v>1 -Integrated; 0 -Mobile</v>
      </c>
      <c r="P66" s="67">
        <f>E66/(E66+H66)</f>
        <v>1</v>
      </c>
      <c r="Q66" s="67">
        <f t="shared" si="0"/>
        <v>0</v>
      </c>
    </row>
    <row r="67" spans="1:17" x14ac:dyDescent="0.3">
      <c r="A67" t="s">
        <v>2942</v>
      </c>
      <c r="B67" t="s">
        <v>742</v>
      </c>
      <c r="C67">
        <v>3</v>
      </c>
      <c r="D67">
        <v>1335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 s="29">
        <v>1</v>
      </c>
      <c r="L67">
        <v>36</v>
      </c>
      <c r="M67">
        <v>36</v>
      </c>
      <c r="N67">
        <v>67</v>
      </c>
      <c r="O67" t="str">
        <f>E67&amp;" -Integrated; "&amp;H67&amp;" -Mobile"</f>
        <v>1 -Integrated; 0 -Mobile</v>
      </c>
      <c r="P67" s="67">
        <f>E67/(E67+H67)</f>
        <v>1</v>
      </c>
      <c r="Q67" s="67">
        <f t="shared" ref="Q67" si="1">H67/(E67+H67)</f>
        <v>0</v>
      </c>
    </row>
  </sheetData>
  <autoFilter ref="A1:P67">
    <sortState ref="A2:P67">
      <sortCondition ref="P1:P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/>
  </sheetViews>
  <sheetFormatPr defaultRowHeight="14.4" x14ac:dyDescent="0.3"/>
  <cols>
    <col min="15" max="15" width="20.5546875" bestFit="1" customWidth="1"/>
  </cols>
  <sheetData>
    <row r="1" spans="1:15" ht="52.8" x14ac:dyDescent="0.3">
      <c r="A1" s="35" t="s">
        <v>3031</v>
      </c>
      <c r="B1" s="35" t="s">
        <v>30</v>
      </c>
      <c r="C1" s="36" t="s">
        <v>708</v>
      </c>
      <c r="D1" s="37" t="s">
        <v>3032</v>
      </c>
      <c r="E1" s="39" t="s">
        <v>3033</v>
      </c>
      <c r="F1" s="39" t="s">
        <v>3034</v>
      </c>
      <c r="G1" s="39" t="s">
        <v>3035</v>
      </c>
      <c r="H1" s="39" t="s">
        <v>3036</v>
      </c>
      <c r="I1" s="39" t="s">
        <v>3037</v>
      </c>
      <c r="J1" s="39" t="s">
        <v>3038</v>
      </c>
      <c r="K1" s="39" t="s">
        <v>3039</v>
      </c>
      <c r="L1" s="40" t="s">
        <v>3040</v>
      </c>
      <c r="M1" s="40" t="s">
        <v>3041</v>
      </c>
      <c r="N1" s="40" t="s">
        <v>3042</v>
      </c>
      <c r="O1" s="69" t="s">
        <v>3030</v>
      </c>
    </row>
    <row r="2" spans="1:15" x14ac:dyDescent="0.3">
      <c r="A2" s="43" t="s">
        <v>123</v>
      </c>
      <c r="B2" s="43" t="s">
        <v>32</v>
      </c>
      <c r="C2" s="43">
        <v>1</v>
      </c>
      <c r="D2" s="43">
        <v>1200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3</v>
      </c>
      <c r="L2" s="43">
        <v>0</v>
      </c>
      <c r="M2" s="43">
        <v>6</v>
      </c>
      <c r="N2" s="43">
        <v>34</v>
      </c>
      <c r="O2" t="str">
        <f>E2&amp;" -Integrated; "&amp;H2&amp;" -Mobile"</f>
        <v>0 -Integrated; 1 -Mobile</v>
      </c>
    </row>
    <row r="3" spans="1:15" x14ac:dyDescent="0.3">
      <c r="A3" s="48" t="s">
        <v>130</v>
      </c>
      <c r="B3" s="48" t="s">
        <v>32</v>
      </c>
      <c r="C3" s="43">
        <v>1</v>
      </c>
      <c r="D3" s="48">
        <v>1600</v>
      </c>
      <c r="E3" s="48">
        <v>0</v>
      </c>
      <c r="F3" s="48">
        <v>0</v>
      </c>
      <c r="G3" s="48">
        <v>0</v>
      </c>
      <c r="H3" s="48">
        <v>1</v>
      </c>
      <c r="I3" s="48">
        <v>1</v>
      </c>
      <c r="J3" s="48">
        <v>1</v>
      </c>
      <c r="K3" s="48">
        <v>2</v>
      </c>
      <c r="L3" s="48">
        <v>448</v>
      </c>
      <c r="M3" s="48">
        <v>449</v>
      </c>
      <c r="N3" s="48">
        <v>320</v>
      </c>
      <c r="O3" t="str">
        <f>E3&amp;" -Integrated; "&amp;H3&amp;" -Mobile"</f>
        <v>0 -Integrated; 1 -Mobile</v>
      </c>
    </row>
    <row r="4" spans="1:15" x14ac:dyDescent="0.3">
      <c r="A4" s="43" t="s">
        <v>149</v>
      </c>
      <c r="B4" s="43" t="s">
        <v>32</v>
      </c>
      <c r="C4" s="43">
        <v>8</v>
      </c>
      <c r="D4" s="43">
        <v>1800</v>
      </c>
      <c r="E4" s="43">
        <v>3</v>
      </c>
      <c r="F4" s="43">
        <v>3</v>
      </c>
      <c r="G4" s="43">
        <v>3</v>
      </c>
      <c r="H4" s="43">
        <v>1</v>
      </c>
      <c r="I4" s="43">
        <v>1</v>
      </c>
      <c r="J4" s="43">
        <v>1</v>
      </c>
      <c r="K4" s="43">
        <v>5</v>
      </c>
      <c r="L4" s="43">
        <v>511</v>
      </c>
      <c r="M4" s="43">
        <v>590</v>
      </c>
      <c r="N4" s="43">
        <v>498</v>
      </c>
      <c r="O4" t="str">
        <f>E4&amp;" -Integrated; "&amp;H4&amp;" -Mobile"</f>
        <v>3 -Integrated; 1 -Mobile</v>
      </c>
    </row>
    <row r="5" spans="1:15" x14ac:dyDescent="0.3">
      <c r="A5" s="48" t="s">
        <v>170</v>
      </c>
      <c r="B5" s="48" t="s">
        <v>32</v>
      </c>
      <c r="C5" s="43">
        <v>5</v>
      </c>
      <c r="D5" s="48">
        <v>800</v>
      </c>
      <c r="E5" s="48">
        <v>0</v>
      </c>
      <c r="F5" s="48">
        <v>0</v>
      </c>
      <c r="G5" s="48">
        <v>0</v>
      </c>
      <c r="H5" s="48">
        <v>1</v>
      </c>
      <c r="I5" s="48">
        <v>1</v>
      </c>
      <c r="J5" s="48">
        <v>1</v>
      </c>
      <c r="K5" s="48">
        <v>4</v>
      </c>
      <c r="L5" s="48">
        <v>17</v>
      </c>
      <c r="M5" s="48">
        <v>41</v>
      </c>
      <c r="N5" s="48">
        <v>2</v>
      </c>
      <c r="O5" t="str">
        <f>E5&amp;" -Integrated; "&amp;H5&amp;" -Mobile"</f>
        <v>0 -Integrated; 1 -Mobile</v>
      </c>
    </row>
    <row r="6" spans="1:15" x14ac:dyDescent="0.3">
      <c r="A6" s="43" t="s">
        <v>177</v>
      </c>
      <c r="B6" s="43" t="s">
        <v>32</v>
      </c>
      <c r="C6" s="43">
        <v>3</v>
      </c>
      <c r="D6" s="43">
        <v>1500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1</v>
      </c>
      <c r="K6" s="43">
        <v>5</v>
      </c>
      <c r="L6" s="43">
        <v>515</v>
      </c>
      <c r="M6" s="43">
        <v>548</v>
      </c>
      <c r="N6" s="43">
        <v>552</v>
      </c>
      <c r="O6" t="str">
        <f>E6&amp;" -Integrated; "&amp;H6&amp;" -Mobile"</f>
        <v>1 -Integrated; 1 -Mobile</v>
      </c>
    </row>
    <row r="7" spans="1:15" x14ac:dyDescent="0.3">
      <c r="A7" s="48" t="s">
        <v>183</v>
      </c>
      <c r="B7" s="48" t="s">
        <v>32</v>
      </c>
      <c r="C7" s="43">
        <v>2</v>
      </c>
      <c r="D7" s="48">
        <v>2000</v>
      </c>
      <c r="E7" s="48">
        <v>4</v>
      </c>
      <c r="F7" s="48">
        <v>4</v>
      </c>
      <c r="G7" s="48">
        <v>4</v>
      </c>
      <c r="H7" s="48">
        <v>1</v>
      </c>
      <c r="I7" s="48">
        <v>1</v>
      </c>
      <c r="J7" s="48">
        <v>1</v>
      </c>
      <c r="K7" s="48">
        <v>4</v>
      </c>
      <c r="L7" s="48">
        <v>1534</v>
      </c>
      <c r="M7" s="48">
        <v>1707</v>
      </c>
      <c r="N7" s="48">
        <v>1343</v>
      </c>
      <c r="O7" t="str">
        <f>E7&amp;" -Integrated; "&amp;H7&amp;" -Mobile"</f>
        <v>4 -Integrated; 1 -Mobile</v>
      </c>
    </row>
    <row r="8" spans="1:15" x14ac:dyDescent="0.3">
      <c r="A8" s="43" t="s">
        <v>187</v>
      </c>
      <c r="B8" s="43" t="s">
        <v>32</v>
      </c>
      <c r="C8" s="43">
        <v>0</v>
      </c>
      <c r="D8" s="43">
        <v>2800</v>
      </c>
      <c r="E8" s="43">
        <v>0</v>
      </c>
      <c r="F8" s="43">
        <v>2</v>
      </c>
      <c r="G8" s="43">
        <v>2</v>
      </c>
      <c r="H8" s="43">
        <v>0</v>
      </c>
      <c r="I8" s="43">
        <v>0</v>
      </c>
      <c r="J8" s="43">
        <v>0</v>
      </c>
      <c r="K8" s="43">
        <v>5</v>
      </c>
      <c r="L8" s="43">
        <v>540</v>
      </c>
      <c r="M8" s="43">
        <v>528</v>
      </c>
      <c r="N8" s="43">
        <v>488</v>
      </c>
      <c r="O8" t="str">
        <f>E8&amp;" -Integrated; "&amp;H8&amp;" -Mobile"</f>
        <v>0 -Integrated; 0 -Mobile</v>
      </c>
    </row>
    <row r="9" spans="1:15" x14ac:dyDescent="0.3">
      <c r="A9" s="48" t="s">
        <v>194</v>
      </c>
      <c r="B9" s="48" t="s">
        <v>32</v>
      </c>
      <c r="C9" s="43">
        <v>0</v>
      </c>
      <c r="D9" s="48">
        <v>750</v>
      </c>
      <c r="E9" s="48">
        <v>1</v>
      </c>
      <c r="F9" s="48">
        <v>1</v>
      </c>
      <c r="G9" s="48">
        <v>1</v>
      </c>
      <c r="H9" s="48">
        <v>0</v>
      </c>
      <c r="I9" s="48">
        <v>0</v>
      </c>
      <c r="J9" s="48">
        <v>0</v>
      </c>
      <c r="K9" s="48">
        <v>2</v>
      </c>
      <c r="L9" s="48">
        <v>95</v>
      </c>
      <c r="M9" s="48">
        <v>33</v>
      </c>
      <c r="N9" s="48">
        <v>4</v>
      </c>
      <c r="O9" t="str">
        <f>E9&amp;" -Integrated; "&amp;H9&amp;" -Mobile"</f>
        <v>1 -Integrated; 0 -Mobile</v>
      </c>
    </row>
    <row r="10" spans="1:15" x14ac:dyDescent="0.3">
      <c r="A10" s="48" t="s">
        <v>150</v>
      </c>
      <c r="B10" s="48" t="s">
        <v>32</v>
      </c>
      <c r="C10" s="43">
        <v>8</v>
      </c>
      <c r="D10" s="48">
        <v>2200</v>
      </c>
      <c r="E10" s="48">
        <v>3</v>
      </c>
      <c r="F10" s="48">
        <v>3</v>
      </c>
      <c r="G10" s="48">
        <v>3</v>
      </c>
      <c r="H10" s="48">
        <v>1</v>
      </c>
      <c r="I10" s="48">
        <v>1</v>
      </c>
      <c r="J10" s="48">
        <v>1</v>
      </c>
      <c r="K10" s="48">
        <v>5</v>
      </c>
      <c r="L10" s="48">
        <v>511</v>
      </c>
      <c r="M10" s="48">
        <v>590</v>
      </c>
      <c r="N10" s="48">
        <v>498</v>
      </c>
      <c r="O10" t="str">
        <f>E10&amp;" -Integrated; "&amp;H10&amp;" -Mobile"</f>
        <v>3 -Integrated; 1 -Mobile</v>
      </c>
    </row>
    <row r="11" spans="1:15" x14ac:dyDescent="0.3">
      <c r="A11" s="43" t="s">
        <v>206</v>
      </c>
      <c r="B11" s="43" t="s">
        <v>32</v>
      </c>
      <c r="C11" s="43">
        <v>5</v>
      </c>
      <c r="D11" s="43">
        <v>2000</v>
      </c>
      <c r="E11" s="43">
        <v>0</v>
      </c>
      <c r="F11" s="43">
        <v>0</v>
      </c>
      <c r="G11" s="43">
        <v>0</v>
      </c>
      <c r="H11" s="43">
        <v>1</v>
      </c>
      <c r="I11" s="43">
        <v>1</v>
      </c>
      <c r="J11" s="43">
        <v>1</v>
      </c>
      <c r="K11" s="43">
        <v>4</v>
      </c>
      <c r="L11" s="43">
        <v>17</v>
      </c>
      <c r="M11" s="43">
        <v>41</v>
      </c>
      <c r="N11" s="43">
        <v>2</v>
      </c>
      <c r="O11" t="str">
        <f>E11&amp;" -Integrated; "&amp;H11&amp;" -Mobile"</f>
        <v>0 -Integrated; 1 -Mobile</v>
      </c>
    </row>
    <row r="12" spans="1:15" x14ac:dyDescent="0.3">
      <c r="A12" s="48" t="s">
        <v>209</v>
      </c>
      <c r="B12" s="48" t="s">
        <v>32</v>
      </c>
      <c r="C12" s="43">
        <v>3</v>
      </c>
      <c r="D12" s="48">
        <v>3000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J12" s="48">
        <v>1</v>
      </c>
      <c r="K12" s="48">
        <v>5</v>
      </c>
      <c r="L12" s="48">
        <v>515</v>
      </c>
      <c r="M12" s="48">
        <v>548</v>
      </c>
      <c r="N12" s="48">
        <v>552</v>
      </c>
      <c r="O12" t="str">
        <f>E12&amp;" -Integrated; "&amp;H12&amp;" -Mobile"</f>
        <v>1 -Integrated; 1 -Mobile</v>
      </c>
    </row>
    <row r="13" spans="1:15" x14ac:dyDescent="0.3">
      <c r="A13" s="48" t="s">
        <v>218</v>
      </c>
      <c r="B13" s="48" t="s">
        <v>32</v>
      </c>
      <c r="C13" s="43">
        <v>7</v>
      </c>
      <c r="D13" s="48">
        <v>1500</v>
      </c>
      <c r="E13" s="48">
        <v>1</v>
      </c>
      <c r="F13" s="48">
        <v>1</v>
      </c>
      <c r="G13" s="48">
        <v>1</v>
      </c>
      <c r="H13" s="48">
        <v>0</v>
      </c>
      <c r="I13" s="48">
        <v>0</v>
      </c>
      <c r="J13" s="48">
        <v>0</v>
      </c>
      <c r="K13" s="48">
        <v>4</v>
      </c>
      <c r="L13" s="48">
        <v>54</v>
      </c>
      <c r="M13" s="48">
        <v>4</v>
      </c>
      <c r="N13" s="48">
        <v>68</v>
      </c>
      <c r="O13" t="str">
        <f>E13&amp;" -Integrated; "&amp;H13&amp;" -Mobile"</f>
        <v>1 -Integrated; 0 -Mobile</v>
      </c>
    </row>
    <row r="14" spans="1:15" x14ac:dyDescent="0.3">
      <c r="A14" s="43" t="s">
        <v>235</v>
      </c>
      <c r="B14" s="43" t="s">
        <v>32</v>
      </c>
      <c r="C14" s="43">
        <v>2</v>
      </c>
      <c r="D14" s="43">
        <v>750</v>
      </c>
      <c r="E14" s="43">
        <v>0</v>
      </c>
      <c r="F14" s="43">
        <v>0</v>
      </c>
      <c r="G14" s="43">
        <v>0</v>
      </c>
      <c r="H14" s="43">
        <v>1</v>
      </c>
      <c r="I14" s="43">
        <v>1</v>
      </c>
      <c r="J14" s="43">
        <v>1</v>
      </c>
      <c r="K14" s="43">
        <v>2</v>
      </c>
      <c r="L14" s="43">
        <v>3</v>
      </c>
      <c r="M14" s="43">
        <v>18</v>
      </c>
      <c r="N14" s="43">
        <v>28</v>
      </c>
      <c r="O14" t="str">
        <f>E14&amp;" -Integrated; "&amp;H14&amp;" -Mobile"</f>
        <v>0 -Integrated; 1 -Mobile</v>
      </c>
    </row>
    <row r="15" spans="1:15" x14ac:dyDescent="0.3">
      <c r="A15" s="48" t="s">
        <v>240</v>
      </c>
      <c r="B15" s="48" t="s">
        <v>32</v>
      </c>
      <c r="C15" s="43">
        <v>4</v>
      </c>
      <c r="D15" s="48">
        <v>900</v>
      </c>
      <c r="E15" s="48">
        <v>2</v>
      </c>
      <c r="F15" s="48">
        <v>2</v>
      </c>
      <c r="G15" s="48">
        <v>2</v>
      </c>
      <c r="H15" s="48">
        <v>0</v>
      </c>
      <c r="I15" s="48">
        <v>0</v>
      </c>
      <c r="J15" s="48">
        <v>0</v>
      </c>
      <c r="K15" s="48">
        <v>2</v>
      </c>
      <c r="L15" s="48">
        <v>26</v>
      </c>
      <c r="M15" s="48">
        <v>30</v>
      </c>
      <c r="N15" s="48">
        <v>44</v>
      </c>
      <c r="O15" t="str">
        <f>E15&amp;" -Integrated; "&amp;H15&amp;" -Mobile"</f>
        <v>2 -Integrated; 0 -Mobile</v>
      </c>
    </row>
    <row r="16" spans="1:15" x14ac:dyDescent="0.3">
      <c r="A16" s="48" t="s">
        <v>254</v>
      </c>
      <c r="B16" s="48" t="s">
        <v>32</v>
      </c>
      <c r="C16" s="43">
        <v>0</v>
      </c>
      <c r="D16" s="48">
        <v>750</v>
      </c>
      <c r="E16" s="48">
        <v>1</v>
      </c>
      <c r="F16" s="48">
        <v>1</v>
      </c>
      <c r="G16" s="48">
        <v>1</v>
      </c>
      <c r="H16" s="48">
        <v>1</v>
      </c>
      <c r="I16" s="48">
        <v>1</v>
      </c>
      <c r="J16" s="48">
        <v>1</v>
      </c>
      <c r="K16" s="48">
        <v>4</v>
      </c>
      <c r="L16" s="48">
        <v>103</v>
      </c>
      <c r="M16" s="48">
        <v>10</v>
      </c>
      <c r="N16" s="48">
        <v>2</v>
      </c>
      <c r="O16" t="str">
        <f>E16&amp;" -Integrated; "&amp;H16&amp;" -Mobile"</f>
        <v>1 -Integrated; 1 -Mobile</v>
      </c>
    </row>
    <row r="17" spans="1:15" x14ac:dyDescent="0.3">
      <c r="A17" s="43" t="s">
        <v>271</v>
      </c>
      <c r="B17" s="43" t="s">
        <v>32</v>
      </c>
      <c r="C17" s="43">
        <v>1</v>
      </c>
      <c r="D17" s="43">
        <v>500</v>
      </c>
      <c r="E17" s="43">
        <v>1</v>
      </c>
      <c r="F17" s="43">
        <v>1</v>
      </c>
      <c r="G17" s="43">
        <v>2</v>
      </c>
      <c r="H17" s="43">
        <v>1</v>
      </c>
      <c r="I17" s="43">
        <v>1</v>
      </c>
      <c r="J17" s="43">
        <v>1</v>
      </c>
      <c r="K17" s="43">
        <v>1</v>
      </c>
      <c r="L17" s="43">
        <v>139</v>
      </c>
      <c r="M17" s="43">
        <v>135</v>
      </c>
      <c r="N17" s="43">
        <v>124</v>
      </c>
      <c r="O17" t="str">
        <f>E17&amp;" -Integrated; "&amp;H17&amp;" -Mobile"</f>
        <v>1 -Integrated; 1 -Mobile</v>
      </c>
    </row>
    <row r="18" spans="1:15" x14ac:dyDescent="0.3">
      <c r="A18" s="48" t="s">
        <v>287</v>
      </c>
      <c r="B18" s="48" t="s">
        <v>32</v>
      </c>
      <c r="C18" s="43">
        <v>0</v>
      </c>
      <c r="D18" s="48">
        <v>1200</v>
      </c>
      <c r="E18" s="48">
        <v>1</v>
      </c>
      <c r="F18" s="48">
        <v>1</v>
      </c>
      <c r="G18" s="48">
        <v>1</v>
      </c>
      <c r="H18" s="48">
        <v>1</v>
      </c>
      <c r="I18" s="48">
        <v>1</v>
      </c>
      <c r="J18" s="48">
        <v>1</v>
      </c>
      <c r="K18" s="48">
        <v>2</v>
      </c>
      <c r="L18" s="48">
        <v>174</v>
      </c>
      <c r="M18" s="48">
        <v>374</v>
      </c>
      <c r="N18" s="48">
        <v>436</v>
      </c>
      <c r="O18" t="str">
        <f>E18&amp;" -Integrated; "&amp;H18&amp;" -Mobile"</f>
        <v>1 -Integrated; 1 -Mobile</v>
      </c>
    </row>
    <row r="19" spans="1:15" x14ac:dyDescent="0.3">
      <c r="A19" s="43" t="s">
        <v>289</v>
      </c>
      <c r="B19" s="43" t="s">
        <v>32</v>
      </c>
      <c r="C19" s="43">
        <v>9</v>
      </c>
      <c r="D19" s="43">
        <v>1400</v>
      </c>
      <c r="E19" s="43">
        <v>0</v>
      </c>
      <c r="F19" s="43">
        <v>1</v>
      </c>
      <c r="G19" s="43">
        <v>1</v>
      </c>
      <c r="H19" s="43">
        <v>1</v>
      </c>
      <c r="I19" s="43">
        <v>1</v>
      </c>
      <c r="J19" s="43">
        <v>1</v>
      </c>
      <c r="K19" s="43">
        <v>4</v>
      </c>
      <c r="L19" s="43">
        <v>73</v>
      </c>
      <c r="M19" s="43">
        <v>86</v>
      </c>
      <c r="N19" s="43">
        <v>21</v>
      </c>
      <c r="O19" t="str">
        <f>E19&amp;" -Integrated; "&amp;H19&amp;" -Mobile"</f>
        <v>0 -Integrated; 1 -Mobile</v>
      </c>
    </row>
    <row r="20" spans="1:15" x14ac:dyDescent="0.3">
      <c r="A20" s="48" t="s">
        <v>331</v>
      </c>
      <c r="B20" s="48" t="s">
        <v>32</v>
      </c>
      <c r="C20" s="43">
        <v>3</v>
      </c>
      <c r="D20" s="48">
        <v>600</v>
      </c>
      <c r="E20" s="48">
        <v>0</v>
      </c>
      <c r="F20" s="48">
        <v>0</v>
      </c>
      <c r="G20" s="48">
        <v>0</v>
      </c>
      <c r="H20" s="48">
        <v>0</v>
      </c>
      <c r="I20" s="48">
        <v>1</v>
      </c>
      <c r="J20" s="48">
        <v>1</v>
      </c>
      <c r="K20" s="48">
        <v>2</v>
      </c>
      <c r="L20" s="48">
        <v>7</v>
      </c>
      <c r="M20" s="48">
        <v>25</v>
      </c>
      <c r="N20" s="48">
        <v>31</v>
      </c>
      <c r="O20" t="str">
        <f>E20&amp;" -Integrated; "&amp;H20&amp;" -Mobile"</f>
        <v>0 -Integrated; 0 -Mobile</v>
      </c>
    </row>
    <row r="21" spans="1:15" x14ac:dyDescent="0.3">
      <c r="A21" s="43" t="s">
        <v>338</v>
      </c>
      <c r="B21" s="43" t="s">
        <v>32</v>
      </c>
      <c r="C21" s="43">
        <v>3</v>
      </c>
      <c r="D21" s="43">
        <v>370</v>
      </c>
      <c r="E21" s="43">
        <v>1</v>
      </c>
      <c r="F21" s="43">
        <v>1</v>
      </c>
      <c r="G21" s="43">
        <v>1</v>
      </c>
      <c r="H21" s="43">
        <v>0</v>
      </c>
      <c r="I21" s="43">
        <v>0</v>
      </c>
      <c r="J21" s="43">
        <v>0</v>
      </c>
      <c r="K21" s="43">
        <v>1</v>
      </c>
      <c r="L21" s="43">
        <v>218</v>
      </c>
      <c r="M21" s="43">
        <v>231</v>
      </c>
      <c r="N21" s="43">
        <v>174</v>
      </c>
      <c r="O21" t="str">
        <f>E21&amp;" -Integrated; "&amp;H21&amp;" -Mobile"</f>
        <v>1 -Integrated; 0 -Mobile</v>
      </c>
    </row>
    <row r="22" spans="1:15" x14ac:dyDescent="0.3">
      <c r="A22" s="43" t="s">
        <v>350</v>
      </c>
      <c r="B22" s="43" t="s">
        <v>32</v>
      </c>
      <c r="C22" s="43">
        <v>1</v>
      </c>
      <c r="D22" s="43">
        <v>3000</v>
      </c>
      <c r="E22" s="43">
        <v>1</v>
      </c>
      <c r="F22" s="43">
        <v>1</v>
      </c>
      <c r="G22" s="43">
        <v>1</v>
      </c>
      <c r="H22" s="43">
        <v>0</v>
      </c>
      <c r="I22" s="43">
        <v>0</v>
      </c>
      <c r="J22" s="43">
        <v>0</v>
      </c>
      <c r="K22" s="43">
        <v>4</v>
      </c>
      <c r="L22" s="43">
        <v>243</v>
      </c>
      <c r="M22" s="43">
        <v>60</v>
      </c>
      <c r="N22" s="43">
        <v>10</v>
      </c>
      <c r="O22" t="str">
        <f>E22&amp;" -Integrated; "&amp;H22&amp;" -Mobile"</f>
        <v>1 -Integrated; 0 -Mobile</v>
      </c>
    </row>
    <row r="23" spans="1:15" x14ac:dyDescent="0.3">
      <c r="A23" s="48" t="s">
        <v>357</v>
      </c>
      <c r="B23" s="48" t="s">
        <v>32</v>
      </c>
      <c r="C23" s="43">
        <v>3</v>
      </c>
      <c r="D23" s="48">
        <v>900</v>
      </c>
      <c r="E23" s="48">
        <v>1</v>
      </c>
      <c r="F23" s="48">
        <v>1</v>
      </c>
      <c r="G23" s="48">
        <v>1</v>
      </c>
      <c r="H23" s="48">
        <v>1</v>
      </c>
      <c r="I23" s="48">
        <v>1</v>
      </c>
      <c r="J23" s="48">
        <v>1</v>
      </c>
      <c r="K23" s="48">
        <v>2</v>
      </c>
      <c r="L23" s="48">
        <v>337</v>
      </c>
      <c r="M23" s="48">
        <v>435</v>
      </c>
      <c r="N23" s="48">
        <v>520</v>
      </c>
      <c r="O23" t="str">
        <f>E23&amp;" -Integrated; "&amp;H23&amp;" -Mobile"</f>
        <v>1 -Integrated; 1 -Mobile</v>
      </c>
    </row>
    <row r="24" spans="1:15" x14ac:dyDescent="0.3">
      <c r="A24" s="43" t="s">
        <v>364</v>
      </c>
      <c r="B24" s="43" t="s">
        <v>32</v>
      </c>
      <c r="C24" s="43">
        <v>0</v>
      </c>
      <c r="D24" s="43">
        <v>400</v>
      </c>
      <c r="E24" s="43">
        <v>0</v>
      </c>
      <c r="F24" s="43">
        <v>0</v>
      </c>
      <c r="G24" s="43">
        <v>0</v>
      </c>
      <c r="H24" s="43">
        <v>1</v>
      </c>
      <c r="I24" s="43">
        <v>1</v>
      </c>
      <c r="J24" s="43">
        <v>1</v>
      </c>
      <c r="K24" s="43">
        <v>2</v>
      </c>
      <c r="L24" s="43">
        <v>27</v>
      </c>
      <c r="M24" s="43">
        <v>26</v>
      </c>
      <c r="N24" s="43">
        <v>35</v>
      </c>
      <c r="O24" t="str">
        <f>E24&amp;" -Integrated; "&amp;H24&amp;" -Mobile"</f>
        <v>0 -Integrated; 1 -Mobile</v>
      </c>
    </row>
    <row r="25" spans="1:15" x14ac:dyDescent="0.3">
      <c r="A25" s="48" t="s">
        <v>376</v>
      </c>
      <c r="B25" s="48" t="s">
        <v>32</v>
      </c>
      <c r="C25" s="43">
        <v>0</v>
      </c>
      <c r="D25" s="48">
        <v>700</v>
      </c>
      <c r="E25" s="48">
        <v>1</v>
      </c>
      <c r="F25" s="48">
        <v>1</v>
      </c>
      <c r="G25" s="48">
        <v>1</v>
      </c>
      <c r="H25" s="48">
        <v>0</v>
      </c>
      <c r="I25" s="48">
        <v>0</v>
      </c>
      <c r="J25" s="48">
        <v>0</v>
      </c>
      <c r="K25" s="48">
        <v>2</v>
      </c>
      <c r="L25" s="48">
        <v>323</v>
      </c>
      <c r="M25" s="48">
        <v>279</v>
      </c>
      <c r="N25" s="48">
        <v>289</v>
      </c>
      <c r="O25" t="str">
        <f>E25&amp;" -Integrated; "&amp;H25&amp;" -Mobile"</f>
        <v>1 -Integrated; 0 -Mobile</v>
      </c>
    </row>
    <row r="26" spans="1:15" x14ac:dyDescent="0.3">
      <c r="A26" s="43" t="s">
        <v>382</v>
      </c>
      <c r="B26" s="43" t="s">
        <v>32</v>
      </c>
      <c r="C26" s="43">
        <v>2</v>
      </c>
      <c r="D26" s="43">
        <v>950</v>
      </c>
      <c r="E26" s="43">
        <v>0</v>
      </c>
      <c r="F26" s="43">
        <v>0</v>
      </c>
      <c r="G26" s="43">
        <v>0</v>
      </c>
      <c r="H26" s="43">
        <v>1</v>
      </c>
      <c r="I26" s="43">
        <v>1</v>
      </c>
      <c r="J26" s="43">
        <v>1</v>
      </c>
      <c r="K26" s="43">
        <v>2</v>
      </c>
      <c r="L26" s="43">
        <v>168</v>
      </c>
      <c r="M26" s="43">
        <v>83</v>
      </c>
      <c r="N26" s="43">
        <v>61</v>
      </c>
      <c r="O26" t="str">
        <f>E26&amp;" -Integrated; "&amp;H26&amp;" -Mobile"</f>
        <v>0 -Integrated; 1 -Mobile</v>
      </c>
    </row>
    <row r="27" spans="1:15" x14ac:dyDescent="0.3">
      <c r="A27" s="48" t="s">
        <v>388</v>
      </c>
      <c r="B27" s="48" t="s">
        <v>32</v>
      </c>
      <c r="C27" s="43">
        <v>0</v>
      </c>
      <c r="D27" s="48">
        <v>550</v>
      </c>
      <c r="E27" s="48">
        <v>0</v>
      </c>
      <c r="F27" s="48">
        <v>0</v>
      </c>
      <c r="G27" s="48">
        <v>0</v>
      </c>
      <c r="H27" s="48">
        <v>2</v>
      </c>
      <c r="I27" s="48">
        <v>3</v>
      </c>
      <c r="J27" s="48">
        <v>3</v>
      </c>
      <c r="K27" s="48">
        <v>1</v>
      </c>
      <c r="L27" s="48">
        <v>21</v>
      </c>
      <c r="M27" s="48">
        <v>33</v>
      </c>
      <c r="N27" s="48">
        <v>143</v>
      </c>
      <c r="O27" t="str">
        <f>E27&amp;" -Integrated; "&amp;H27&amp;" -Mobile"</f>
        <v>0 -Integrated; 2 -Mobile</v>
      </c>
    </row>
    <row r="28" spans="1:15" x14ac:dyDescent="0.3">
      <c r="A28" s="43" t="s">
        <v>394</v>
      </c>
      <c r="B28" s="43" t="s">
        <v>32</v>
      </c>
      <c r="C28" s="43">
        <v>1</v>
      </c>
      <c r="D28" s="43">
        <v>1200</v>
      </c>
      <c r="E28" s="43">
        <v>1</v>
      </c>
      <c r="F28" s="43">
        <v>1</v>
      </c>
      <c r="G28" s="43">
        <v>1</v>
      </c>
      <c r="H28" s="43">
        <v>0</v>
      </c>
      <c r="I28" s="43">
        <v>0</v>
      </c>
      <c r="J28" s="43">
        <v>0</v>
      </c>
      <c r="K28" s="43">
        <v>2</v>
      </c>
      <c r="L28" s="43">
        <v>69</v>
      </c>
      <c r="M28" s="43">
        <v>72</v>
      </c>
      <c r="N28" s="43">
        <v>54</v>
      </c>
      <c r="O28" t="str">
        <f>E28&amp;" -Integrated; "&amp;H28&amp;" -Mobile"</f>
        <v>1 -Integrated; 0 -Mobile</v>
      </c>
    </row>
    <row r="29" spans="1:15" x14ac:dyDescent="0.3">
      <c r="A29" s="48" t="s">
        <v>401</v>
      </c>
      <c r="B29" s="48" t="s">
        <v>32</v>
      </c>
      <c r="C29" s="43">
        <v>0</v>
      </c>
      <c r="D29" s="48">
        <v>2200</v>
      </c>
      <c r="E29" s="48">
        <v>3</v>
      </c>
      <c r="F29" s="48">
        <v>3</v>
      </c>
      <c r="G29" s="48">
        <v>3</v>
      </c>
      <c r="H29" s="48">
        <v>0</v>
      </c>
      <c r="I29" s="48">
        <v>0</v>
      </c>
      <c r="J29" s="48">
        <v>0</v>
      </c>
      <c r="K29" s="48">
        <v>3</v>
      </c>
      <c r="L29" s="48">
        <v>549</v>
      </c>
      <c r="M29" s="48">
        <v>812</v>
      </c>
      <c r="N29" s="48">
        <v>748</v>
      </c>
      <c r="O29" t="str">
        <f>E29&amp;" -Integrated; "&amp;H29&amp;" -Mobile"</f>
        <v>3 -Integrated; 0 -Mobile</v>
      </c>
    </row>
    <row r="30" spans="1:15" x14ac:dyDescent="0.3">
      <c r="A30" s="48" t="s">
        <v>428</v>
      </c>
      <c r="B30" s="48" t="s">
        <v>32</v>
      </c>
      <c r="C30" s="43">
        <v>1</v>
      </c>
      <c r="D30" s="48">
        <v>900</v>
      </c>
      <c r="E30" s="48">
        <v>1</v>
      </c>
      <c r="F30" s="48">
        <v>1</v>
      </c>
      <c r="G30" s="48">
        <v>1</v>
      </c>
      <c r="H30" s="48">
        <v>0</v>
      </c>
      <c r="I30" s="48">
        <v>1</v>
      </c>
      <c r="J30" s="48">
        <v>1</v>
      </c>
      <c r="K30" s="48">
        <v>2</v>
      </c>
      <c r="L30" s="48">
        <v>185</v>
      </c>
      <c r="M30" s="48">
        <v>171</v>
      </c>
      <c r="N30" s="48">
        <v>161</v>
      </c>
      <c r="O30" t="str">
        <f>E30&amp;" -Integrated; "&amp;H30&amp;" -Mobile"</f>
        <v>1 -Integrated; 0 -Mobile</v>
      </c>
    </row>
    <row r="31" spans="1:15" x14ac:dyDescent="0.3">
      <c r="A31" s="48" t="s">
        <v>454</v>
      </c>
      <c r="B31" s="48" t="s">
        <v>32</v>
      </c>
      <c r="C31" s="43">
        <v>4</v>
      </c>
      <c r="D31" s="48">
        <v>1300</v>
      </c>
      <c r="E31" s="48">
        <v>2</v>
      </c>
      <c r="F31" s="48">
        <v>2</v>
      </c>
      <c r="G31" s="48">
        <v>2</v>
      </c>
      <c r="H31" s="48">
        <v>0</v>
      </c>
      <c r="I31" s="48">
        <v>0</v>
      </c>
      <c r="J31" s="48">
        <v>0</v>
      </c>
      <c r="K31" s="48">
        <v>2</v>
      </c>
      <c r="L31" s="48">
        <v>365</v>
      </c>
      <c r="M31" s="48">
        <v>298</v>
      </c>
      <c r="N31" s="48">
        <v>229</v>
      </c>
      <c r="O31" t="str">
        <f>E31&amp;" -Integrated; "&amp;H31&amp;" -Mobile"</f>
        <v>2 -Integrated; 0 -Mobile</v>
      </c>
    </row>
    <row r="32" spans="1:15" x14ac:dyDescent="0.3">
      <c r="A32" s="43" t="s">
        <v>530</v>
      </c>
      <c r="B32" s="43" t="s">
        <v>32</v>
      </c>
      <c r="C32" s="43">
        <v>0</v>
      </c>
      <c r="D32" s="43">
        <v>1500</v>
      </c>
      <c r="E32" s="43">
        <v>0</v>
      </c>
      <c r="F32" s="43">
        <v>0</v>
      </c>
      <c r="G32" s="43">
        <v>0</v>
      </c>
      <c r="H32" s="43">
        <v>2</v>
      </c>
      <c r="I32" s="43">
        <v>2</v>
      </c>
      <c r="J32" s="43">
        <v>2</v>
      </c>
      <c r="K32" s="43">
        <v>5</v>
      </c>
      <c r="L32" s="43">
        <v>442</v>
      </c>
      <c r="M32" s="43">
        <v>141</v>
      </c>
      <c r="N32" s="43">
        <v>60</v>
      </c>
      <c r="O32" t="str">
        <f>E32&amp;" -Integrated; "&amp;H32&amp;" -Mobile"</f>
        <v>0 -Integrated; 2 -Mobile</v>
      </c>
    </row>
    <row r="33" spans="1:15" x14ac:dyDescent="0.3">
      <c r="A33" s="43" t="s">
        <v>562</v>
      </c>
      <c r="B33" s="43" t="s">
        <v>32</v>
      </c>
      <c r="C33" s="43">
        <v>4</v>
      </c>
      <c r="D33" s="43">
        <v>1300</v>
      </c>
      <c r="E33" s="43">
        <v>2</v>
      </c>
      <c r="F33" s="43">
        <v>2</v>
      </c>
      <c r="G33" s="43">
        <v>2</v>
      </c>
      <c r="H33" s="43">
        <v>1</v>
      </c>
      <c r="I33" s="43">
        <v>1</v>
      </c>
      <c r="J33" s="43">
        <v>1</v>
      </c>
      <c r="K33" s="43">
        <v>3</v>
      </c>
      <c r="L33" s="43">
        <v>248</v>
      </c>
      <c r="M33" s="43">
        <v>343</v>
      </c>
      <c r="N33" s="43">
        <v>424</v>
      </c>
      <c r="O33" t="str">
        <f>E33&amp;" -Integrated; "&amp;H33&amp;" -Mobile"</f>
        <v>2 -Integrated; 1 -Mobile</v>
      </c>
    </row>
    <row r="34" spans="1:15" x14ac:dyDescent="0.3">
      <c r="A34" s="43" t="s">
        <v>589</v>
      </c>
      <c r="B34" s="43" t="s">
        <v>32</v>
      </c>
      <c r="C34" s="43">
        <v>0</v>
      </c>
      <c r="D34" s="43">
        <v>400</v>
      </c>
      <c r="E34" s="43">
        <v>1</v>
      </c>
      <c r="F34" s="43">
        <v>1</v>
      </c>
      <c r="G34" s="43">
        <v>1</v>
      </c>
      <c r="H34" s="43">
        <v>0</v>
      </c>
      <c r="I34" s="43">
        <v>0</v>
      </c>
      <c r="J34" s="43">
        <v>0</v>
      </c>
      <c r="K34" s="43">
        <v>1</v>
      </c>
      <c r="L34" s="43">
        <v>112</v>
      </c>
      <c r="M34" s="43">
        <v>100</v>
      </c>
      <c r="N34" s="43">
        <v>100</v>
      </c>
      <c r="O34" t="str">
        <f>E34&amp;" -Integrated; "&amp;H34&amp;" -Mobile"</f>
        <v>1 -Integrated; 0 -Mobile</v>
      </c>
    </row>
    <row r="35" spans="1:15" x14ac:dyDescent="0.3">
      <c r="A35" s="48" t="s">
        <v>595</v>
      </c>
      <c r="B35" s="48" t="s">
        <v>32</v>
      </c>
      <c r="C35" s="43">
        <v>1</v>
      </c>
      <c r="D35" s="48">
        <v>1700</v>
      </c>
      <c r="E35" s="48">
        <v>0</v>
      </c>
      <c r="F35" s="48">
        <v>0</v>
      </c>
      <c r="G35" s="48">
        <v>1</v>
      </c>
      <c r="H35" s="48">
        <v>0</v>
      </c>
      <c r="I35" s="48">
        <v>0</v>
      </c>
      <c r="J35" s="48">
        <v>0</v>
      </c>
      <c r="K35" s="48">
        <v>5</v>
      </c>
      <c r="L35" s="48">
        <v>63</v>
      </c>
      <c r="M35" s="48">
        <v>116</v>
      </c>
      <c r="N35" s="48">
        <v>40</v>
      </c>
      <c r="O35" t="str">
        <f>E35&amp;" -Integrated; "&amp;H35&amp;" -Mobile"</f>
        <v>0 -Integrated; 0 -Mobile</v>
      </c>
    </row>
    <row r="36" spans="1:15" x14ac:dyDescent="0.3">
      <c r="A36" s="43" t="s">
        <v>602</v>
      </c>
      <c r="B36" s="43" t="s">
        <v>32</v>
      </c>
      <c r="C36" s="43">
        <v>5</v>
      </c>
      <c r="D36" s="43">
        <v>400</v>
      </c>
      <c r="E36" s="43">
        <v>1</v>
      </c>
      <c r="F36" s="43">
        <v>1</v>
      </c>
      <c r="G36" s="43">
        <v>1</v>
      </c>
      <c r="H36" s="43">
        <v>0</v>
      </c>
      <c r="I36" s="43">
        <v>0</v>
      </c>
      <c r="J36" s="43">
        <v>0</v>
      </c>
      <c r="K36" s="43">
        <v>2</v>
      </c>
      <c r="L36" s="43">
        <v>0</v>
      </c>
      <c r="M36" s="43">
        <v>9</v>
      </c>
      <c r="N36" s="43">
        <v>32</v>
      </c>
      <c r="O36" t="str">
        <f>E36&amp;" -Integrated; "&amp;H36&amp;" -Mobile"</f>
        <v>1 -Integrated; 0 -Mobile</v>
      </c>
    </row>
    <row r="37" spans="1:15" x14ac:dyDescent="0.3">
      <c r="A37" s="43" t="s">
        <v>614</v>
      </c>
      <c r="B37" s="43" t="s">
        <v>32</v>
      </c>
      <c r="C37" s="43">
        <v>2</v>
      </c>
      <c r="D37" s="43">
        <v>1300</v>
      </c>
      <c r="E37" s="43">
        <v>2</v>
      </c>
      <c r="F37" s="43">
        <v>2</v>
      </c>
      <c r="G37" s="43">
        <v>2</v>
      </c>
      <c r="H37" s="43">
        <v>0</v>
      </c>
      <c r="I37" s="43">
        <v>0</v>
      </c>
      <c r="J37" s="43">
        <v>0</v>
      </c>
      <c r="K37" s="43">
        <v>3</v>
      </c>
      <c r="L37" s="43">
        <v>184</v>
      </c>
      <c r="M37" s="43">
        <v>273</v>
      </c>
      <c r="N37" s="43">
        <v>337</v>
      </c>
      <c r="O37" t="str">
        <f>E37&amp;" -Integrated; "&amp;H37&amp;" -Mobile"</f>
        <v>2 -Integrated; 0 -Mobile</v>
      </c>
    </row>
    <row r="38" spans="1:15" x14ac:dyDescent="0.3">
      <c r="A38" s="48" t="s">
        <v>620</v>
      </c>
      <c r="B38" s="48" t="s">
        <v>32</v>
      </c>
      <c r="C38" s="43">
        <v>0</v>
      </c>
      <c r="D38" s="48">
        <v>50</v>
      </c>
      <c r="E38" s="48">
        <v>0</v>
      </c>
      <c r="F38" s="48">
        <v>0</v>
      </c>
      <c r="G38" s="48">
        <v>0</v>
      </c>
      <c r="H38" s="48">
        <v>1</v>
      </c>
      <c r="I38" s="48">
        <v>1</v>
      </c>
      <c r="J38" s="48">
        <v>1</v>
      </c>
      <c r="K38" s="48">
        <v>2</v>
      </c>
      <c r="L38" s="48">
        <v>18</v>
      </c>
      <c r="M38" s="48">
        <v>15</v>
      </c>
      <c r="N38" s="48">
        <v>24</v>
      </c>
      <c r="O38" t="str">
        <f>E38&amp;" -Integrated; "&amp;H38&amp;" -Mobile"</f>
        <v>0 -Integrated; 1 -Mobile</v>
      </c>
    </row>
    <row r="39" spans="1:15" x14ac:dyDescent="0.3">
      <c r="A39" s="48" t="s">
        <v>628</v>
      </c>
      <c r="B39" s="48" t="s">
        <v>32</v>
      </c>
      <c r="C39" s="43">
        <v>0</v>
      </c>
      <c r="D39" s="48">
        <v>600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2</v>
      </c>
      <c r="L39" s="48">
        <v>145</v>
      </c>
      <c r="M39" s="48">
        <v>136</v>
      </c>
      <c r="N39" s="48">
        <v>163</v>
      </c>
      <c r="O39" t="str">
        <f>E39&amp;" -Integrated; "&amp;H39&amp;" -Mobile"</f>
        <v>1 -Integrated; 1 -Mobile</v>
      </c>
    </row>
    <row r="40" spans="1:15" x14ac:dyDescent="0.3">
      <c r="A40" s="43" t="s">
        <v>635</v>
      </c>
      <c r="B40" s="43" t="s">
        <v>32</v>
      </c>
      <c r="C40" s="43">
        <v>0</v>
      </c>
      <c r="D40" s="43">
        <v>400</v>
      </c>
      <c r="E40" s="43">
        <v>0</v>
      </c>
      <c r="F40" s="43">
        <v>0</v>
      </c>
      <c r="G40" s="43">
        <v>0</v>
      </c>
      <c r="H40" s="43">
        <v>1</v>
      </c>
      <c r="I40" s="43">
        <v>1</v>
      </c>
      <c r="J40" s="43">
        <v>1</v>
      </c>
      <c r="K40" s="43">
        <v>1</v>
      </c>
      <c r="L40" s="43">
        <v>117</v>
      </c>
      <c r="M40" s="43">
        <v>95</v>
      </c>
      <c r="N40" s="43">
        <v>73</v>
      </c>
      <c r="O40" t="str">
        <f>E40&amp;" -Integrated; "&amp;H40&amp;" -Mobile"</f>
        <v>0 -Integrated; 1 -Mobile</v>
      </c>
    </row>
    <row r="41" spans="1:15" x14ac:dyDescent="0.3">
      <c r="A41" s="48" t="s">
        <v>650</v>
      </c>
      <c r="B41" s="48" t="s">
        <v>32</v>
      </c>
      <c r="C41" s="43">
        <v>0</v>
      </c>
      <c r="D41" s="48">
        <v>600</v>
      </c>
      <c r="E41" s="48">
        <v>0</v>
      </c>
      <c r="F41" s="48">
        <v>0</v>
      </c>
      <c r="G41" s="48">
        <v>0</v>
      </c>
      <c r="H41" s="48">
        <v>1</v>
      </c>
      <c r="I41" s="48">
        <v>1</v>
      </c>
      <c r="J41" s="48">
        <v>1</v>
      </c>
      <c r="K41" s="48">
        <v>2</v>
      </c>
      <c r="L41" s="48">
        <v>68</v>
      </c>
      <c r="M41" s="48">
        <v>28</v>
      </c>
      <c r="N41" s="48">
        <v>26</v>
      </c>
      <c r="O41" t="str">
        <f>E41&amp;" -Integrated; "&amp;H41&amp;" -Mobile"</f>
        <v>0 -Integrated; 1 -Mobile</v>
      </c>
    </row>
    <row r="42" spans="1:15" x14ac:dyDescent="0.3">
      <c r="A42" s="43" t="s">
        <v>653</v>
      </c>
      <c r="B42" s="43" t="s">
        <v>32</v>
      </c>
      <c r="C42" s="43">
        <v>1</v>
      </c>
      <c r="D42" s="43">
        <v>1500</v>
      </c>
      <c r="E42" s="43">
        <v>0</v>
      </c>
      <c r="F42" s="43">
        <v>0</v>
      </c>
      <c r="G42" s="43">
        <v>0</v>
      </c>
      <c r="H42" s="43">
        <v>0</v>
      </c>
      <c r="I42" s="43">
        <v>1</v>
      </c>
      <c r="J42" s="43">
        <v>1</v>
      </c>
      <c r="K42" s="43">
        <v>2</v>
      </c>
      <c r="L42" s="43">
        <v>66</v>
      </c>
      <c r="M42" s="43">
        <v>77</v>
      </c>
      <c r="N42" s="43">
        <v>40</v>
      </c>
      <c r="O42" t="str">
        <f>E42&amp;" -Integrated; "&amp;H42&amp;" -Mobile"</f>
        <v>0 -Integrated; 0 -Mobile</v>
      </c>
    </row>
    <row r="43" spans="1:15" x14ac:dyDescent="0.3">
      <c r="A43" s="48" t="s">
        <v>659</v>
      </c>
      <c r="B43" s="48" t="s">
        <v>32</v>
      </c>
      <c r="C43" s="43">
        <v>3</v>
      </c>
      <c r="D43" s="48">
        <v>100</v>
      </c>
      <c r="E43" s="48">
        <v>0</v>
      </c>
      <c r="F43" s="48">
        <v>0</v>
      </c>
      <c r="G43" s="48">
        <v>0</v>
      </c>
      <c r="H43" s="48">
        <v>1</v>
      </c>
      <c r="I43" s="48">
        <v>1</v>
      </c>
      <c r="J43" s="48">
        <v>1</v>
      </c>
      <c r="K43" s="48">
        <v>1</v>
      </c>
      <c r="L43" s="48">
        <v>27</v>
      </c>
      <c r="M43" s="48">
        <v>55</v>
      </c>
      <c r="N43" s="48">
        <v>47</v>
      </c>
      <c r="O43" t="str">
        <f>E43&amp;" -Integrated; "&amp;H43&amp;" -Mobile"</f>
        <v>0 -Integrated; 1 -Mobile</v>
      </c>
    </row>
    <row r="44" spans="1:15" x14ac:dyDescent="0.3">
      <c r="A44" t="s">
        <v>858</v>
      </c>
      <c r="B44" t="s">
        <v>742</v>
      </c>
      <c r="C44">
        <v>1</v>
      </c>
      <c r="D44">
        <v>1300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2</v>
      </c>
      <c r="L44">
        <v>39</v>
      </c>
      <c r="M44">
        <v>11</v>
      </c>
      <c r="N44">
        <v>11</v>
      </c>
      <c r="O44" t="str">
        <f>E44&amp;" -Integrated; "&amp;H44&amp;" -Mobile"</f>
        <v>1 -Integrated; 1 -Mobile</v>
      </c>
    </row>
    <row r="45" spans="1:15" x14ac:dyDescent="0.3">
      <c r="A45" t="s">
        <v>779</v>
      </c>
      <c r="B45" t="s">
        <v>742</v>
      </c>
      <c r="C45">
        <v>0</v>
      </c>
      <c r="D45">
        <v>1200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 s="29">
        <v>1</v>
      </c>
      <c r="L45">
        <v>15</v>
      </c>
      <c r="M45">
        <v>32</v>
      </c>
      <c r="N45">
        <v>35</v>
      </c>
      <c r="O45" t="str">
        <f>E45&amp;" -Integrated; "&amp;H45&amp;" -Mobile"</f>
        <v>0 -Integrated; 0 -Mobile</v>
      </c>
    </row>
    <row r="46" spans="1:15" x14ac:dyDescent="0.3">
      <c r="A46" t="s">
        <v>1984</v>
      </c>
      <c r="B46" t="s">
        <v>742</v>
      </c>
      <c r="C46">
        <v>8</v>
      </c>
      <c r="D46">
        <v>2417</v>
      </c>
      <c r="E46">
        <v>2</v>
      </c>
      <c r="F46">
        <v>2</v>
      </c>
      <c r="G46">
        <v>2</v>
      </c>
      <c r="H46">
        <v>1</v>
      </c>
      <c r="I46">
        <v>1</v>
      </c>
      <c r="J46">
        <v>1</v>
      </c>
      <c r="K46">
        <v>3</v>
      </c>
      <c r="L46">
        <v>20</v>
      </c>
      <c r="M46">
        <v>30</v>
      </c>
      <c r="N46">
        <v>26</v>
      </c>
      <c r="O46" t="str">
        <f>E46&amp;" -Integrated; "&amp;H46&amp;" -Mobile"</f>
        <v>2 -Integrated; 1 -Mobile</v>
      </c>
    </row>
    <row r="47" spans="1:15" x14ac:dyDescent="0.3">
      <c r="A47" t="s">
        <v>2011</v>
      </c>
      <c r="B47" t="s">
        <v>742</v>
      </c>
      <c r="C47">
        <v>0</v>
      </c>
      <c r="D47">
        <v>1463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 s="29">
        <v>1</v>
      </c>
      <c r="L47">
        <v>52</v>
      </c>
      <c r="M47">
        <v>29</v>
      </c>
      <c r="N47">
        <v>8</v>
      </c>
      <c r="O47" t="str">
        <f>E47&amp;" -Integrated; "&amp;H47&amp;" -Mobile"</f>
        <v>1 -Integrated; 0 -Mobile</v>
      </c>
    </row>
    <row r="48" spans="1:15" x14ac:dyDescent="0.3">
      <c r="A48" t="s">
        <v>2014</v>
      </c>
      <c r="B48" t="s">
        <v>742</v>
      </c>
      <c r="C48">
        <v>0</v>
      </c>
      <c r="D48">
        <v>1233</v>
      </c>
      <c r="E48">
        <v>2</v>
      </c>
      <c r="F48">
        <v>2</v>
      </c>
      <c r="G48">
        <v>2</v>
      </c>
      <c r="H48">
        <v>1</v>
      </c>
      <c r="I48">
        <v>1</v>
      </c>
      <c r="J48">
        <v>1</v>
      </c>
      <c r="K48">
        <v>3</v>
      </c>
      <c r="L48">
        <v>57</v>
      </c>
      <c r="M48">
        <v>46</v>
      </c>
      <c r="N48">
        <v>58</v>
      </c>
      <c r="O48" t="str">
        <f>E48&amp;" -Integrated; "&amp;H48&amp;" -Mobile"</f>
        <v>2 -Integrated; 1 -Mobile</v>
      </c>
    </row>
    <row r="49" spans="1:15" x14ac:dyDescent="0.3">
      <c r="A49" t="s">
        <v>2052</v>
      </c>
      <c r="B49" t="s">
        <v>742</v>
      </c>
      <c r="C49">
        <v>8</v>
      </c>
      <c r="D49">
        <v>863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3</v>
      </c>
      <c r="L49">
        <v>0</v>
      </c>
      <c r="M49">
        <v>34</v>
      </c>
      <c r="N49">
        <v>81</v>
      </c>
      <c r="O49" t="str">
        <f>E49&amp;" -Integrated; "&amp;H49&amp;" -Mobile"</f>
        <v>0 -Integrated; 1 -Mobile</v>
      </c>
    </row>
    <row r="50" spans="1:15" x14ac:dyDescent="0.3">
      <c r="A50" t="s">
        <v>2054</v>
      </c>
      <c r="B50" t="s">
        <v>742</v>
      </c>
      <c r="C50">
        <v>4</v>
      </c>
      <c r="D50">
        <v>734</v>
      </c>
      <c r="E50">
        <v>0</v>
      </c>
      <c r="F50">
        <v>0</v>
      </c>
      <c r="G50">
        <v>0</v>
      </c>
      <c r="H50">
        <v>1</v>
      </c>
      <c r="I50">
        <v>2</v>
      </c>
      <c r="J50">
        <v>2</v>
      </c>
      <c r="K50">
        <v>2</v>
      </c>
      <c r="L50">
        <v>30</v>
      </c>
      <c r="M50">
        <v>68</v>
      </c>
      <c r="N50">
        <v>24</v>
      </c>
      <c r="O50" t="str">
        <f>E50&amp;" -Integrated; "&amp;H50&amp;" -Mobile"</f>
        <v>0 -Integrated; 1 -Mobile</v>
      </c>
    </row>
    <row r="51" spans="1:15" x14ac:dyDescent="0.3">
      <c r="A51" t="s">
        <v>2067</v>
      </c>
      <c r="B51" t="s">
        <v>742</v>
      </c>
      <c r="C51">
        <v>2</v>
      </c>
      <c r="D51">
        <v>1640</v>
      </c>
      <c r="E51">
        <v>2</v>
      </c>
      <c r="F51">
        <v>2</v>
      </c>
      <c r="G51">
        <v>2</v>
      </c>
      <c r="H51">
        <v>2</v>
      </c>
      <c r="I51">
        <v>2</v>
      </c>
      <c r="J51">
        <v>3</v>
      </c>
      <c r="K51">
        <v>2</v>
      </c>
      <c r="L51">
        <v>478</v>
      </c>
      <c r="M51">
        <v>445</v>
      </c>
      <c r="N51">
        <v>650</v>
      </c>
      <c r="O51" t="str">
        <f>E51&amp;" -Integrated; "&amp;H51&amp;" -Mobile"</f>
        <v>2 -Integrated; 2 -Mobile</v>
      </c>
    </row>
    <row r="52" spans="1:15" x14ac:dyDescent="0.3">
      <c r="A52" t="s">
        <v>2078</v>
      </c>
      <c r="B52" t="s">
        <v>742</v>
      </c>
      <c r="C52">
        <v>1</v>
      </c>
      <c r="D52">
        <v>892</v>
      </c>
      <c r="E52">
        <v>5</v>
      </c>
      <c r="F52">
        <v>6</v>
      </c>
      <c r="G52">
        <v>6</v>
      </c>
      <c r="H52">
        <v>1</v>
      </c>
      <c r="I52">
        <v>1</v>
      </c>
      <c r="J52">
        <v>1</v>
      </c>
      <c r="K52" s="29">
        <v>1</v>
      </c>
      <c r="L52">
        <v>52</v>
      </c>
      <c r="M52">
        <v>21</v>
      </c>
      <c r="N52">
        <v>47</v>
      </c>
      <c r="O52" t="str">
        <f>E52&amp;" -Integrated; "&amp;H52&amp;" -Mobile"</f>
        <v>5 -Integrated; 1 -Mobile</v>
      </c>
    </row>
    <row r="53" spans="1:15" x14ac:dyDescent="0.3">
      <c r="A53" t="s">
        <v>2087</v>
      </c>
      <c r="B53" t="s">
        <v>742</v>
      </c>
      <c r="C53">
        <v>0</v>
      </c>
      <c r="D53">
        <v>785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</v>
      </c>
      <c r="L53">
        <v>51</v>
      </c>
      <c r="M53">
        <v>92</v>
      </c>
      <c r="N53">
        <v>101</v>
      </c>
      <c r="O53" t="str">
        <f>E53&amp;" -Integrated; "&amp;H53&amp;" -Mobile"</f>
        <v>1 -Integrated; 0 -Mobile</v>
      </c>
    </row>
    <row r="54" spans="1:15" x14ac:dyDescent="0.3">
      <c r="A54" t="s">
        <v>2092</v>
      </c>
      <c r="B54" t="s">
        <v>742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3</v>
      </c>
      <c r="L54">
        <v>20</v>
      </c>
      <c r="M54">
        <v>35</v>
      </c>
      <c r="N54">
        <v>34</v>
      </c>
      <c r="O54" t="str">
        <f>E54&amp;" -Integrated; "&amp;H54&amp;" -Mobile"</f>
        <v>0 -Integrated; 1 -Mobile</v>
      </c>
    </row>
    <row r="55" spans="1:15" x14ac:dyDescent="0.3">
      <c r="A55" t="s">
        <v>2094</v>
      </c>
      <c r="B55" t="s">
        <v>742</v>
      </c>
      <c r="C55">
        <v>3</v>
      </c>
      <c r="D55">
        <v>254</v>
      </c>
      <c r="E55">
        <v>0</v>
      </c>
      <c r="F55">
        <v>2</v>
      </c>
      <c r="G55">
        <v>2</v>
      </c>
      <c r="H55">
        <v>0</v>
      </c>
      <c r="I55">
        <v>0</v>
      </c>
      <c r="J55">
        <v>0</v>
      </c>
      <c r="K55" s="29">
        <v>1</v>
      </c>
      <c r="L55">
        <v>662</v>
      </c>
      <c r="M55">
        <v>298</v>
      </c>
      <c r="N55">
        <v>305</v>
      </c>
      <c r="O55" t="str">
        <f>E55&amp;" -Integrated; "&amp;H55&amp;" -Mobile"</f>
        <v>0 -Integrated; 0 -Mobile</v>
      </c>
    </row>
    <row r="56" spans="1:15" x14ac:dyDescent="0.3">
      <c r="A56" t="s">
        <v>2099</v>
      </c>
      <c r="B56" t="s">
        <v>742</v>
      </c>
      <c r="C56">
        <v>1</v>
      </c>
      <c r="D56">
        <v>344</v>
      </c>
      <c r="E56">
        <v>2</v>
      </c>
      <c r="F56">
        <v>2</v>
      </c>
      <c r="G56">
        <v>2</v>
      </c>
      <c r="H56">
        <v>1</v>
      </c>
      <c r="I56">
        <v>1</v>
      </c>
      <c r="J56">
        <v>1</v>
      </c>
      <c r="K56">
        <v>3</v>
      </c>
      <c r="L56">
        <v>44</v>
      </c>
      <c r="M56">
        <v>147</v>
      </c>
      <c r="N56">
        <v>123</v>
      </c>
      <c r="O56" t="str">
        <f>E56&amp;" -Integrated; "&amp;H56&amp;" -Mobile"</f>
        <v>2 -Integrated; 1 -Mobile</v>
      </c>
    </row>
    <row r="57" spans="1:15" x14ac:dyDescent="0.3">
      <c r="A57" t="s">
        <v>2114</v>
      </c>
      <c r="B57" t="s">
        <v>742</v>
      </c>
      <c r="C57">
        <v>0</v>
      </c>
      <c r="D57">
        <v>240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 s="29">
        <v>1</v>
      </c>
      <c r="L57">
        <v>90</v>
      </c>
      <c r="M57">
        <v>69</v>
      </c>
      <c r="N57">
        <v>57</v>
      </c>
      <c r="O57" t="str">
        <f>E57&amp;" -Integrated; "&amp;H57&amp;" -Mobile"</f>
        <v>0 -Integrated; 1 -Mobile</v>
      </c>
    </row>
    <row r="58" spans="1:15" x14ac:dyDescent="0.3">
      <c r="A58" t="s">
        <v>2120</v>
      </c>
      <c r="B58" t="s">
        <v>742</v>
      </c>
      <c r="C58">
        <v>1</v>
      </c>
      <c r="D58">
        <v>492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 s="29">
        <v>1</v>
      </c>
      <c r="L58">
        <v>96</v>
      </c>
      <c r="M58">
        <v>52</v>
      </c>
      <c r="N58">
        <v>90</v>
      </c>
      <c r="O58" t="str">
        <f>E58&amp;" -Integrated; "&amp;H58&amp;" -Mobile"</f>
        <v>0 -Integrated; 1 -Mobile</v>
      </c>
    </row>
    <row r="59" spans="1:15" x14ac:dyDescent="0.3">
      <c r="A59" t="s">
        <v>2133</v>
      </c>
      <c r="B59" t="s">
        <v>742</v>
      </c>
      <c r="C59">
        <v>2</v>
      </c>
      <c r="D59">
        <v>1467</v>
      </c>
      <c r="E59">
        <v>3</v>
      </c>
      <c r="F59">
        <v>3</v>
      </c>
      <c r="G59">
        <v>3</v>
      </c>
      <c r="H59">
        <v>0</v>
      </c>
      <c r="I59">
        <v>0</v>
      </c>
      <c r="J59">
        <v>0</v>
      </c>
      <c r="K59">
        <v>2</v>
      </c>
      <c r="L59">
        <v>65</v>
      </c>
      <c r="M59">
        <v>62</v>
      </c>
      <c r="N59">
        <v>76</v>
      </c>
      <c r="O59" t="str">
        <f>E59&amp;" -Integrated; "&amp;H59&amp;" -Mobile"</f>
        <v>3 -Integrated; 0 -Mobile</v>
      </c>
    </row>
    <row r="60" spans="1:15" x14ac:dyDescent="0.3">
      <c r="A60" t="s">
        <v>2161</v>
      </c>
      <c r="B60" t="s">
        <v>742</v>
      </c>
      <c r="C60">
        <v>0</v>
      </c>
      <c r="D60">
        <v>1297</v>
      </c>
      <c r="E60">
        <v>1</v>
      </c>
      <c r="F60">
        <v>2</v>
      </c>
      <c r="G60">
        <v>2</v>
      </c>
      <c r="H60">
        <v>0</v>
      </c>
      <c r="I60">
        <v>0</v>
      </c>
      <c r="J60">
        <v>0</v>
      </c>
      <c r="K60" s="29">
        <v>1</v>
      </c>
      <c r="L60">
        <v>13</v>
      </c>
      <c r="M60">
        <v>5</v>
      </c>
      <c r="N60">
        <v>1</v>
      </c>
      <c r="O60" t="str">
        <f>E60&amp;" -Integrated; "&amp;H60&amp;" -Mobile"</f>
        <v>1 -Integrated; 0 -Mobile</v>
      </c>
    </row>
    <row r="61" spans="1:15" x14ac:dyDescent="0.3">
      <c r="A61" t="s">
        <v>2173</v>
      </c>
      <c r="B61" t="s">
        <v>742</v>
      </c>
      <c r="C61">
        <v>3</v>
      </c>
      <c r="D61">
        <v>1305</v>
      </c>
      <c r="E61">
        <v>3</v>
      </c>
      <c r="F61">
        <v>3</v>
      </c>
      <c r="G61">
        <v>3</v>
      </c>
      <c r="H61">
        <v>0</v>
      </c>
      <c r="I61">
        <v>0</v>
      </c>
      <c r="J61">
        <v>0</v>
      </c>
      <c r="K61" s="29">
        <v>1</v>
      </c>
      <c r="L61">
        <v>8</v>
      </c>
      <c r="M61">
        <v>8</v>
      </c>
      <c r="N61">
        <v>0</v>
      </c>
      <c r="O61" t="str">
        <f>E61&amp;" -Integrated; "&amp;H61&amp;" -Mobile"</f>
        <v>3 -Integrated; 0 -Mobile</v>
      </c>
    </row>
    <row r="62" spans="1:15" x14ac:dyDescent="0.3">
      <c r="A62" t="s">
        <v>2181</v>
      </c>
      <c r="B62" t="s">
        <v>742</v>
      </c>
      <c r="C62">
        <v>2</v>
      </c>
      <c r="D62">
        <v>1125</v>
      </c>
      <c r="E62">
        <v>6</v>
      </c>
      <c r="F62">
        <v>6</v>
      </c>
      <c r="G62">
        <v>6</v>
      </c>
      <c r="H62">
        <v>1</v>
      </c>
      <c r="I62">
        <v>1</v>
      </c>
      <c r="J62">
        <v>1</v>
      </c>
      <c r="K62">
        <v>3</v>
      </c>
      <c r="L62">
        <v>0</v>
      </c>
      <c r="M62">
        <v>7</v>
      </c>
      <c r="N62">
        <v>2</v>
      </c>
      <c r="O62" t="str">
        <f>E62&amp;" -Integrated; "&amp;H62&amp;" -Mobile"</f>
        <v>6 -Integrated; 1 -Mobile</v>
      </c>
    </row>
    <row r="63" spans="1:15" x14ac:dyDescent="0.3">
      <c r="A63" t="s">
        <v>2227</v>
      </c>
      <c r="B63" t="s">
        <v>742</v>
      </c>
      <c r="C63">
        <v>0</v>
      </c>
      <c r="D63">
        <v>524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</v>
      </c>
      <c r="L63">
        <v>27</v>
      </c>
      <c r="M63">
        <v>40</v>
      </c>
      <c r="N63">
        <v>10</v>
      </c>
      <c r="O63" t="str">
        <f>E63&amp;" -Integrated; "&amp;H63&amp;" -Mobile"</f>
        <v>1 -Integrated; 0 -Mobile</v>
      </c>
    </row>
    <row r="64" spans="1:15" x14ac:dyDescent="0.3">
      <c r="A64" t="s">
        <v>2232</v>
      </c>
      <c r="B64" t="s">
        <v>742</v>
      </c>
      <c r="C64">
        <v>4</v>
      </c>
      <c r="D64">
        <v>634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3</v>
      </c>
      <c r="L64">
        <v>47</v>
      </c>
      <c r="M64">
        <v>23</v>
      </c>
      <c r="N64">
        <v>72</v>
      </c>
      <c r="O64" t="str">
        <f>E64&amp;" -Integrated; "&amp;H64&amp;" -Mobile"</f>
        <v>0 -Integrated; 1 -Mobile</v>
      </c>
    </row>
    <row r="65" spans="1:15" x14ac:dyDescent="0.3">
      <c r="A65" t="s">
        <v>2235</v>
      </c>
      <c r="B65" t="s">
        <v>742</v>
      </c>
      <c r="C65">
        <v>0</v>
      </c>
      <c r="D65">
        <v>459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 s="29">
        <v>1</v>
      </c>
      <c r="L65">
        <v>43</v>
      </c>
      <c r="M65">
        <v>40</v>
      </c>
      <c r="N65">
        <v>0</v>
      </c>
      <c r="O65" t="str">
        <f>E65&amp;" -Integrated; "&amp;H65&amp;" -Mobile"</f>
        <v>1 -Integrated; 0 -Mobile</v>
      </c>
    </row>
    <row r="66" spans="1:15" x14ac:dyDescent="0.3">
      <c r="A66" t="s">
        <v>2261</v>
      </c>
      <c r="B66" t="s">
        <v>742</v>
      </c>
      <c r="C66">
        <v>0</v>
      </c>
      <c r="D66">
        <v>1934</v>
      </c>
      <c r="E66">
        <v>0</v>
      </c>
      <c r="F66">
        <v>0</v>
      </c>
      <c r="G66">
        <v>0</v>
      </c>
      <c r="H66">
        <v>1</v>
      </c>
      <c r="I66">
        <v>1</v>
      </c>
      <c r="J66">
        <v>2</v>
      </c>
      <c r="K66">
        <v>2</v>
      </c>
      <c r="L66">
        <v>238</v>
      </c>
      <c r="M66">
        <v>125</v>
      </c>
      <c r="N66">
        <v>133</v>
      </c>
      <c r="O66" t="str">
        <f>E66&amp;" -Integrated; "&amp;H66&amp;" -Mobile"</f>
        <v>0 -Integrated; 1 -Mobile</v>
      </c>
    </row>
    <row r="67" spans="1:15" x14ac:dyDescent="0.3">
      <c r="A67" t="s">
        <v>2266</v>
      </c>
      <c r="B67" t="s">
        <v>742</v>
      </c>
      <c r="C67">
        <v>2</v>
      </c>
      <c r="D67">
        <v>1150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</v>
      </c>
      <c r="L67">
        <v>254</v>
      </c>
      <c r="M67">
        <v>375</v>
      </c>
      <c r="N67">
        <v>313</v>
      </c>
      <c r="O67" t="str">
        <f>E67&amp;" -Integrated; "&amp;H67&amp;" -Mobile"</f>
        <v>1 -Integrated; 0 -Mobile</v>
      </c>
    </row>
    <row r="68" spans="1:15" x14ac:dyDescent="0.3">
      <c r="A68" t="s">
        <v>2313</v>
      </c>
      <c r="B68" t="s">
        <v>742</v>
      </c>
      <c r="C68">
        <v>0</v>
      </c>
      <c r="D68">
        <v>556</v>
      </c>
      <c r="E68">
        <v>1</v>
      </c>
      <c r="F68">
        <v>1</v>
      </c>
      <c r="G68">
        <v>2</v>
      </c>
      <c r="H68">
        <v>0</v>
      </c>
      <c r="I68">
        <v>0</v>
      </c>
      <c r="J68">
        <v>0</v>
      </c>
      <c r="K68" s="29">
        <v>1</v>
      </c>
      <c r="L68">
        <v>83</v>
      </c>
      <c r="M68">
        <v>71</v>
      </c>
      <c r="N68">
        <v>70</v>
      </c>
      <c r="O68" t="str">
        <f>E68&amp;" -Integrated; "&amp;H68&amp;" -Mobile"</f>
        <v>1 -Integrated; 0 -Mobile</v>
      </c>
    </row>
    <row r="69" spans="1:15" x14ac:dyDescent="0.3">
      <c r="A69" t="s">
        <v>2588</v>
      </c>
      <c r="B69" t="s">
        <v>742</v>
      </c>
      <c r="C69">
        <v>2</v>
      </c>
      <c r="D69">
        <v>215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 s="29">
        <v>1</v>
      </c>
      <c r="L69">
        <v>25</v>
      </c>
      <c r="M69">
        <v>2</v>
      </c>
      <c r="N69">
        <v>6</v>
      </c>
      <c r="O69" t="str">
        <f>E69&amp;" -Integrated; "&amp;H69&amp;" -Mobile"</f>
        <v>0 -Integrated; 0 -Mobile</v>
      </c>
    </row>
    <row r="70" spans="1:15" x14ac:dyDescent="0.3">
      <c r="A70" t="s">
        <v>2881</v>
      </c>
      <c r="B70" t="s">
        <v>742</v>
      </c>
      <c r="C70">
        <v>2</v>
      </c>
      <c r="D70">
        <v>859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4</v>
      </c>
      <c r="L70">
        <v>224</v>
      </c>
      <c r="M70">
        <v>323</v>
      </c>
      <c r="N70">
        <v>361</v>
      </c>
      <c r="O70" t="str">
        <f>E70&amp;" -Integrated; "&amp;H70&amp;" -Mobile"</f>
        <v>0 -Integrated; 1 -Mobile</v>
      </c>
    </row>
    <row r="71" spans="1:15" x14ac:dyDescent="0.3">
      <c r="A71" t="s">
        <v>2931</v>
      </c>
      <c r="B71" t="s">
        <v>742</v>
      </c>
      <c r="C71">
        <v>3</v>
      </c>
      <c r="D71">
        <v>475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1</v>
      </c>
      <c r="L71">
        <v>122</v>
      </c>
      <c r="M71">
        <v>73</v>
      </c>
      <c r="N71">
        <v>77</v>
      </c>
      <c r="O71" t="str">
        <f>E71&amp;" -Integrated; "&amp;H71&amp;" -Mobile"</f>
        <v>1 -Integrated; 0 -Mobile</v>
      </c>
    </row>
    <row r="72" spans="1:15" x14ac:dyDescent="0.3">
      <c r="A72" t="s">
        <v>2942</v>
      </c>
      <c r="B72" t="s">
        <v>742</v>
      </c>
      <c r="C72">
        <v>3</v>
      </c>
      <c r="D72">
        <v>1335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 s="29">
        <v>1</v>
      </c>
      <c r="L72">
        <v>36</v>
      </c>
      <c r="M72">
        <v>36</v>
      </c>
      <c r="N72">
        <v>67</v>
      </c>
      <c r="O72" t="str">
        <f>E72&amp;" -Integrated; "&amp;H72&amp;" -Mobile"</f>
        <v>1 -Integrated; 0 -Mobile</v>
      </c>
    </row>
    <row r="73" spans="1:15" x14ac:dyDescent="0.3">
      <c r="A73" t="s">
        <v>803</v>
      </c>
      <c r="B73" t="s">
        <v>742</v>
      </c>
      <c r="C73">
        <v>4</v>
      </c>
      <c r="D73">
        <v>510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 s="29">
        <v>1</v>
      </c>
      <c r="L73">
        <v>110</v>
      </c>
      <c r="M73">
        <v>46</v>
      </c>
      <c r="N73">
        <v>35</v>
      </c>
      <c r="O73" t="str">
        <f>E73&amp;" -Integrated; "&amp;H73&amp;" -Mobile"</f>
        <v>0 -Integrated; 1 -Mobile</v>
      </c>
    </row>
    <row r="74" spans="1:15" x14ac:dyDescent="0.3">
      <c r="A74" t="s">
        <v>963</v>
      </c>
      <c r="B74" t="s">
        <v>742</v>
      </c>
      <c r="C74">
        <v>1</v>
      </c>
      <c r="D74">
        <v>544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2</v>
      </c>
      <c r="L74">
        <v>18</v>
      </c>
      <c r="M74">
        <v>13</v>
      </c>
      <c r="N74">
        <v>6</v>
      </c>
      <c r="O74" t="str">
        <f>E74&amp;" -Integrated; "&amp;H74&amp;" -Mobile"</f>
        <v>0 -Integrated; 0 -Mobile</v>
      </c>
    </row>
    <row r="75" spans="1:15" x14ac:dyDescent="0.3">
      <c r="A75" t="s">
        <v>2993</v>
      </c>
      <c r="B75" t="s">
        <v>742</v>
      </c>
      <c r="C75">
        <v>1</v>
      </c>
      <c r="D75">
        <v>650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 s="29">
        <v>1</v>
      </c>
      <c r="L75">
        <v>92</v>
      </c>
      <c r="M75">
        <v>116</v>
      </c>
      <c r="N75">
        <v>53</v>
      </c>
      <c r="O75" t="str">
        <f>E75&amp;" -Integrated; "&amp;H75&amp;" -Mobile"</f>
        <v>0 -Integrated; 0 -Mobile</v>
      </c>
    </row>
    <row r="76" spans="1:15" x14ac:dyDescent="0.3">
      <c r="A76" t="s">
        <v>1009</v>
      </c>
      <c r="B76" t="s">
        <v>742</v>
      </c>
      <c r="C76">
        <v>1</v>
      </c>
      <c r="D76">
        <v>281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 s="29">
        <v>1</v>
      </c>
      <c r="L76">
        <v>104</v>
      </c>
      <c r="M76">
        <v>162</v>
      </c>
      <c r="N76">
        <v>318</v>
      </c>
      <c r="O76" t="str">
        <f>E76&amp;" -Integrated; "&amp;H76&amp;" -Mobile"</f>
        <v>0 -Integrated; 1 -Mobile</v>
      </c>
    </row>
  </sheetData>
  <autoFilter ref="A1:O7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N1" sqref="N1"/>
    </sheetView>
  </sheetViews>
  <sheetFormatPr defaultRowHeight="14.4" x14ac:dyDescent="0.3"/>
  <cols>
    <col min="15" max="15" width="20.5546875" bestFit="1" customWidth="1"/>
  </cols>
  <sheetData>
    <row r="1" spans="1:15" ht="52.8" x14ac:dyDescent="0.3">
      <c r="A1" s="35" t="s">
        <v>3031</v>
      </c>
      <c r="B1" s="35" t="s">
        <v>30</v>
      </c>
      <c r="C1" s="36" t="s">
        <v>708</v>
      </c>
      <c r="D1" s="37" t="s">
        <v>3032</v>
      </c>
      <c r="E1" s="39" t="s">
        <v>3033</v>
      </c>
      <c r="F1" s="39" t="s">
        <v>3034</v>
      </c>
      <c r="G1" s="39" t="s">
        <v>3035</v>
      </c>
      <c r="H1" s="39" t="s">
        <v>3036</v>
      </c>
      <c r="I1" s="39" t="s">
        <v>3037</v>
      </c>
      <c r="J1" s="39" t="s">
        <v>3038</v>
      </c>
      <c r="K1" s="39" t="s">
        <v>3039</v>
      </c>
      <c r="L1" s="40" t="s">
        <v>3040</v>
      </c>
      <c r="M1" s="40" t="s">
        <v>3041</v>
      </c>
      <c r="N1" s="40" t="s">
        <v>3042</v>
      </c>
      <c r="O1" s="69" t="s">
        <v>3030</v>
      </c>
    </row>
    <row r="2" spans="1:15" x14ac:dyDescent="0.3">
      <c r="A2" s="43" t="s">
        <v>123</v>
      </c>
      <c r="B2" s="43" t="s">
        <v>32</v>
      </c>
      <c r="C2" s="43">
        <v>1</v>
      </c>
      <c r="D2" s="43">
        <v>1200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3</v>
      </c>
      <c r="L2" s="43">
        <v>0</v>
      </c>
      <c r="M2" s="43">
        <v>6</v>
      </c>
      <c r="N2" s="43">
        <v>34</v>
      </c>
      <c r="O2" t="str">
        <f>E2&amp;" -Integrated; "&amp;H2&amp;" -Mobile"</f>
        <v>0 -Integrated; 1 -Mobile</v>
      </c>
    </row>
    <row r="3" spans="1:15" x14ac:dyDescent="0.3">
      <c r="A3" s="48" t="s">
        <v>130</v>
      </c>
      <c r="B3" s="48" t="s">
        <v>32</v>
      </c>
      <c r="C3" s="43">
        <v>1</v>
      </c>
      <c r="D3" s="48">
        <v>1600</v>
      </c>
      <c r="E3" s="48">
        <v>0</v>
      </c>
      <c r="F3" s="48">
        <v>0</v>
      </c>
      <c r="G3" s="48">
        <v>0</v>
      </c>
      <c r="H3" s="48">
        <v>1</v>
      </c>
      <c r="I3" s="48">
        <v>1</v>
      </c>
      <c r="J3" s="48">
        <v>1</v>
      </c>
      <c r="K3" s="48">
        <v>2</v>
      </c>
      <c r="L3" s="48">
        <v>448</v>
      </c>
      <c r="M3" s="48">
        <v>449</v>
      </c>
      <c r="N3" s="48">
        <v>320</v>
      </c>
      <c r="O3" t="str">
        <f>E3&amp;" -Integrated; "&amp;H3&amp;" -Mobile"</f>
        <v>0 -Integrated; 1 -Mobile</v>
      </c>
    </row>
    <row r="4" spans="1:15" x14ac:dyDescent="0.3">
      <c r="A4" s="43" t="s">
        <v>149</v>
      </c>
      <c r="B4" s="43" t="s">
        <v>32</v>
      </c>
      <c r="C4" s="43">
        <v>8</v>
      </c>
      <c r="D4" s="43">
        <v>1800</v>
      </c>
      <c r="E4" s="43">
        <v>3</v>
      </c>
      <c r="F4" s="43">
        <v>3</v>
      </c>
      <c r="G4" s="43">
        <v>3</v>
      </c>
      <c r="H4" s="43">
        <v>1</v>
      </c>
      <c r="I4" s="43">
        <v>1</v>
      </c>
      <c r="J4" s="43">
        <v>1</v>
      </c>
      <c r="K4" s="43">
        <v>5</v>
      </c>
      <c r="L4" s="43">
        <v>511</v>
      </c>
      <c r="M4" s="43">
        <v>590</v>
      </c>
      <c r="N4" s="43">
        <v>498</v>
      </c>
      <c r="O4" t="str">
        <f>E4&amp;" -Integrated; "&amp;H4&amp;" -Mobile"</f>
        <v>3 -Integrated; 1 -Mobile</v>
      </c>
    </row>
    <row r="5" spans="1:15" x14ac:dyDescent="0.3">
      <c r="A5" s="48" t="s">
        <v>170</v>
      </c>
      <c r="B5" s="48" t="s">
        <v>32</v>
      </c>
      <c r="C5" s="43">
        <v>5</v>
      </c>
      <c r="D5" s="48">
        <v>800</v>
      </c>
      <c r="E5" s="48">
        <v>0</v>
      </c>
      <c r="F5" s="48">
        <v>0</v>
      </c>
      <c r="G5" s="48">
        <v>0</v>
      </c>
      <c r="H5" s="48">
        <v>1</v>
      </c>
      <c r="I5" s="48">
        <v>1</v>
      </c>
      <c r="J5" s="48">
        <v>1</v>
      </c>
      <c r="K5" s="48">
        <v>4</v>
      </c>
      <c r="L5" s="48">
        <v>17</v>
      </c>
      <c r="M5" s="48">
        <v>41</v>
      </c>
      <c r="N5" s="48">
        <v>2</v>
      </c>
      <c r="O5" t="str">
        <f>E5&amp;" -Integrated; "&amp;H5&amp;" -Mobile"</f>
        <v>0 -Integrated; 1 -Mobile</v>
      </c>
    </row>
    <row r="6" spans="1:15" x14ac:dyDescent="0.3">
      <c r="A6" s="43" t="s">
        <v>177</v>
      </c>
      <c r="B6" s="43" t="s">
        <v>32</v>
      </c>
      <c r="C6" s="43">
        <v>3</v>
      </c>
      <c r="D6" s="43">
        <v>1500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1</v>
      </c>
      <c r="K6" s="43">
        <v>5</v>
      </c>
      <c r="L6" s="43">
        <v>515</v>
      </c>
      <c r="M6" s="43">
        <v>548</v>
      </c>
      <c r="N6" s="43">
        <v>552</v>
      </c>
      <c r="O6" t="str">
        <f>E6&amp;" -Integrated; "&amp;H6&amp;" -Mobile"</f>
        <v>1 -Integrated; 1 -Mobile</v>
      </c>
    </row>
    <row r="7" spans="1:15" x14ac:dyDescent="0.3">
      <c r="A7" s="48" t="s">
        <v>183</v>
      </c>
      <c r="B7" s="48" t="s">
        <v>32</v>
      </c>
      <c r="C7" s="43">
        <v>2</v>
      </c>
      <c r="D7" s="48">
        <v>2000</v>
      </c>
      <c r="E7" s="48">
        <v>4</v>
      </c>
      <c r="F7" s="48">
        <v>4</v>
      </c>
      <c r="G7" s="48">
        <v>4</v>
      </c>
      <c r="H7" s="48">
        <v>1</v>
      </c>
      <c r="I7" s="48">
        <v>1</v>
      </c>
      <c r="J7" s="48">
        <v>1</v>
      </c>
      <c r="K7" s="48">
        <v>4</v>
      </c>
      <c r="L7" s="48">
        <v>1534</v>
      </c>
      <c r="M7" s="48">
        <v>1707</v>
      </c>
      <c r="N7" s="48">
        <v>1343</v>
      </c>
      <c r="O7" t="str">
        <f>E7&amp;" -Integrated; "&amp;H7&amp;" -Mobile"</f>
        <v>4 -Integrated; 1 -Mobile</v>
      </c>
    </row>
    <row r="8" spans="1:15" x14ac:dyDescent="0.3">
      <c r="A8" s="43" t="s">
        <v>187</v>
      </c>
      <c r="B8" s="43" t="s">
        <v>32</v>
      </c>
      <c r="C8" s="43">
        <v>0</v>
      </c>
      <c r="D8" s="43">
        <v>2800</v>
      </c>
      <c r="E8" s="43">
        <v>0</v>
      </c>
      <c r="F8" s="43">
        <v>2</v>
      </c>
      <c r="G8" s="43">
        <v>2</v>
      </c>
      <c r="H8" s="43">
        <v>0</v>
      </c>
      <c r="I8" s="43">
        <v>0</v>
      </c>
      <c r="J8" s="43">
        <v>0</v>
      </c>
      <c r="K8" s="43">
        <v>5</v>
      </c>
      <c r="L8" s="43">
        <v>540</v>
      </c>
      <c r="M8" s="43">
        <v>528</v>
      </c>
      <c r="N8" s="43">
        <v>488</v>
      </c>
      <c r="O8" t="str">
        <f>E8&amp;" -Integrated; "&amp;H8&amp;" -Mobile"</f>
        <v>0 -Integrated; 0 -Mobile</v>
      </c>
    </row>
    <row r="9" spans="1:15" x14ac:dyDescent="0.3">
      <c r="A9" s="48" t="s">
        <v>189</v>
      </c>
      <c r="B9" s="48" t="s">
        <v>32</v>
      </c>
      <c r="C9" s="43">
        <v>0</v>
      </c>
      <c r="D9" s="48">
        <v>1500</v>
      </c>
      <c r="E9" s="48">
        <v>0</v>
      </c>
      <c r="F9" s="48">
        <v>0</v>
      </c>
      <c r="G9" s="48">
        <v>0</v>
      </c>
      <c r="H9" s="48">
        <v>1</v>
      </c>
      <c r="I9" s="48">
        <v>1</v>
      </c>
      <c r="J9" s="48">
        <v>1</v>
      </c>
      <c r="K9" s="48">
        <v>2</v>
      </c>
      <c r="L9" s="48">
        <v>0</v>
      </c>
      <c r="M9" s="48">
        <v>0</v>
      </c>
      <c r="N9" s="48">
        <v>150</v>
      </c>
      <c r="O9" t="str">
        <f>E9&amp;" -Integrated; "&amp;H9&amp;" -Mobile"</f>
        <v>0 -Integrated; 1 -Mobile</v>
      </c>
    </row>
    <row r="10" spans="1:15" x14ac:dyDescent="0.3">
      <c r="A10" s="48" t="s">
        <v>194</v>
      </c>
      <c r="B10" s="48" t="s">
        <v>32</v>
      </c>
      <c r="C10" s="43">
        <v>0</v>
      </c>
      <c r="D10" s="48">
        <v>750</v>
      </c>
      <c r="E10" s="48">
        <v>1</v>
      </c>
      <c r="F10" s="48">
        <v>1</v>
      </c>
      <c r="G10" s="48">
        <v>1</v>
      </c>
      <c r="H10" s="48">
        <v>0</v>
      </c>
      <c r="I10" s="48">
        <v>0</v>
      </c>
      <c r="J10" s="48">
        <v>0</v>
      </c>
      <c r="K10" s="48">
        <v>2</v>
      </c>
      <c r="L10" s="48">
        <v>95</v>
      </c>
      <c r="M10" s="48">
        <v>33</v>
      </c>
      <c r="N10" s="48">
        <v>4</v>
      </c>
      <c r="O10" t="str">
        <f>E10&amp;" -Integrated; "&amp;H10&amp;" -Mobile"</f>
        <v>1 -Integrated; 0 -Mobile</v>
      </c>
    </row>
    <row r="11" spans="1:15" x14ac:dyDescent="0.3">
      <c r="A11" s="48" t="s">
        <v>150</v>
      </c>
      <c r="B11" s="48" t="s">
        <v>32</v>
      </c>
      <c r="C11" s="43">
        <v>8</v>
      </c>
      <c r="D11" s="48">
        <v>2200</v>
      </c>
      <c r="E11" s="48">
        <v>3</v>
      </c>
      <c r="F11" s="48">
        <v>3</v>
      </c>
      <c r="G11" s="48">
        <v>3</v>
      </c>
      <c r="H11" s="48">
        <v>1</v>
      </c>
      <c r="I11" s="48">
        <v>1</v>
      </c>
      <c r="J11" s="48">
        <v>1</v>
      </c>
      <c r="K11" s="48">
        <v>5</v>
      </c>
      <c r="L11" s="48">
        <v>511</v>
      </c>
      <c r="M11" s="48">
        <v>590</v>
      </c>
      <c r="N11" s="48">
        <v>498</v>
      </c>
      <c r="O11" t="str">
        <f>E11&amp;" -Integrated; "&amp;H11&amp;" -Mobile"</f>
        <v>3 -Integrated; 1 -Mobile</v>
      </c>
    </row>
    <row r="12" spans="1:15" x14ac:dyDescent="0.3">
      <c r="A12" s="43" t="s">
        <v>206</v>
      </c>
      <c r="B12" s="43" t="s">
        <v>32</v>
      </c>
      <c r="C12" s="43">
        <v>5</v>
      </c>
      <c r="D12" s="43">
        <v>2000</v>
      </c>
      <c r="E12" s="43">
        <v>0</v>
      </c>
      <c r="F12" s="43">
        <v>0</v>
      </c>
      <c r="G12" s="43">
        <v>0</v>
      </c>
      <c r="H12" s="43">
        <v>1</v>
      </c>
      <c r="I12" s="43">
        <v>1</v>
      </c>
      <c r="J12" s="43">
        <v>1</v>
      </c>
      <c r="K12" s="43">
        <v>4</v>
      </c>
      <c r="L12" s="43">
        <v>17</v>
      </c>
      <c r="M12" s="43">
        <v>41</v>
      </c>
      <c r="N12" s="43">
        <v>2</v>
      </c>
      <c r="O12" t="str">
        <f>E12&amp;" -Integrated; "&amp;H12&amp;" -Mobile"</f>
        <v>0 -Integrated; 1 -Mobile</v>
      </c>
    </row>
    <row r="13" spans="1:15" x14ac:dyDescent="0.3">
      <c r="A13" s="48" t="s">
        <v>209</v>
      </c>
      <c r="B13" s="48" t="s">
        <v>32</v>
      </c>
      <c r="C13" s="43">
        <v>3</v>
      </c>
      <c r="D13" s="48">
        <v>3000</v>
      </c>
      <c r="E13" s="48">
        <v>1</v>
      </c>
      <c r="F13" s="48">
        <v>1</v>
      </c>
      <c r="G13" s="48">
        <v>1</v>
      </c>
      <c r="H13" s="48">
        <v>1</v>
      </c>
      <c r="I13" s="48">
        <v>1</v>
      </c>
      <c r="J13" s="48">
        <v>1</v>
      </c>
      <c r="K13" s="48">
        <v>5</v>
      </c>
      <c r="L13" s="48">
        <v>515</v>
      </c>
      <c r="M13" s="48">
        <v>548</v>
      </c>
      <c r="N13" s="48">
        <v>552</v>
      </c>
      <c r="O13" t="str">
        <f>E13&amp;" -Integrated; "&amp;H13&amp;" -Mobile"</f>
        <v>1 -Integrated; 1 -Mobile</v>
      </c>
    </row>
    <row r="14" spans="1:15" x14ac:dyDescent="0.3">
      <c r="A14" s="48" t="s">
        <v>218</v>
      </c>
      <c r="B14" s="48" t="s">
        <v>32</v>
      </c>
      <c r="C14" s="43">
        <v>7</v>
      </c>
      <c r="D14" s="48">
        <v>1500</v>
      </c>
      <c r="E14" s="48">
        <v>1</v>
      </c>
      <c r="F14" s="48">
        <v>1</v>
      </c>
      <c r="G14" s="48">
        <v>1</v>
      </c>
      <c r="H14" s="48">
        <v>0</v>
      </c>
      <c r="I14" s="48">
        <v>0</v>
      </c>
      <c r="J14" s="48">
        <v>0</v>
      </c>
      <c r="K14" s="48">
        <v>4</v>
      </c>
      <c r="L14" s="48">
        <v>54</v>
      </c>
      <c r="M14" s="48">
        <v>4</v>
      </c>
      <c r="N14" s="48">
        <v>68</v>
      </c>
      <c r="O14" t="str">
        <f>E14&amp;" -Integrated; "&amp;H14&amp;" -Mobile"</f>
        <v>1 -Integrated; 0 -Mobile</v>
      </c>
    </row>
    <row r="15" spans="1:15" x14ac:dyDescent="0.3">
      <c r="A15" s="43" t="s">
        <v>235</v>
      </c>
      <c r="B15" s="43" t="s">
        <v>32</v>
      </c>
      <c r="C15" s="43">
        <v>2</v>
      </c>
      <c r="D15" s="43">
        <v>750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2</v>
      </c>
      <c r="L15" s="43">
        <v>3</v>
      </c>
      <c r="M15" s="43">
        <v>18</v>
      </c>
      <c r="N15" s="43">
        <v>28</v>
      </c>
      <c r="O15" t="str">
        <f>E15&amp;" -Integrated; "&amp;H15&amp;" -Mobile"</f>
        <v>0 -Integrated; 1 -Mobile</v>
      </c>
    </row>
    <row r="16" spans="1:15" x14ac:dyDescent="0.3">
      <c r="A16" s="48" t="s">
        <v>240</v>
      </c>
      <c r="B16" s="48" t="s">
        <v>32</v>
      </c>
      <c r="C16" s="43">
        <v>4</v>
      </c>
      <c r="D16" s="48">
        <v>900</v>
      </c>
      <c r="E16" s="48">
        <v>2</v>
      </c>
      <c r="F16" s="48">
        <v>2</v>
      </c>
      <c r="G16" s="48">
        <v>2</v>
      </c>
      <c r="H16" s="48">
        <v>0</v>
      </c>
      <c r="I16" s="48">
        <v>0</v>
      </c>
      <c r="J16" s="48">
        <v>0</v>
      </c>
      <c r="K16" s="48">
        <v>2</v>
      </c>
      <c r="L16" s="48">
        <v>26</v>
      </c>
      <c r="M16" s="48">
        <v>30</v>
      </c>
      <c r="N16" s="48">
        <v>44</v>
      </c>
      <c r="O16" t="str">
        <f>E16&amp;" -Integrated; "&amp;H16&amp;" -Mobile"</f>
        <v>2 -Integrated; 0 -Mobile</v>
      </c>
    </row>
    <row r="17" spans="1:15" x14ac:dyDescent="0.3">
      <c r="A17" s="48" t="s">
        <v>254</v>
      </c>
      <c r="B17" s="48" t="s">
        <v>32</v>
      </c>
      <c r="C17" s="43">
        <v>0</v>
      </c>
      <c r="D17" s="48">
        <v>750</v>
      </c>
      <c r="E17" s="48">
        <v>1</v>
      </c>
      <c r="F17" s="48">
        <v>1</v>
      </c>
      <c r="G17" s="48">
        <v>1</v>
      </c>
      <c r="H17" s="48">
        <v>1</v>
      </c>
      <c r="I17" s="48">
        <v>1</v>
      </c>
      <c r="J17" s="48">
        <v>1</v>
      </c>
      <c r="K17" s="48">
        <v>4</v>
      </c>
      <c r="L17" s="48">
        <v>103</v>
      </c>
      <c r="M17" s="48">
        <v>10</v>
      </c>
      <c r="N17" s="48">
        <v>2</v>
      </c>
      <c r="O17" t="str">
        <f>E17&amp;" -Integrated; "&amp;H17&amp;" -Mobile"</f>
        <v>1 -Integrated; 1 -Mobile</v>
      </c>
    </row>
    <row r="18" spans="1:15" x14ac:dyDescent="0.3">
      <c r="A18" s="43" t="s">
        <v>271</v>
      </c>
      <c r="B18" s="43" t="s">
        <v>32</v>
      </c>
      <c r="C18" s="43">
        <v>1</v>
      </c>
      <c r="D18" s="43">
        <v>500</v>
      </c>
      <c r="E18" s="43">
        <v>1</v>
      </c>
      <c r="F18" s="43">
        <v>1</v>
      </c>
      <c r="G18" s="43">
        <v>2</v>
      </c>
      <c r="H18" s="43">
        <v>1</v>
      </c>
      <c r="I18" s="43">
        <v>1</v>
      </c>
      <c r="J18" s="43">
        <v>1</v>
      </c>
      <c r="K18" s="43">
        <v>1</v>
      </c>
      <c r="L18" s="43">
        <v>139</v>
      </c>
      <c r="M18" s="43">
        <v>135</v>
      </c>
      <c r="N18" s="43">
        <v>124</v>
      </c>
      <c r="O18" t="str">
        <f>E18&amp;" -Integrated; "&amp;H18&amp;" -Mobile"</f>
        <v>1 -Integrated; 1 -Mobile</v>
      </c>
    </row>
    <row r="19" spans="1:15" x14ac:dyDescent="0.3">
      <c r="A19" s="48" t="s">
        <v>287</v>
      </c>
      <c r="B19" s="48" t="s">
        <v>32</v>
      </c>
      <c r="C19" s="43">
        <v>0</v>
      </c>
      <c r="D19" s="48">
        <v>1200</v>
      </c>
      <c r="E19" s="48">
        <v>1</v>
      </c>
      <c r="F19" s="48">
        <v>1</v>
      </c>
      <c r="G19" s="48">
        <v>1</v>
      </c>
      <c r="H19" s="48">
        <v>1</v>
      </c>
      <c r="I19" s="48">
        <v>1</v>
      </c>
      <c r="J19" s="48">
        <v>1</v>
      </c>
      <c r="K19" s="48">
        <v>2</v>
      </c>
      <c r="L19" s="48">
        <v>174</v>
      </c>
      <c r="M19" s="48">
        <v>374</v>
      </c>
      <c r="N19" s="48">
        <v>436</v>
      </c>
      <c r="O19" t="str">
        <f>E19&amp;" -Integrated; "&amp;H19&amp;" -Mobile"</f>
        <v>1 -Integrated; 1 -Mobile</v>
      </c>
    </row>
    <row r="20" spans="1:15" x14ac:dyDescent="0.3">
      <c r="A20" s="43" t="s">
        <v>289</v>
      </c>
      <c r="B20" s="43" t="s">
        <v>32</v>
      </c>
      <c r="C20" s="43">
        <v>9</v>
      </c>
      <c r="D20" s="43">
        <v>1400</v>
      </c>
      <c r="E20" s="43">
        <v>0</v>
      </c>
      <c r="F20" s="43">
        <v>1</v>
      </c>
      <c r="G20" s="43">
        <v>1</v>
      </c>
      <c r="H20" s="43">
        <v>1</v>
      </c>
      <c r="I20" s="43">
        <v>1</v>
      </c>
      <c r="J20" s="43">
        <v>1</v>
      </c>
      <c r="K20" s="43">
        <v>4</v>
      </c>
      <c r="L20" s="43">
        <v>73</v>
      </c>
      <c r="M20" s="43">
        <v>86</v>
      </c>
      <c r="N20" s="43">
        <v>21</v>
      </c>
      <c r="O20" t="str">
        <f>E20&amp;" -Integrated; "&amp;H20&amp;" -Mobile"</f>
        <v>0 -Integrated; 1 -Mobile</v>
      </c>
    </row>
    <row r="21" spans="1:15" x14ac:dyDescent="0.3">
      <c r="A21" s="48" t="s">
        <v>331</v>
      </c>
      <c r="B21" s="48" t="s">
        <v>32</v>
      </c>
      <c r="C21" s="43">
        <v>3</v>
      </c>
      <c r="D21" s="48">
        <v>600</v>
      </c>
      <c r="E21" s="48">
        <v>0</v>
      </c>
      <c r="F21" s="48">
        <v>0</v>
      </c>
      <c r="G21" s="48">
        <v>0</v>
      </c>
      <c r="H21" s="48">
        <v>0</v>
      </c>
      <c r="I21" s="48">
        <v>1</v>
      </c>
      <c r="J21" s="48">
        <v>1</v>
      </c>
      <c r="K21" s="48">
        <v>2</v>
      </c>
      <c r="L21" s="48">
        <v>7</v>
      </c>
      <c r="M21" s="48">
        <v>25</v>
      </c>
      <c r="N21" s="48">
        <v>31</v>
      </c>
      <c r="O21" t="str">
        <f>E21&amp;" -Integrated; "&amp;H21&amp;" -Mobile"</f>
        <v>0 -Integrated; 0 -Mobile</v>
      </c>
    </row>
    <row r="22" spans="1:15" x14ac:dyDescent="0.3">
      <c r="A22" s="43" t="s">
        <v>338</v>
      </c>
      <c r="B22" s="43" t="s">
        <v>32</v>
      </c>
      <c r="C22" s="43">
        <v>3</v>
      </c>
      <c r="D22" s="43">
        <v>370</v>
      </c>
      <c r="E22" s="43">
        <v>1</v>
      </c>
      <c r="F22" s="43">
        <v>1</v>
      </c>
      <c r="G22" s="43">
        <v>1</v>
      </c>
      <c r="H22" s="43">
        <v>0</v>
      </c>
      <c r="I22" s="43">
        <v>0</v>
      </c>
      <c r="J22" s="43">
        <v>0</v>
      </c>
      <c r="K22" s="43">
        <v>1</v>
      </c>
      <c r="L22" s="43">
        <v>218</v>
      </c>
      <c r="M22" s="43">
        <v>231</v>
      </c>
      <c r="N22" s="43">
        <v>174</v>
      </c>
      <c r="O22" t="str">
        <f>E22&amp;" -Integrated; "&amp;H22&amp;" -Mobile"</f>
        <v>1 -Integrated; 0 -Mobile</v>
      </c>
    </row>
    <row r="23" spans="1:15" x14ac:dyDescent="0.3">
      <c r="A23" s="43" t="s">
        <v>350</v>
      </c>
      <c r="B23" s="43" t="s">
        <v>32</v>
      </c>
      <c r="C23" s="43">
        <v>1</v>
      </c>
      <c r="D23" s="43">
        <v>3000</v>
      </c>
      <c r="E23" s="43">
        <v>1</v>
      </c>
      <c r="F23" s="43">
        <v>1</v>
      </c>
      <c r="G23" s="43">
        <v>1</v>
      </c>
      <c r="H23" s="43">
        <v>0</v>
      </c>
      <c r="I23" s="43">
        <v>0</v>
      </c>
      <c r="J23" s="43">
        <v>0</v>
      </c>
      <c r="K23" s="43">
        <v>4</v>
      </c>
      <c r="L23" s="43">
        <v>243</v>
      </c>
      <c r="M23" s="43">
        <v>60</v>
      </c>
      <c r="N23" s="43">
        <v>10</v>
      </c>
      <c r="O23" t="str">
        <f>E23&amp;" -Integrated; "&amp;H23&amp;" -Mobile"</f>
        <v>1 -Integrated; 0 -Mobile</v>
      </c>
    </row>
    <row r="24" spans="1:15" x14ac:dyDescent="0.3">
      <c r="A24" s="48" t="s">
        <v>357</v>
      </c>
      <c r="B24" s="48" t="s">
        <v>32</v>
      </c>
      <c r="C24" s="43">
        <v>3</v>
      </c>
      <c r="D24" s="48">
        <v>900</v>
      </c>
      <c r="E24" s="48">
        <v>1</v>
      </c>
      <c r="F24" s="48">
        <v>1</v>
      </c>
      <c r="G24" s="48">
        <v>1</v>
      </c>
      <c r="H24" s="48">
        <v>1</v>
      </c>
      <c r="I24" s="48">
        <v>1</v>
      </c>
      <c r="J24" s="48">
        <v>1</v>
      </c>
      <c r="K24" s="48">
        <v>2</v>
      </c>
      <c r="L24" s="48">
        <v>337</v>
      </c>
      <c r="M24" s="48">
        <v>435</v>
      </c>
      <c r="N24" s="48">
        <v>520</v>
      </c>
      <c r="O24" t="str">
        <f>E24&amp;" -Integrated; "&amp;H24&amp;" -Mobile"</f>
        <v>1 -Integrated; 1 -Mobile</v>
      </c>
    </row>
    <row r="25" spans="1:15" x14ac:dyDescent="0.3">
      <c r="A25" s="43" t="s">
        <v>364</v>
      </c>
      <c r="B25" s="43" t="s">
        <v>32</v>
      </c>
      <c r="C25" s="43">
        <v>0</v>
      </c>
      <c r="D25" s="43">
        <v>400</v>
      </c>
      <c r="E25" s="43">
        <v>0</v>
      </c>
      <c r="F25" s="43">
        <v>0</v>
      </c>
      <c r="G25" s="43">
        <v>0</v>
      </c>
      <c r="H25" s="43">
        <v>1</v>
      </c>
      <c r="I25" s="43">
        <v>1</v>
      </c>
      <c r="J25" s="43">
        <v>1</v>
      </c>
      <c r="K25" s="43">
        <v>2</v>
      </c>
      <c r="L25" s="43">
        <v>27</v>
      </c>
      <c r="M25" s="43">
        <v>26</v>
      </c>
      <c r="N25" s="43">
        <v>35</v>
      </c>
      <c r="O25" t="str">
        <f>E25&amp;" -Integrated; "&amp;H25&amp;" -Mobile"</f>
        <v>0 -Integrated; 1 -Mobile</v>
      </c>
    </row>
    <row r="26" spans="1:15" x14ac:dyDescent="0.3">
      <c r="A26" s="48" t="s">
        <v>367</v>
      </c>
      <c r="B26" s="48" t="s">
        <v>32</v>
      </c>
      <c r="C26" s="43">
        <v>0</v>
      </c>
      <c r="D26" s="48">
        <v>50</v>
      </c>
      <c r="E26" s="48">
        <v>1</v>
      </c>
      <c r="F26" s="48">
        <v>1</v>
      </c>
      <c r="G26" s="48">
        <v>1</v>
      </c>
      <c r="H26" s="48">
        <v>0</v>
      </c>
      <c r="I26" s="48">
        <v>0</v>
      </c>
      <c r="J26" s="48">
        <v>0</v>
      </c>
      <c r="K26" s="48">
        <v>1</v>
      </c>
      <c r="L26" s="48">
        <v>2</v>
      </c>
      <c r="M26" s="48">
        <v>0</v>
      </c>
      <c r="N26" s="48">
        <v>2</v>
      </c>
      <c r="O26" t="str">
        <f>E26&amp;" -Integrated; "&amp;H26&amp;" -Mobile"</f>
        <v>1 -Integrated; 0 -Mobile</v>
      </c>
    </row>
    <row r="27" spans="1:15" x14ac:dyDescent="0.3">
      <c r="A27" s="48" t="s">
        <v>376</v>
      </c>
      <c r="B27" s="48" t="s">
        <v>32</v>
      </c>
      <c r="C27" s="43">
        <v>0</v>
      </c>
      <c r="D27" s="48">
        <v>700</v>
      </c>
      <c r="E27" s="48">
        <v>1</v>
      </c>
      <c r="F27" s="48">
        <v>1</v>
      </c>
      <c r="G27" s="48">
        <v>1</v>
      </c>
      <c r="H27" s="48">
        <v>0</v>
      </c>
      <c r="I27" s="48">
        <v>0</v>
      </c>
      <c r="J27" s="48">
        <v>0</v>
      </c>
      <c r="K27" s="48">
        <v>2</v>
      </c>
      <c r="L27" s="48">
        <v>323</v>
      </c>
      <c r="M27" s="48">
        <v>279</v>
      </c>
      <c r="N27" s="48">
        <v>289</v>
      </c>
      <c r="O27" t="str">
        <f>E27&amp;" -Integrated; "&amp;H27&amp;" -Mobile"</f>
        <v>1 -Integrated; 0 -Mobile</v>
      </c>
    </row>
    <row r="28" spans="1:15" x14ac:dyDescent="0.3">
      <c r="A28" s="43" t="s">
        <v>382</v>
      </c>
      <c r="B28" s="43" t="s">
        <v>32</v>
      </c>
      <c r="C28" s="43">
        <v>2</v>
      </c>
      <c r="D28" s="43">
        <v>950</v>
      </c>
      <c r="E28" s="43">
        <v>0</v>
      </c>
      <c r="F28" s="43">
        <v>0</v>
      </c>
      <c r="G28" s="43">
        <v>0</v>
      </c>
      <c r="H28" s="43">
        <v>1</v>
      </c>
      <c r="I28" s="43">
        <v>1</v>
      </c>
      <c r="J28" s="43">
        <v>1</v>
      </c>
      <c r="K28" s="43">
        <v>2</v>
      </c>
      <c r="L28" s="43">
        <v>168</v>
      </c>
      <c r="M28" s="43">
        <v>83</v>
      </c>
      <c r="N28" s="43">
        <v>61</v>
      </c>
      <c r="O28" t="str">
        <f>E28&amp;" -Integrated; "&amp;H28&amp;" -Mobile"</f>
        <v>0 -Integrated; 1 -Mobile</v>
      </c>
    </row>
    <row r="29" spans="1:15" x14ac:dyDescent="0.3">
      <c r="A29" s="48" t="s">
        <v>388</v>
      </c>
      <c r="B29" s="48" t="s">
        <v>32</v>
      </c>
      <c r="C29" s="43">
        <v>0</v>
      </c>
      <c r="D29" s="48">
        <v>550</v>
      </c>
      <c r="E29" s="48">
        <v>0</v>
      </c>
      <c r="F29" s="48">
        <v>0</v>
      </c>
      <c r="G29" s="48">
        <v>0</v>
      </c>
      <c r="H29" s="48">
        <v>2</v>
      </c>
      <c r="I29" s="48">
        <v>3</v>
      </c>
      <c r="J29" s="48">
        <v>3</v>
      </c>
      <c r="K29" s="48">
        <v>1</v>
      </c>
      <c r="L29" s="48">
        <v>21</v>
      </c>
      <c r="M29" s="48">
        <v>33</v>
      </c>
      <c r="N29" s="48">
        <v>143</v>
      </c>
      <c r="O29" t="str">
        <f>E29&amp;" -Integrated; "&amp;H29&amp;" -Mobile"</f>
        <v>0 -Integrated; 2 -Mobile</v>
      </c>
    </row>
    <row r="30" spans="1:15" x14ac:dyDescent="0.3">
      <c r="A30" s="43" t="s">
        <v>394</v>
      </c>
      <c r="B30" s="43" t="s">
        <v>32</v>
      </c>
      <c r="C30" s="43">
        <v>1</v>
      </c>
      <c r="D30" s="43">
        <v>1200</v>
      </c>
      <c r="E30" s="43">
        <v>1</v>
      </c>
      <c r="F30" s="43">
        <v>1</v>
      </c>
      <c r="G30" s="43">
        <v>1</v>
      </c>
      <c r="H30" s="43">
        <v>0</v>
      </c>
      <c r="I30" s="43">
        <v>0</v>
      </c>
      <c r="J30" s="43">
        <v>0</v>
      </c>
      <c r="K30" s="43">
        <v>2</v>
      </c>
      <c r="L30" s="43">
        <v>69</v>
      </c>
      <c r="M30" s="43">
        <v>72</v>
      </c>
      <c r="N30" s="43">
        <v>54</v>
      </c>
      <c r="O30" t="str">
        <f>E30&amp;" -Integrated; "&amp;H30&amp;" -Mobile"</f>
        <v>1 -Integrated; 0 -Mobile</v>
      </c>
    </row>
    <row r="31" spans="1:15" x14ac:dyDescent="0.3">
      <c r="A31" s="48" t="s">
        <v>401</v>
      </c>
      <c r="B31" s="48" t="s">
        <v>32</v>
      </c>
      <c r="C31" s="43">
        <v>0</v>
      </c>
      <c r="D31" s="48">
        <v>2200</v>
      </c>
      <c r="E31" s="48">
        <v>3</v>
      </c>
      <c r="F31" s="48">
        <v>3</v>
      </c>
      <c r="G31" s="48">
        <v>3</v>
      </c>
      <c r="H31" s="48">
        <v>0</v>
      </c>
      <c r="I31" s="48">
        <v>0</v>
      </c>
      <c r="J31" s="48">
        <v>0</v>
      </c>
      <c r="K31" s="48">
        <v>3</v>
      </c>
      <c r="L31" s="48">
        <v>549</v>
      </c>
      <c r="M31" s="48">
        <v>812</v>
      </c>
      <c r="N31" s="48">
        <v>748</v>
      </c>
      <c r="O31" t="str">
        <f>E31&amp;" -Integrated; "&amp;H31&amp;" -Mobile"</f>
        <v>3 -Integrated; 0 -Mobile</v>
      </c>
    </row>
    <row r="32" spans="1:15" x14ac:dyDescent="0.3">
      <c r="A32" s="48" t="s">
        <v>428</v>
      </c>
      <c r="B32" s="48" t="s">
        <v>32</v>
      </c>
      <c r="C32" s="43">
        <v>1</v>
      </c>
      <c r="D32" s="48">
        <v>900</v>
      </c>
      <c r="E32" s="48">
        <v>1</v>
      </c>
      <c r="F32" s="48">
        <v>1</v>
      </c>
      <c r="G32" s="48">
        <v>1</v>
      </c>
      <c r="H32" s="48">
        <v>0</v>
      </c>
      <c r="I32" s="48">
        <v>1</v>
      </c>
      <c r="J32" s="48">
        <v>1</v>
      </c>
      <c r="K32" s="48">
        <v>2</v>
      </c>
      <c r="L32" s="48">
        <v>185</v>
      </c>
      <c r="M32" s="48">
        <v>171</v>
      </c>
      <c r="N32" s="48">
        <v>161</v>
      </c>
      <c r="O32" t="str">
        <f>E32&amp;" -Integrated; "&amp;H32&amp;" -Mobile"</f>
        <v>1 -Integrated; 0 -Mobile</v>
      </c>
    </row>
    <row r="33" spans="1:15" x14ac:dyDescent="0.3">
      <c r="A33" s="48" t="s">
        <v>454</v>
      </c>
      <c r="B33" s="48" t="s">
        <v>32</v>
      </c>
      <c r="C33" s="43">
        <v>4</v>
      </c>
      <c r="D33" s="48">
        <v>1300</v>
      </c>
      <c r="E33" s="48">
        <v>2</v>
      </c>
      <c r="F33" s="48">
        <v>2</v>
      </c>
      <c r="G33" s="48">
        <v>2</v>
      </c>
      <c r="H33" s="48">
        <v>0</v>
      </c>
      <c r="I33" s="48">
        <v>0</v>
      </c>
      <c r="J33" s="48">
        <v>0</v>
      </c>
      <c r="K33" s="48">
        <v>2</v>
      </c>
      <c r="L33" s="48">
        <v>365</v>
      </c>
      <c r="M33" s="48">
        <v>298</v>
      </c>
      <c r="N33" s="48">
        <v>229</v>
      </c>
      <c r="O33" t="str">
        <f>E33&amp;" -Integrated; "&amp;H33&amp;" -Mobile"</f>
        <v>2 -Integrated; 0 -Mobile</v>
      </c>
    </row>
    <row r="34" spans="1:15" x14ac:dyDescent="0.3">
      <c r="A34" s="43" t="s">
        <v>530</v>
      </c>
      <c r="B34" s="43" t="s">
        <v>32</v>
      </c>
      <c r="C34" s="43">
        <v>0</v>
      </c>
      <c r="D34" s="43">
        <v>1500</v>
      </c>
      <c r="E34" s="43">
        <v>0</v>
      </c>
      <c r="F34" s="43">
        <v>0</v>
      </c>
      <c r="G34" s="43">
        <v>0</v>
      </c>
      <c r="H34" s="43">
        <v>2</v>
      </c>
      <c r="I34" s="43">
        <v>2</v>
      </c>
      <c r="J34" s="43">
        <v>2</v>
      </c>
      <c r="K34" s="43">
        <v>5</v>
      </c>
      <c r="L34" s="43">
        <v>442</v>
      </c>
      <c r="M34" s="43">
        <v>141</v>
      </c>
      <c r="N34" s="43">
        <v>60</v>
      </c>
      <c r="O34" t="str">
        <f>E34&amp;" -Integrated; "&amp;H34&amp;" -Mobile"</f>
        <v>0 -Integrated; 2 -Mobile</v>
      </c>
    </row>
    <row r="35" spans="1:15" x14ac:dyDescent="0.3">
      <c r="A35" s="43" t="s">
        <v>562</v>
      </c>
      <c r="B35" s="43" t="s">
        <v>32</v>
      </c>
      <c r="C35" s="43">
        <v>4</v>
      </c>
      <c r="D35" s="43">
        <v>1300</v>
      </c>
      <c r="E35" s="43">
        <v>2</v>
      </c>
      <c r="F35" s="43">
        <v>2</v>
      </c>
      <c r="G35" s="43">
        <v>2</v>
      </c>
      <c r="H35" s="43">
        <v>1</v>
      </c>
      <c r="I35" s="43">
        <v>1</v>
      </c>
      <c r="J35" s="43">
        <v>1</v>
      </c>
      <c r="K35" s="43">
        <v>3</v>
      </c>
      <c r="L35" s="43">
        <v>248</v>
      </c>
      <c r="M35" s="43">
        <v>343</v>
      </c>
      <c r="N35" s="43">
        <v>424</v>
      </c>
      <c r="O35" t="str">
        <f>E35&amp;" -Integrated; "&amp;H35&amp;" -Mobile"</f>
        <v>2 -Integrated; 1 -Mobile</v>
      </c>
    </row>
    <row r="36" spans="1:15" x14ac:dyDescent="0.3">
      <c r="A36" s="43" t="s">
        <v>589</v>
      </c>
      <c r="B36" s="43" t="s">
        <v>32</v>
      </c>
      <c r="C36" s="43">
        <v>0</v>
      </c>
      <c r="D36" s="43">
        <v>400</v>
      </c>
      <c r="E36" s="43">
        <v>1</v>
      </c>
      <c r="F36" s="43">
        <v>1</v>
      </c>
      <c r="G36" s="43">
        <v>1</v>
      </c>
      <c r="H36" s="43">
        <v>0</v>
      </c>
      <c r="I36" s="43">
        <v>0</v>
      </c>
      <c r="J36" s="43">
        <v>0</v>
      </c>
      <c r="K36" s="43">
        <v>1</v>
      </c>
      <c r="L36" s="43">
        <v>112</v>
      </c>
      <c r="M36" s="43">
        <v>100</v>
      </c>
      <c r="N36" s="43">
        <v>100</v>
      </c>
      <c r="O36" t="str">
        <f>E36&amp;" -Integrated; "&amp;H36&amp;" -Mobile"</f>
        <v>1 -Integrated; 0 -Mobile</v>
      </c>
    </row>
    <row r="37" spans="1:15" x14ac:dyDescent="0.3">
      <c r="A37" s="48" t="s">
        <v>595</v>
      </c>
      <c r="B37" s="48" t="s">
        <v>32</v>
      </c>
      <c r="C37" s="43">
        <v>1</v>
      </c>
      <c r="D37" s="48">
        <v>1700</v>
      </c>
      <c r="E37" s="48">
        <v>0</v>
      </c>
      <c r="F37" s="48">
        <v>0</v>
      </c>
      <c r="G37" s="48">
        <v>1</v>
      </c>
      <c r="H37" s="48">
        <v>0</v>
      </c>
      <c r="I37" s="48">
        <v>0</v>
      </c>
      <c r="J37" s="48">
        <v>0</v>
      </c>
      <c r="K37" s="48">
        <v>5</v>
      </c>
      <c r="L37" s="48">
        <v>63</v>
      </c>
      <c r="M37" s="48">
        <v>116</v>
      </c>
      <c r="N37" s="48">
        <v>40</v>
      </c>
      <c r="O37" t="str">
        <f>E37&amp;" -Integrated; "&amp;H37&amp;" -Mobile"</f>
        <v>0 -Integrated; 0 -Mobile</v>
      </c>
    </row>
    <row r="38" spans="1:15" x14ac:dyDescent="0.3">
      <c r="A38" s="43" t="s">
        <v>602</v>
      </c>
      <c r="B38" s="43" t="s">
        <v>32</v>
      </c>
      <c r="C38" s="43">
        <v>5</v>
      </c>
      <c r="D38" s="43">
        <v>400</v>
      </c>
      <c r="E38" s="43">
        <v>1</v>
      </c>
      <c r="F38" s="43">
        <v>1</v>
      </c>
      <c r="G38" s="43">
        <v>1</v>
      </c>
      <c r="H38" s="43">
        <v>0</v>
      </c>
      <c r="I38" s="43">
        <v>0</v>
      </c>
      <c r="J38" s="43">
        <v>0</v>
      </c>
      <c r="K38" s="43">
        <v>2</v>
      </c>
      <c r="L38" s="43">
        <v>0</v>
      </c>
      <c r="M38" s="43">
        <v>9</v>
      </c>
      <c r="N38" s="43">
        <v>32</v>
      </c>
      <c r="O38" t="str">
        <f>E38&amp;" -Integrated; "&amp;H38&amp;" -Mobile"</f>
        <v>1 -Integrated; 0 -Mobile</v>
      </c>
    </row>
    <row r="39" spans="1:15" x14ac:dyDescent="0.3">
      <c r="A39" s="43" t="s">
        <v>614</v>
      </c>
      <c r="B39" s="43" t="s">
        <v>32</v>
      </c>
      <c r="C39" s="43">
        <v>2</v>
      </c>
      <c r="D39" s="43">
        <v>1300</v>
      </c>
      <c r="E39" s="43">
        <v>2</v>
      </c>
      <c r="F39" s="43">
        <v>2</v>
      </c>
      <c r="G39" s="43">
        <v>2</v>
      </c>
      <c r="H39" s="43">
        <v>0</v>
      </c>
      <c r="I39" s="43">
        <v>0</v>
      </c>
      <c r="J39" s="43">
        <v>0</v>
      </c>
      <c r="K39" s="43">
        <v>3</v>
      </c>
      <c r="L39" s="43">
        <v>184</v>
      </c>
      <c r="M39" s="43">
        <v>273</v>
      </c>
      <c r="N39" s="43">
        <v>337</v>
      </c>
      <c r="O39" t="str">
        <f>E39&amp;" -Integrated; "&amp;H39&amp;" -Mobile"</f>
        <v>2 -Integrated; 0 -Mobile</v>
      </c>
    </row>
    <row r="40" spans="1:15" x14ac:dyDescent="0.3">
      <c r="A40" s="48" t="s">
        <v>620</v>
      </c>
      <c r="B40" s="48" t="s">
        <v>32</v>
      </c>
      <c r="C40" s="43">
        <v>0</v>
      </c>
      <c r="D40" s="48">
        <v>50</v>
      </c>
      <c r="E40" s="48">
        <v>0</v>
      </c>
      <c r="F40" s="48">
        <v>0</v>
      </c>
      <c r="G40" s="48">
        <v>0</v>
      </c>
      <c r="H40" s="48">
        <v>1</v>
      </c>
      <c r="I40" s="48">
        <v>1</v>
      </c>
      <c r="J40" s="48">
        <v>1</v>
      </c>
      <c r="K40" s="48">
        <v>2</v>
      </c>
      <c r="L40" s="48">
        <v>18</v>
      </c>
      <c r="M40" s="48">
        <v>15</v>
      </c>
      <c r="N40" s="48">
        <v>24</v>
      </c>
      <c r="O40" t="str">
        <f>E40&amp;" -Integrated; "&amp;H40&amp;" -Mobile"</f>
        <v>0 -Integrated; 1 -Mobile</v>
      </c>
    </row>
    <row r="41" spans="1:15" x14ac:dyDescent="0.3">
      <c r="A41" s="48" t="s">
        <v>628</v>
      </c>
      <c r="B41" s="48" t="s">
        <v>32</v>
      </c>
      <c r="C41" s="43">
        <v>0</v>
      </c>
      <c r="D41" s="48">
        <v>600</v>
      </c>
      <c r="E41" s="48">
        <v>1</v>
      </c>
      <c r="F41" s="48">
        <v>1</v>
      </c>
      <c r="G41" s="48">
        <v>1</v>
      </c>
      <c r="H41" s="48">
        <v>1</v>
      </c>
      <c r="I41" s="48">
        <v>1</v>
      </c>
      <c r="J41" s="48">
        <v>1</v>
      </c>
      <c r="K41" s="48">
        <v>2</v>
      </c>
      <c r="L41" s="48">
        <v>145</v>
      </c>
      <c r="M41" s="48">
        <v>136</v>
      </c>
      <c r="N41" s="48">
        <v>163</v>
      </c>
      <c r="O41" t="str">
        <f>E41&amp;" -Integrated; "&amp;H41&amp;" -Mobile"</f>
        <v>1 -Integrated; 1 -Mobile</v>
      </c>
    </row>
    <row r="42" spans="1:15" x14ac:dyDescent="0.3">
      <c r="A42" s="43" t="s">
        <v>635</v>
      </c>
      <c r="B42" s="43" t="s">
        <v>32</v>
      </c>
      <c r="C42" s="43">
        <v>0</v>
      </c>
      <c r="D42" s="43">
        <v>400</v>
      </c>
      <c r="E42" s="43">
        <v>0</v>
      </c>
      <c r="F42" s="43">
        <v>0</v>
      </c>
      <c r="G42" s="43">
        <v>0</v>
      </c>
      <c r="H42" s="43">
        <v>1</v>
      </c>
      <c r="I42" s="43">
        <v>1</v>
      </c>
      <c r="J42" s="43">
        <v>1</v>
      </c>
      <c r="K42" s="43">
        <v>1</v>
      </c>
      <c r="L42" s="43">
        <v>117</v>
      </c>
      <c r="M42" s="43">
        <v>95</v>
      </c>
      <c r="N42" s="43">
        <v>73</v>
      </c>
      <c r="O42" t="str">
        <f>E42&amp;" -Integrated; "&amp;H42&amp;" -Mobile"</f>
        <v>0 -Integrated; 1 -Mobile</v>
      </c>
    </row>
    <row r="43" spans="1:15" x14ac:dyDescent="0.3">
      <c r="A43" s="48" t="s">
        <v>650</v>
      </c>
      <c r="B43" s="48" t="s">
        <v>32</v>
      </c>
      <c r="C43" s="43">
        <v>0</v>
      </c>
      <c r="D43" s="48">
        <v>600</v>
      </c>
      <c r="E43" s="48">
        <v>0</v>
      </c>
      <c r="F43" s="48">
        <v>0</v>
      </c>
      <c r="G43" s="48">
        <v>0</v>
      </c>
      <c r="H43" s="48">
        <v>1</v>
      </c>
      <c r="I43" s="48">
        <v>1</v>
      </c>
      <c r="J43" s="48">
        <v>1</v>
      </c>
      <c r="K43" s="48">
        <v>2</v>
      </c>
      <c r="L43" s="48">
        <v>68</v>
      </c>
      <c r="M43" s="48">
        <v>28</v>
      </c>
      <c r="N43" s="48">
        <v>26</v>
      </c>
      <c r="O43" t="str">
        <f>E43&amp;" -Integrated; "&amp;H43&amp;" -Mobile"</f>
        <v>0 -Integrated; 1 -Mobile</v>
      </c>
    </row>
    <row r="44" spans="1:15" x14ac:dyDescent="0.3">
      <c r="A44" s="43" t="s">
        <v>653</v>
      </c>
      <c r="B44" s="43" t="s">
        <v>32</v>
      </c>
      <c r="C44" s="43">
        <v>1</v>
      </c>
      <c r="D44" s="43">
        <v>1500</v>
      </c>
      <c r="E44" s="43">
        <v>0</v>
      </c>
      <c r="F44" s="43">
        <v>0</v>
      </c>
      <c r="G44" s="43">
        <v>0</v>
      </c>
      <c r="H44" s="43">
        <v>0</v>
      </c>
      <c r="I44" s="43">
        <v>1</v>
      </c>
      <c r="J44" s="43">
        <v>1</v>
      </c>
      <c r="K44" s="43">
        <v>2</v>
      </c>
      <c r="L44" s="43">
        <v>66</v>
      </c>
      <c r="M44" s="43">
        <v>77</v>
      </c>
      <c r="N44" s="43">
        <v>40</v>
      </c>
      <c r="O44" t="str">
        <f>E44&amp;" -Integrated; "&amp;H44&amp;" -Mobile"</f>
        <v>0 -Integrated; 0 -Mobile</v>
      </c>
    </row>
    <row r="45" spans="1:15" x14ac:dyDescent="0.3">
      <c r="A45" s="48" t="s">
        <v>659</v>
      </c>
      <c r="B45" s="48" t="s">
        <v>32</v>
      </c>
      <c r="C45" s="43">
        <v>3</v>
      </c>
      <c r="D45" s="48">
        <v>100</v>
      </c>
      <c r="E45" s="48">
        <v>0</v>
      </c>
      <c r="F45" s="48">
        <v>0</v>
      </c>
      <c r="G45" s="48">
        <v>0</v>
      </c>
      <c r="H45" s="48">
        <v>1</v>
      </c>
      <c r="I45" s="48">
        <v>1</v>
      </c>
      <c r="J45" s="48">
        <v>1</v>
      </c>
      <c r="K45" s="48">
        <v>1</v>
      </c>
      <c r="L45" s="48">
        <v>27</v>
      </c>
      <c r="M45" s="48">
        <v>55</v>
      </c>
      <c r="N45" s="48">
        <v>47</v>
      </c>
      <c r="O45" t="str">
        <f>E45&amp;" -Integrated; "&amp;H45&amp;" -Mobile"</f>
        <v>0 -Integrated; 1 -Mobile</v>
      </c>
    </row>
    <row r="46" spans="1:15" x14ac:dyDescent="0.3">
      <c r="A46" s="43" t="s">
        <v>675</v>
      </c>
      <c r="B46" s="43" t="s">
        <v>32</v>
      </c>
      <c r="C46" s="43">
        <v>4</v>
      </c>
      <c r="D46" s="43">
        <v>600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1</v>
      </c>
      <c r="K46" s="43">
        <v>1</v>
      </c>
      <c r="L46" s="43">
        <v>9</v>
      </c>
      <c r="M46" s="43">
        <v>0</v>
      </c>
      <c r="N46" s="43">
        <v>15</v>
      </c>
      <c r="O46" t="str">
        <f>E46&amp;" -Integrated; "&amp;H46&amp;" -Mobile"</f>
        <v>0 -Integrated; 0 -Mobile</v>
      </c>
    </row>
    <row r="47" spans="1:15" x14ac:dyDescent="0.3">
      <c r="A47" t="s">
        <v>858</v>
      </c>
      <c r="B47" t="s">
        <v>742</v>
      </c>
      <c r="C47">
        <v>1</v>
      </c>
      <c r="D47">
        <v>1300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2</v>
      </c>
      <c r="L47">
        <v>39</v>
      </c>
      <c r="M47">
        <v>11</v>
      </c>
      <c r="N47">
        <v>11</v>
      </c>
      <c r="O47" t="str">
        <f>E47&amp;" -Integrated; "&amp;H47&amp;" -Mobile"</f>
        <v>1 -Integrated; 1 -Mobile</v>
      </c>
    </row>
    <row r="48" spans="1:15" x14ac:dyDescent="0.3">
      <c r="A48" t="s">
        <v>779</v>
      </c>
      <c r="B48" t="s">
        <v>742</v>
      </c>
      <c r="C48">
        <v>0</v>
      </c>
      <c r="D48">
        <v>1200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 s="29">
        <v>1</v>
      </c>
      <c r="L48">
        <v>15</v>
      </c>
      <c r="M48">
        <v>32</v>
      </c>
      <c r="N48">
        <v>35</v>
      </c>
      <c r="O48" t="str">
        <f>E48&amp;" -Integrated; "&amp;H48&amp;" -Mobile"</f>
        <v>0 -Integrated; 0 -Mobile</v>
      </c>
    </row>
    <row r="49" spans="1:15" x14ac:dyDescent="0.3">
      <c r="A49" t="s">
        <v>1984</v>
      </c>
      <c r="B49" t="s">
        <v>742</v>
      </c>
      <c r="C49">
        <v>8</v>
      </c>
      <c r="D49">
        <v>2417</v>
      </c>
      <c r="E49">
        <v>2</v>
      </c>
      <c r="F49">
        <v>2</v>
      </c>
      <c r="G49">
        <v>2</v>
      </c>
      <c r="H49">
        <v>1</v>
      </c>
      <c r="I49">
        <v>1</v>
      </c>
      <c r="J49">
        <v>1</v>
      </c>
      <c r="K49">
        <v>3</v>
      </c>
      <c r="L49">
        <v>20</v>
      </c>
      <c r="M49">
        <v>30</v>
      </c>
      <c r="N49">
        <v>26</v>
      </c>
      <c r="O49" t="str">
        <f>E49&amp;" -Integrated; "&amp;H49&amp;" -Mobile"</f>
        <v>2 -Integrated; 1 -Mobile</v>
      </c>
    </row>
    <row r="50" spans="1:15" x14ac:dyDescent="0.3">
      <c r="A50" t="s">
        <v>2011</v>
      </c>
      <c r="B50" t="s">
        <v>742</v>
      </c>
      <c r="C50">
        <v>0</v>
      </c>
      <c r="D50">
        <v>1463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 s="29">
        <v>1</v>
      </c>
      <c r="L50">
        <v>52</v>
      </c>
      <c r="M50">
        <v>29</v>
      </c>
      <c r="N50">
        <v>8</v>
      </c>
      <c r="O50" t="str">
        <f>E50&amp;" -Integrated; "&amp;H50&amp;" -Mobile"</f>
        <v>1 -Integrated; 0 -Mobile</v>
      </c>
    </row>
    <row r="51" spans="1:15" x14ac:dyDescent="0.3">
      <c r="A51" t="s">
        <v>2014</v>
      </c>
      <c r="B51" t="s">
        <v>742</v>
      </c>
      <c r="C51">
        <v>0</v>
      </c>
      <c r="D51">
        <v>1233</v>
      </c>
      <c r="E51">
        <v>2</v>
      </c>
      <c r="F51">
        <v>2</v>
      </c>
      <c r="G51">
        <v>2</v>
      </c>
      <c r="H51">
        <v>1</v>
      </c>
      <c r="I51">
        <v>1</v>
      </c>
      <c r="J51">
        <v>1</v>
      </c>
      <c r="K51">
        <v>3</v>
      </c>
      <c r="L51">
        <v>57</v>
      </c>
      <c r="M51">
        <v>46</v>
      </c>
      <c r="N51">
        <v>58</v>
      </c>
      <c r="O51" t="str">
        <f>E51&amp;" -Integrated; "&amp;H51&amp;" -Mobile"</f>
        <v>2 -Integrated; 1 -Mobile</v>
      </c>
    </row>
    <row r="52" spans="1:15" x14ac:dyDescent="0.3">
      <c r="A52" t="s">
        <v>2052</v>
      </c>
      <c r="B52" t="s">
        <v>742</v>
      </c>
      <c r="C52">
        <v>8</v>
      </c>
      <c r="D52">
        <v>863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3</v>
      </c>
      <c r="L52">
        <v>0</v>
      </c>
      <c r="M52">
        <v>34</v>
      </c>
      <c r="N52">
        <v>81</v>
      </c>
      <c r="O52" t="str">
        <f>E52&amp;" -Integrated; "&amp;H52&amp;" -Mobile"</f>
        <v>0 -Integrated; 1 -Mobile</v>
      </c>
    </row>
    <row r="53" spans="1:15" x14ac:dyDescent="0.3">
      <c r="A53" t="s">
        <v>2054</v>
      </c>
      <c r="B53" t="s">
        <v>742</v>
      </c>
      <c r="C53">
        <v>4</v>
      </c>
      <c r="D53">
        <v>734</v>
      </c>
      <c r="E53">
        <v>0</v>
      </c>
      <c r="F53">
        <v>0</v>
      </c>
      <c r="G53">
        <v>0</v>
      </c>
      <c r="H53">
        <v>1</v>
      </c>
      <c r="I53">
        <v>2</v>
      </c>
      <c r="J53">
        <v>2</v>
      </c>
      <c r="K53">
        <v>2</v>
      </c>
      <c r="L53">
        <v>30</v>
      </c>
      <c r="M53">
        <v>68</v>
      </c>
      <c r="N53">
        <v>24</v>
      </c>
      <c r="O53" t="str">
        <f>E53&amp;" -Integrated; "&amp;H53&amp;" -Mobile"</f>
        <v>0 -Integrated; 1 -Mobile</v>
      </c>
    </row>
    <row r="54" spans="1:15" x14ac:dyDescent="0.3">
      <c r="A54" t="s">
        <v>2067</v>
      </c>
      <c r="B54" t="s">
        <v>742</v>
      </c>
      <c r="C54">
        <v>2</v>
      </c>
      <c r="D54">
        <v>1640</v>
      </c>
      <c r="E54">
        <v>2</v>
      </c>
      <c r="F54">
        <v>2</v>
      </c>
      <c r="G54">
        <v>2</v>
      </c>
      <c r="H54">
        <v>2</v>
      </c>
      <c r="I54">
        <v>2</v>
      </c>
      <c r="J54">
        <v>3</v>
      </c>
      <c r="K54">
        <v>2</v>
      </c>
      <c r="L54">
        <v>478</v>
      </c>
      <c r="M54">
        <v>445</v>
      </c>
      <c r="N54">
        <v>650</v>
      </c>
      <c r="O54" t="str">
        <f>E54&amp;" -Integrated; "&amp;H54&amp;" -Mobile"</f>
        <v>2 -Integrated; 2 -Mobile</v>
      </c>
    </row>
    <row r="55" spans="1:15" x14ac:dyDescent="0.3">
      <c r="A55" t="s">
        <v>2078</v>
      </c>
      <c r="B55" t="s">
        <v>742</v>
      </c>
      <c r="C55">
        <v>1</v>
      </c>
      <c r="D55">
        <v>892</v>
      </c>
      <c r="E55">
        <v>5</v>
      </c>
      <c r="F55">
        <v>6</v>
      </c>
      <c r="G55">
        <v>6</v>
      </c>
      <c r="H55">
        <v>1</v>
      </c>
      <c r="I55">
        <v>1</v>
      </c>
      <c r="J55">
        <v>1</v>
      </c>
      <c r="K55" s="29">
        <v>1</v>
      </c>
      <c r="L55">
        <v>52</v>
      </c>
      <c r="M55">
        <v>21</v>
      </c>
      <c r="N55">
        <v>47</v>
      </c>
      <c r="O55" t="str">
        <f>E55&amp;" -Integrated; "&amp;H55&amp;" -Mobile"</f>
        <v>5 -Integrated; 1 -Mobile</v>
      </c>
    </row>
    <row r="56" spans="1:15" x14ac:dyDescent="0.3">
      <c r="A56" t="s">
        <v>2087</v>
      </c>
      <c r="B56" t="s">
        <v>742</v>
      </c>
      <c r="C56">
        <v>0</v>
      </c>
      <c r="D56">
        <v>785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</v>
      </c>
      <c r="L56">
        <v>51</v>
      </c>
      <c r="M56">
        <v>92</v>
      </c>
      <c r="N56">
        <v>101</v>
      </c>
      <c r="O56" t="str">
        <f>E56&amp;" -Integrated; "&amp;H56&amp;" -Mobile"</f>
        <v>1 -Integrated; 0 -Mobile</v>
      </c>
    </row>
    <row r="57" spans="1:15" x14ac:dyDescent="0.3">
      <c r="A57" t="s">
        <v>2092</v>
      </c>
      <c r="B57" t="s">
        <v>742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3</v>
      </c>
      <c r="L57">
        <v>20</v>
      </c>
      <c r="M57">
        <v>35</v>
      </c>
      <c r="N57">
        <v>34</v>
      </c>
      <c r="O57" t="str">
        <f>E57&amp;" -Integrated; "&amp;H57&amp;" -Mobile"</f>
        <v>0 -Integrated; 1 -Mobile</v>
      </c>
    </row>
    <row r="58" spans="1:15" x14ac:dyDescent="0.3">
      <c r="A58" t="s">
        <v>2094</v>
      </c>
      <c r="B58" t="s">
        <v>742</v>
      </c>
      <c r="C58">
        <v>3</v>
      </c>
      <c r="D58">
        <v>254</v>
      </c>
      <c r="E58">
        <v>0</v>
      </c>
      <c r="F58">
        <v>2</v>
      </c>
      <c r="G58">
        <v>2</v>
      </c>
      <c r="H58">
        <v>0</v>
      </c>
      <c r="I58">
        <v>0</v>
      </c>
      <c r="J58">
        <v>0</v>
      </c>
      <c r="K58" s="29">
        <v>1</v>
      </c>
      <c r="L58">
        <v>662</v>
      </c>
      <c r="M58">
        <v>298</v>
      </c>
      <c r="N58">
        <v>305</v>
      </c>
      <c r="O58" t="str">
        <f>E58&amp;" -Integrated; "&amp;H58&amp;" -Mobile"</f>
        <v>0 -Integrated; 0 -Mobile</v>
      </c>
    </row>
    <row r="59" spans="1:15" x14ac:dyDescent="0.3">
      <c r="A59" t="s">
        <v>2099</v>
      </c>
      <c r="B59" t="s">
        <v>742</v>
      </c>
      <c r="C59">
        <v>1</v>
      </c>
      <c r="D59">
        <v>344</v>
      </c>
      <c r="E59">
        <v>2</v>
      </c>
      <c r="F59">
        <v>2</v>
      </c>
      <c r="G59">
        <v>2</v>
      </c>
      <c r="H59">
        <v>1</v>
      </c>
      <c r="I59">
        <v>1</v>
      </c>
      <c r="J59">
        <v>1</v>
      </c>
      <c r="K59">
        <v>3</v>
      </c>
      <c r="L59">
        <v>44</v>
      </c>
      <c r="M59">
        <v>147</v>
      </c>
      <c r="N59">
        <v>123</v>
      </c>
      <c r="O59" t="str">
        <f>E59&amp;" -Integrated; "&amp;H59&amp;" -Mobile"</f>
        <v>2 -Integrated; 1 -Mobile</v>
      </c>
    </row>
    <row r="60" spans="1:15" x14ac:dyDescent="0.3">
      <c r="A60" t="s">
        <v>2114</v>
      </c>
      <c r="B60" t="s">
        <v>742</v>
      </c>
      <c r="C60">
        <v>0</v>
      </c>
      <c r="D60">
        <v>240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 s="29">
        <v>1</v>
      </c>
      <c r="L60">
        <v>90</v>
      </c>
      <c r="M60">
        <v>69</v>
      </c>
      <c r="N60">
        <v>57</v>
      </c>
      <c r="O60" t="str">
        <f>E60&amp;" -Integrated; "&amp;H60&amp;" -Mobile"</f>
        <v>0 -Integrated; 1 -Mobile</v>
      </c>
    </row>
    <row r="61" spans="1:15" x14ac:dyDescent="0.3">
      <c r="A61" t="s">
        <v>2120</v>
      </c>
      <c r="B61" t="s">
        <v>742</v>
      </c>
      <c r="C61">
        <v>1</v>
      </c>
      <c r="D61">
        <v>492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 s="29">
        <v>1</v>
      </c>
      <c r="L61">
        <v>96</v>
      </c>
      <c r="M61">
        <v>52</v>
      </c>
      <c r="N61">
        <v>90</v>
      </c>
      <c r="O61" t="str">
        <f>E61&amp;" -Integrated; "&amp;H61&amp;" -Mobile"</f>
        <v>0 -Integrated; 1 -Mobile</v>
      </c>
    </row>
    <row r="62" spans="1:15" x14ac:dyDescent="0.3">
      <c r="A62" t="s">
        <v>2133</v>
      </c>
      <c r="B62" t="s">
        <v>742</v>
      </c>
      <c r="C62">
        <v>2</v>
      </c>
      <c r="D62">
        <v>1467</v>
      </c>
      <c r="E62">
        <v>3</v>
      </c>
      <c r="F62">
        <v>3</v>
      </c>
      <c r="G62">
        <v>3</v>
      </c>
      <c r="H62">
        <v>0</v>
      </c>
      <c r="I62">
        <v>0</v>
      </c>
      <c r="J62">
        <v>0</v>
      </c>
      <c r="K62">
        <v>2</v>
      </c>
      <c r="L62">
        <v>65</v>
      </c>
      <c r="M62">
        <v>62</v>
      </c>
      <c r="N62">
        <v>76</v>
      </c>
      <c r="O62" t="str">
        <f>E62&amp;" -Integrated; "&amp;H62&amp;" -Mobile"</f>
        <v>3 -Integrated; 0 -Mobile</v>
      </c>
    </row>
    <row r="63" spans="1:15" x14ac:dyDescent="0.3">
      <c r="A63" t="s">
        <v>2161</v>
      </c>
      <c r="B63" t="s">
        <v>742</v>
      </c>
      <c r="C63">
        <v>0</v>
      </c>
      <c r="D63">
        <v>1297</v>
      </c>
      <c r="E63">
        <v>1</v>
      </c>
      <c r="F63">
        <v>2</v>
      </c>
      <c r="G63">
        <v>2</v>
      </c>
      <c r="H63">
        <v>0</v>
      </c>
      <c r="I63">
        <v>0</v>
      </c>
      <c r="J63">
        <v>0</v>
      </c>
      <c r="K63" s="29">
        <v>1</v>
      </c>
      <c r="L63">
        <v>13</v>
      </c>
      <c r="M63">
        <v>5</v>
      </c>
      <c r="N63">
        <v>1</v>
      </c>
      <c r="O63" t="str">
        <f>E63&amp;" -Integrated; "&amp;H63&amp;" -Mobile"</f>
        <v>1 -Integrated; 0 -Mobile</v>
      </c>
    </row>
    <row r="64" spans="1:15" x14ac:dyDescent="0.3">
      <c r="A64" t="s">
        <v>2181</v>
      </c>
      <c r="B64" t="s">
        <v>742</v>
      </c>
      <c r="C64">
        <v>2</v>
      </c>
      <c r="D64">
        <v>1125</v>
      </c>
      <c r="E64">
        <v>6</v>
      </c>
      <c r="F64">
        <v>6</v>
      </c>
      <c r="G64">
        <v>6</v>
      </c>
      <c r="H64">
        <v>1</v>
      </c>
      <c r="I64">
        <v>1</v>
      </c>
      <c r="J64">
        <v>1</v>
      </c>
      <c r="K64">
        <v>3</v>
      </c>
      <c r="L64">
        <v>0</v>
      </c>
      <c r="M64">
        <v>7</v>
      </c>
      <c r="N64">
        <v>2</v>
      </c>
      <c r="O64" t="str">
        <f>E64&amp;" -Integrated; "&amp;H64&amp;" -Mobile"</f>
        <v>6 -Integrated; 1 -Mobile</v>
      </c>
    </row>
    <row r="65" spans="1:15" x14ac:dyDescent="0.3">
      <c r="A65" t="s">
        <v>2227</v>
      </c>
      <c r="B65" t="s">
        <v>742</v>
      </c>
      <c r="C65">
        <v>0</v>
      </c>
      <c r="D65">
        <v>524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</v>
      </c>
      <c r="L65">
        <v>27</v>
      </c>
      <c r="M65">
        <v>40</v>
      </c>
      <c r="N65">
        <v>10</v>
      </c>
      <c r="O65" t="str">
        <f>E65&amp;" -Integrated; "&amp;H65&amp;" -Mobile"</f>
        <v>1 -Integrated; 0 -Mobile</v>
      </c>
    </row>
    <row r="66" spans="1:15" x14ac:dyDescent="0.3">
      <c r="A66" t="s">
        <v>2232</v>
      </c>
      <c r="B66" t="s">
        <v>742</v>
      </c>
      <c r="C66">
        <v>4</v>
      </c>
      <c r="D66">
        <v>634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3</v>
      </c>
      <c r="L66">
        <v>47</v>
      </c>
      <c r="M66">
        <v>23</v>
      </c>
      <c r="N66">
        <v>72</v>
      </c>
      <c r="O66" t="str">
        <f>E66&amp;" -Integrated; "&amp;H66&amp;" -Mobile"</f>
        <v>0 -Integrated; 1 -Mobile</v>
      </c>
    </row>
    <row r="67" spans="1:15" x14ac:dyDescent="0.3">
      <c r="A67" t="s">
        <v>2261</v>
      </c>
      <c r="B67" t="s">
        <v>742</v>
      </c>
      <c r="C67">
        <v>0</v>
      </c>
      <c r="D67">
        <v>1934</v>
      </c>
      <c r="E67">
        <v>0</v>
      </c>
      <c r="F67">
        <v>0</v>
      </c>
      <c r="G67">
        <v>0</v>
      </c>
      <c r="H67">
        <v>1</v>
      </c>
      <c r="I67">
        <v>1</v>
      </c>
      <c r="J67">
        <v>2</v>
      </c>
      <c r="K67">
        <v>2</v>
      </c>
      <c r="L67">
        <v>238</v>
      </c>
      <c r="M67">
        <v>125</v>
      </c>
      <c r="N67">
        <v>133</v>
      </c>
      <c r="O67" t="str">
        <f>E67&amp;" -Integrated; "&amp;H67&amp;" -Mobile"</f>
        <v>0 -Integrated; 1 -Mobile</v>
      </c>
    </row>
    <row r="68" spans="1:15" x14ac:dyDescent="0.3">
      <c r="A68" t="s">
        <v>2266</v>
      </c>
      <c r="B68" t="s">
        <v>742</v>
      </c>
      <c r="C68">
        <v>2</v>
      </c>
      <c r="D68">
        <v>1150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</v>
      </c>
      <c r="L68">
        <v>254</v>
      </c>
      <c r="M68">
        <v>375</v>
      </c>
      <c r="N68">
        <v>313</v>
      </c>
      <c r="O68" t="str">
        <f>E68&amp;" -Integrated; "&amp;H68&amp;" -Mobile"</f>
        <v>1 -Integrated; 0 -Mobile</v>
      </c>
    </row>
    <row r="69" spans="1:15" x14ac:dyDescent="0.3">
      <c r="A69" t="s">
        <v>2313</v>
      </c>
      <c r="B69" t="s">
        <v>742</v>
      </c>
      <c r="C69">
        <v>0</v>
      </c>
      <c r="D69">
        <v>556</v>
      </c>
      <c r="E69">
        <v>1</v>
      </c>
      <c r="F69">
        <v>1</v>
      </c>
      <c r="G69">
        <v>2</v>
      </c>
      <c r="H69">
        <v>0</v>
      </c>
      <c r="I69">
        <v>0</v>
      </c>
      <c r="J69">
        <v>0</v>
      </c>
      <c r="K69" s="29">
        <v>1</v>
      </c>
      <c r="L69">
        <v>83</v>
      </c>
      <c r="M69">
        <v>71</v>
      </c>
      <c r="N69">
        <v>70</v>
      </c>
      <c r="O69" t="str">
        <f>E69&amp;" -Integrated; "&amp;H69&amp;" -Mobile"</f>
        <v>1 -Integrated; 0 -Mobile</v>
      </c>
    </row>
    <row r="70" spans="1:15" x14ac:dyDescent="0.3">
      <c r="A70" t="s">
        <v>2588</v>
      </c>
      <c r="B70" t="s">
        <v>742</v>
      </c>
      <c r="C70">
        <v>2</v>
      </c>
      <c r="D70">
        <v>215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 s="29">
        <v>1</v>
      </c>
      <c r="L70">
        <v>25</v>
      </c>
      <c r="M70">
        <v>2</v>
      </c>
      <c r="N70">
        <v>6</v>
      </c>
      <c r="O70" t="str">
        <f>E70&amp;" -Integrated; "&amp;H70&amp;" -Mobile"</f>
        <v>0 -Integrated; 0 -Mobile</v>
      </c>
    </row>
    <row r="71" spans="1:15" x14ac:dyDescent="0.3">
      <c r="A71" t="s">
        <v>2881</v>
      </c>
      <c r="B71" t="s">
        <v>742</v>
      </c>
      <c r="C71">
        <v>2</v>
      </c>
      <c r="D71">
        <v>859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4</v>
      </c>
      <c r="L71">
        <v>224</v>
      </c>
      <c r="M71">
        <v>323</v>
      </c>
      <c r="N71">
        <v>361</v>
      </c>
      <c r="O71" t="str">
        <f>E71&amp;" -Integrated; "&amp;H71&amp;" -Mobile"</f>
        <v>0 -Integrated; 1 -Mobile</v>
      </c>
    </row>
    <row r="72" spans="1:15" x14ac:dyDescent="0.3">
      <c r="A72" t="s">
        <v>2931</v>
      </c>
      <c r="B72" t="s">
        <v>742</v>
      </c>
      <c r="C72">
        <v>3</v>
      </c>
      <c r="D72">
        <v>475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122</v>
      </c>
      <c r="M72">
        <v>73</v>
      </c>
      <c r="N72">
        <v>77</v>
      </c>
      <c r="O72" t="str">
        <f>E72&amp;" -Integrated; "&amp;H72&amp;" -Mobile"</f>
        <v>1 -Integrated; 0 -Mobile</v>
      </c>
    </row>
    <row r="73" spans="1:15" x14ac:dyDescent="0.3">
      <c r="A73" t="s">
        <v>2942</v>
      </c>
      <c r="B73" t="s">
        <v>742</v>
      </c>
      <c r="C73">
        <v>3</v>
      </c>
      <c r="D73">
        <v>1335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 s="29">
        <v>1</v>
      </c>
      <c r="L73">
        <v>36</v>
      </c>
      <c r="M73">
        <v>36</v>
      </c>
      <c r="N73">
        <v>67</v>
      </c>
      <c r="O73" t="str">
        <f>E73&amp;" -Integrated; "&amp;H73&amp;" -Mobile"</f>
        <v>1 -Integrated; 0 -Mobile</v>
      </c>
    </row>
    <row r="74" spans="1:15" x14ac:dyDescent="0.3">
      <c r="A74" t="s">
        <v>803</v>
      </c>
      <c r="B74" t="s">
        <v>742</v>
      </c>
      <c r="C74">
        <v>4</v>
      </c>
      <c r="D74">
        <v>510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 s="29">
        <v>1</v>
      </c>
      <c r="L74">
        <v>110</v>
      </c>
      <c r="M74">
        <v>46</v>
      </c>
      <c r="N74">
        <v>35</v>
      </c>
      <c r="O74" t="str">
        <f>E74&amp;" -Integrated; "&amp;H74&amp;" -Mobile"</f>
        <v>0 -Integrated; 1 -Mobile</v>
      </c>
    </row>
    <row r="75" spans="1:15" x14ac:dyDescent="0.3">
      <c r="A75" t="s">
        <v>963</v>
      </c>
      <c r="B75" t="s">
        <v>742</v>
      </c>
      <c r="C75">
        <v>1</v>
      </c>
      <c r="D75">
        <v>544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2</v>
      </c>
      <c r="L75">
        <v>18</v>
      </c>
      <c r="M75">
        <v>13</v>
      </c>
      <c r="N75">
        <v>6</v>
      </c>
      <c r="O75" t="str">
        <f>E75&amp;" -Integrated; "&amp;H75&amp;" -Mobile"</f>
        <v>0 -Integrated; 0 -Mobile</v>
      </c>
    </row>
    <row r="76" spans="1:15" x14ac:dyDescent="0.3">
      <c r="A76" t="s">
        <v>2993</v>
      </c>
      <c r="B76" t="s">
        <v>742</v>
      </c>
      <c r="C76">
        <v>1</v>
      </c>
      <c r="D76">
        <v>650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 s="29">
        <v>1</v>
      </c>
      <c r="L76">
        <v>92</v>
      </c>
      <c r="M76">
        <v>116</v>
      </c>
      <c r="N76">
        <v>53</v>
      </c>
      <c r="O76" t="str">
        <f>E76&amp;" -Integrated; "&amp;H76&amp;" -Mobile"</f>
        <v>0 -Integrated; 0 -Mobile</v>
      </c>
    </row>
    <row r="77" spans="1:15" x14ac:dyDescent="0.3">
      <c r="A77" t="s">
        <v>1009</v>
      </c>
      <c r="B77" t="s">
        <v>742</v>
      </c>
      <c r="C77">
        <v>1</v>
      </c>
      <c r="D77">
        <v>281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 s="29">
        <v>1</v>
      </c>
      <c r="L77">
        <v>104</v>
      </c>
      <c r="M77">
        <v>162</v>
      </c>
      <c r="N77">
        <v>318</v>
      </c>
      <c r="O77" t="str">
        <f>E77&amp;" -Integrated; "&amp;H77&amp;" -Mobile"</f>
        <v>0 -Integrated; 1 -Mobile</v>
      </c>
    </row>
  </sheetData>
  <autoFilter ref="A1:O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Charts_v0</vt:lpstr>
      <vt:lpstr>Data</vt:lpstr>
      <vt:lpstr>Volcano_Accounts</vt:lpstr>
      <vt:lpstr>2014_Sales</vt:lpstr>
      <vt:lpstr>2015_Sales</vt:lpstr>
      <vt:lpstr>2016_Sales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2017-03-30T03:58:51Z</dcterms:created>
  <dcterms:modified xsi:type="dcterms:W3CDTF">2017-05-29T12:16:11Z</dcterms:modified>
</cp:coreProperties>
</file>