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id\Documents\Careers\DATA ANALYST\SQL for Data Science\"/>
    </mc:Choice>
  </mc:AlternateContent>
  <xr:revisionPtr revIDLastSave="0" documentId="13_ncr:1_{2EA3BCE7-9DC7-47B4-95F7-516E0A36C82C}" xr6:coauthVersionLast="47" xr6:coauthVersionMax="47" xr10:uidLastSave="{00000000-0000-0000-0000-000000000000}"/>
  <bookViews>
    <workbookView xWindow="-110" yWindow="-110" windowWidth="19420" windowHeight="10420" activeTab="1" xr2:uid="{1B045D14-7B28-4FBE-967A-792AF29381A3}"/>
  </bookViews>
  <sheets>
    <sheet name="Elite years" sheetId="1" r:id="rId1"/>
    <sheet name="Elite Users" sheetId="2" r:id="rId2"/>
    <sheet name="Sheet1" sheetId="3" r:id="rId3"/>
    <sheet name="Sheet2" sheetId="4" r:id="rId4"/>
  </sheets>
  <definedNames>
    <definedName name="_xlnm._FilterDatabase" localSheetId="1" hidden="1">'Elite Users'!$A$1:$U$22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2" l="1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U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S24" i="2"/>
  <c r="T24" i="2"/>
  <c r="U24" i="2"/>
  <c r="G24" i="2"/>
  <c r="H24" i="2"/>
  <c r="I24" i="2"/>
  <c r="J24" i="2"/>
  <c r="K24" i="2"/>
  <c r="L24" i="2"/>
  <c r="M24" i="2"/>
  <c r="N24" i="2"/>
  <c r="O24" i="2"/>
  <c r="P24" i="2"/>
  <c r="Q24" i="2"/>
  <c r="R24" i="2"/>
  <c r="F25" i="2"/>
  <c r="F24" i="2"/>
  <c r="C24" i="2"/>
  <c r="C25" i="2"/>
  <c r="C26" i="2"/>
  <c r="D6" i="2"/>
  <c r="D15" i="2"/>
  <c r="D5" i="2"/>
  <c r="D16" i="2"/>
  <c r="D13" i="2"/>
  <c r="D8" i="2"/>
  <c r="D21" i="2"/>
  <c r="D10" i="2"/>
  <c r="D14" i="2"/>
  <c r="D2" i="2"/>
  <c r="D24" i="2" s="1"/>
  <c r="D19" i="2"/>
  <c r="D11" i="2"/>
  <c r="D18" i="2"/>
  <c r="D4" i="2"/>
  <c r="D9" i="2"/>
  <c r="D22" i="2"/>
  <c r="D3" i="2"/>
  <c r="D12" i="2"/>
  <c r="D17" i="2"/>
  <c r="D20" i="2"/>
  <c r="D7" i="2"/>
  <c r="D25" i="2" l="1"/>
  <c r="D26" i="2"/>
</calcChain>
</file>

<file path=xl/sharedStrings.xml><?xml version="1.0" encoding="utf-8"?>
<sst xmlns="http://schemas.openxmlformats.org/spreadsheetml/2006/main" count="243" uniqueCount="113">
  <si>
    <t xml:space="preserve"> name    </t>
  </si>
  <si>
    <t xml:space="preserve"> Sapna   </t>
  </si>
  <si>
    <t xml:space="preserve"> Dixie   </t>
  </si>
  <si>
    <t xml:space="preserve"> Tasha   </t>
  </si>
  <si>
    <t xml:space="preserve"> Lalena  </t>
  </si>
  <si>
    <t xml:space="preserve"> Justin  </t>
  </si>
  <si>
    <t xml:space="preserve"> Keith   </t>
  </si>
  <si>
    <t xml:space="preserve"> Brad    </t>
  </si>
  <si>
    <t xml:space="preserve"> Nieves  </t>
  </si>
  <si>
    <t xml:space="preserve"> Chris   </t>
  </si>
  <si>
    <t xml:space="preserve"> Maung   </t>
  </si>
  <si>
    <t xml:space="preserve"> Danial  </t>
  </si>
  <si>
    <t xml:space="preserve"> Elaine  </t>
  </si>
  <si>
    <t xml:space="preserve"> Matt    </t>
  </si>
  <si>
    <t xml:space="preserve"> Jamie   </t>
  </si>
  <si>
    <t xml:space="preserve"> Jia     </t>
  </si>
  <si>
    <t xml:space="preserve"> Mel     </t>
  </si>
  <si>
    <t xml:space="preserve"> Ed      </t>
  </si>
  <si>
    <t xml:space="preserve"> Tracy   </t>
  </si>
  <si>
    <t xml:space="preserve"> Kristen </t>
  </si>
  <si>
    <t xml:space="preserve"> Dominic </t>
  </si>
  <si>
    <t xml:space="preserve"> Lissa   </t>
  </si>
  <si>
    <t xml:space="preserve"> review_count </t>
  </si>
  <si>
    <t xml:space="preserve"> yelping_since       </t>
  </si>
  <si>
    <t xml:space="preserve"> useful </t>
  </si>
  <si>
    <t xml:space="preserve"> funny </t>
  </si>
  <si>
    <t xml:space="preserve"> cool </t>
  </si>
  <si>
    <t xml:space="preserve"> fans </t>
  </si>
  <si>
    <t xml:space="preserve"> average_stars </t>
  </si>
  <si>
    <t xml:space="preserve"> compliment_hot </t>
  </si>
  <si>
    <t xml:space="preserve"> compliment_more </t>
  </si>
  <si>
    <t xml:space="preserve"> compliment_profile </t>
  </si>
  <si>
    <t xml:space="preserve"> compliment_cute </t>
  </si>
  <si>
    <t xml:space="preserve"> compliment_list </t>
  </si>
  <si>
    <t xml:space="preserve"> compliment_note </t>
  </si>
  <si>
    <t xml:space="preserve"> compliment_plain </t>
  </si>
  <si>
    <t xml:space="preserve"> compliment_cool </t>
  </si>
  <si>
    <t xml:space="preserve"> compliment_funny </t>
  </si>
  <si>
    <t xml:space="preserve"> compliment_writer </t>
  </si>
  <si>
    <t xml:space="preserve"> compliment_photos </t>
  </si>
  <si>
    <t xml:space="preserve"> 2010-09-02 00:00:00 </t>
  </si>
  <si>
    <t xml:space="preserve"> 2010-02-18 00:00:00 </t>
  </si>
  <si>
    <t xml:space="preserve"> 2006-02-21 00:00:00 </t>
  </si>
  <si>
    <t xml:space="preserve"> 2011-01-19 00:00:00 </t>
  </si>
  <si>
    <t xml:space="preserve"> 2011-02-06 00:00:00 </t>
  </si>
  <si>
    <t xml:space="preserve"> 2009-08-10 00:00:00 </t>
  </si>
  <si>
    <t xml:space="preserve"> 2010-04-21 00:00:00 </t>
  </si>
  <si>
    <t xml:space="preserve"> 2010-04-30 00:00:00 </t>
  </si>
  <si>
    <t xml:space="preserve"> 2012-06-22 00:00:00 </t>
  </si>
  <si>
    <t xml:space="preserve"> 2012-10-07 00:00:00 </t>
  </si>
  <si>
    <t xml:space="preserve"> 2014-06-26 00:00:00 </t>
  </si>
  <si>
    <t xml:space="preserve"> 2015-12-23 00:00:00 </t>
  </si>
  <si>
    <t xml:space="preserve"> 2014-02-20 00:00:00 </t>
  </si>
  <si>
    <t xml:space="preserve"> 2007-08-14 00:00:00 </t>
  </si>
  <si>
    <t xml:space="preserve"> 2006-10-11 00:00:00 </t>
  </si>
  <si>
    <t xml:space="preserve"> 2015-06-04 00:00:00 </t>
  </si>
  <si>
    <t xml:space="preserve"> 2011-04-30 00:00:00 </t>
  </si>
  <si>
    <t xml:space="preserve"> 2013-07-08 00:00:00 </t>
  </si>
  <si>
    <t xml:space="preserve"> 2017-01-13 00:00:00 </t>
  </si>
  <si>
    <t xml:space="preserve"> 2012-02-04 00:00:00 </t>
  </si>
  <si>
    <t xml:space="preserve"> 2014-02-23 00:00:00 </t>
  </si>
  <si>
    <t>Name</t>
  </si>
  <si>
    <t>Elite_Year</t>
  </si>
  <si>
    <t>User_Id</t>
  </si>
  <si>
    <t>Year_Id</t>
  </si>
  <si>
    <t>User_id</t>
  </si>
  <si>
    <t xml:space="preserve"> Ed     </t>
  </si>
  <si>
    <t xml:space="preserve"> Elaine </t>
  </si>
  <si>
    <t xml:space="preserve"> Jamie  </t>
  </si>
  <si>
    <t xml:space="preserve"> Jia    </t>
  </si>
  <si>
    <t xml:space="preserve"> Matt   </t>
  </si>
  <si>
    <t xml:space="preserve"> Maung  </t>
  </si>
  <si>
    <t xml:space="preserve"> Mel    </t>
  </si>
  <si>
    <t xml:space="preserve"> Nieves </t>
  </si>
  <si>
    <t xml:space="preserve"> Sapna  </t>
  </si>
  <si>
    <t xml:space="preserve"> Tasha  </t>
  </si>
  <si>
    <t xml:space="preserve"> Tracy  </t>
  </si>
  <si>
    <t>yelp_experience</t>
  </si>
  <si>
    <t>Average</t>
  </si>
  <si>
    <t>Maximum</t>
  </si>
  <si>
    <t>Minimum</t>
  </si>
  <si>
    <t>ELITE</t>
  </si>
  <si>
    <t>All User</t>
  </si>
  <si>
    <t xml:space="preserve"> name      </t>
  </si>
  <si>
    <t xml:space="preserve"> yelp_exp </t>
  </si>
  <si>
    <t xml:space="preserve"> Yuri      </t>
  </si>
  <si>
    <t xml:space="preserve"> Roanna    </t>
  </si>
  <si>
    <t xml:space="preserve"> Christine </t>
  </si>
  <si>
    <t xml:space="preserve"> Ed        </t>
  </si>
  <si>
    <t xml:space="preserve"> Lissa     </t>
  </si>
  <si>
    <t xml:space="preserve"> Alison    </t>
  </si>
  <si>
    <t xml:space="preserve"> Tim       </t>
  </si>
  <si>
    <t xml:space="preserve"> Angela    </t>
  </si>
  <si>
    <t xml:space="preserve"> Lyn       </t>
  </si>
  <si>
    <t xml:space="preserve"> Jim       </t>
  </si>
  <si>
    <t xml:space="preserve"> Jenn      </t>
  </si>
  <si>
    <t xml:space="preserve"> Joc       </t>
  </si>
  <si>
    <t xml:space="preserve"> Annie     </t>
  </si>
  <si>
    <t xml:space="preserve"> Linda     </t>
  </si>
  <si>
    <t xml:space="preserve"> Sharon    </t>
  </si>
  <si>
    <t xml:space="preserve"> Lynda     </t>
  </si>
  <si>
    <t xml:space="preserve"> Quisha    </t>
  </si>
  <si>
    <t xml:space="preserve"> Matt      </t>
  </si>
  <si>
    <t xml:space="preserve"> Greg      </t>
  </si>
  <si>
    <t xml:space="preserve"> Tiffany   </t>
  </si>
  <si>
    <t xml:space="preserve"> Steven    </t>
  </si>
  <si>
    <t xml:space="preserve"> Cat       </t>
  </si>
  <si>
    <t xml:space="preserve"> Princeton </t>
  </si>
  <si>
    <t xml:space="preserve"> Andy      </t>
  </si>
  <si>
    <t xml:space="preserve"> Ben       </t>
  </si>
  <si>
    <t xml:space="preserve"> Daniel    </t>
  </si>
  <si>
    <t>Aspiring</t>
  </si>
  <si>
    <t xml:space="preserve">Already Elite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</si>
</sst>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\ mmmm\ yyyy;@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0" fillId="2" borderId="1" xfId="0" applyNumberFormat="1" applyFill="1" applyBorder="1"/>
    <xf numFmtId="165" fontId="0" fillId="2" borderId="1" xfId="0" applyNumberFormat="1" applyFill="1" applyBorder="1"/>
    <xf numFmtId="2" fontId="0" fillId="4" borderId="1" xfId="0" applyNumberFormat="1" applyFill="1" applyBorder="1"/>
    <xf numFmtId="165" fontId="0" fillId="4" borderId="1" xfId="0" applyNumberFormat="1" applyFill="1" applyBorder="1"/>
    <xf numFmtId="2" fontId="0" fillId="5" borderId="1" xfId="0" applyNumberFormat="1" applyFill="1" applyBorder="1"/>
    <xf numFmtId="165" fontId="0" fillId="5" borderId="1" xfId="0" applyNumberFormat="1" applyFill="1" applyBorder="1"/>
    <xf numFmtId="0" fontId="0" fillId="0" borderId="1" xfId="0" applyBorder="1"/>
    <xf numFmtId="0" fontId="1" fillId="0" borderId="1" xfId="0" applyFont="1" applyBorder="1"/>
    <xf numFmtId="2" fontId="1" fillId="0" borderId="1" xfId="0" applyNumberFormat="1" applyFont="1" applyBorder="1"/>
    <xf numFmtId="14" fontId="1" fillId="0" borderId="1" xfId="0" applyNumberFormat="1" applyFont="1" applyBorder="1"/>
    <xf numFmtId="164" fontId="1" fillId="0" borderId="1" xfId="0" applyNumberFormat="1" applyFont="1" applyBorder="1"/>
    <xf numFmtId="2" fontId="1" fillId="4" borderId="1" xfId="0" applyNumberFormat="1" applyFont="1" applyFill="1" applyBorder="1"/>
    <xf numFmtId="0" fontId="0" fillId="3" borderId="0" xfId="0" applyFill="1"/>
    <xf numFmtId="2" fontId="2" fillId="6" borderId="2" xfId="0" applyNumberFormat="1" applyFont="1" applyFill="1" applyBorder="1" applyAlignment="1">
      <alignment horizontal="center" vertical="center"/>
    </xf>
    <xf numFmtId="2" fontId="2" fillId="6" borderId="2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1" fillId="0" borderId="1" xfId="0" applyNumberFormat="1" applyFont="1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'Elite Users'!$C$1</c:f>
              <c:strCache>
                <c:ptCount val="1"/>
                <c:pt idx="0">
                  <c:v> review_count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'Elite Users'!$B$2:$B$23</c:f>
              <c:strCache>
                <c:ptCount val="21"/>
                <c:pt idx="0">
                  <c:v> Brad    </c:v>
                </c:pt>
                <c:pt idx="1">
                  <c:v> Chris   </c:v>
                </c:pt>
                <c:pt idx="2">
                  <c:v> Danial  </c:v>
                </c:pt>
                <c:pt idx="3">
                  <c:v> Dixie   </c:v>
                </c:pt>
                <c:pt idx="4">
                  <c:v> Dominic </c:v>
                </c:pt>
                <c:pt idx="5">
                  <c:v> Ed      </c:v>
                </c:pt>
                <c:pt idx="6">
                  <c:v> Elaine  </c:v>
                </c:pt>
                <c:pt idx="7">
                  <c:v> Jamie   </c:v>
                </c:pt>
                <c:pt idx="8">
                  <c:v> Jia     </c:v>
                </c:pt>
                <c:pt idx="9">
                  <c:v> Justin  </c:v>
                </c:pt>
                <c:pt idx="10">
                  <c:v> Keith   </c:v>
                </c:pt>
                <c:pt idx="11">
                  <c:v> Kristen </c:v>
                </c:pt>
                <c:pt idx="12">
                  <c:v> Lalena  </c:v>
                </c:pt>
                <c:pt idx="13">
                  <c:v> Lissa   </c:v>
                </c:pt>
                <c:pt idx="14">
                  <c:v> Matt    </c:v>
                </c:pt>
                <c:pt idx="15">
                  <c:v> Maung   </c:v>
                </c:pt>
                <c:pt idx="16">
                  <c:v> Mel     </c:v>
                </c:pt>
                <c:pt idx="17">
                  <c:v> Nieves  </c:v>
                </c:pt>
                <c:pt idx="18">
                  <c:v> Sapna   </c:v>
                </c:pt>
                <c:pt idx="19">
                  <c:v> Tasha   </c:v>
                </c:pt>
                <c:pt idx="20">
                  <c:v> Tracy   </c:v>
                </c:pt>
              </c:strCache>
            </c:strRef>
          </c:cat>
          <c:val>
            <c:numRef>
              <c:f>'Elite Users'!$C$2:$C$23</c:f>
              <c:numCache>
                <c:formatCode>0.00</c:formatCode>
                <c:ptCount val="22"/>
                <c:pt idx="0">
                  <c:v>182</c:v>
                </c:pt>
                <c:pt idx="1">
                  <c:v>70</c:v>
                </c:pt>
                <c:pt idx="2">
                  <c:v>136</c:v>
                </c:pt>
                <c:pt idx="3">
                  <c:v>503</c:v>
                </c:pt>
                <c:pt idx="4">
                  <c:v>836</c:v>
                </c:pt>
                <c:pt idx="5">
                  <c:v>904</c:v>
                </c:pt>
                <c:pt idx="6">
                  <c:v>332</c:v>
                </c:pt>
                <c:pt idx="7">
                  <c:v>95</c:v>
                </c:pt>
                <c:pt idx="8">
                  <c:v>228</c:v>
                </c:pt>
                <c:pt idx="9">
                  <c:v>177</c:v>
                </c:pt>
                <c:pt idx="10">
                  <c:v>61</c:v>
                </c:pt>
                <c:pt idx="11">
                  <c:v>428</c:v>
                </c:pt>
                <c:pt idx="12">
                  <c:v>224</c:v>
                </c:pt>
                <c:pt idx="13">
                  <c:v>834</c:v>
                </c:pt>
                <c:pt idx="14">
                  <c:v>476</c:v>
                </c:pt>
                <c:pt idx="15">
                  <c:v>54</c:v>
                </c:pt>
                <c:pt idx="16">
                  <c:v>156</c:v>
                </c:pt>
                <c:pt idx="17">
                  <c:v>178</c:v>
                </c:pt>
                <c:pt idx="18">
                  <c:v>38</c:v>
                </c:pt>
                <c:pt idx="19">
                  <c:v>250</c:v>
                </c:pt>
                <c:pt idx="2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5-4FDE-9A54-21B06D500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042752"/>
        <c:axId val="673032352"/>
      </c:barChart>
      <c:catAx>
        <c:axId val="67304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32352"/>
        <c:crosses val="autoZero"/>
        <c:auto val="1"/>
        <c:lblAlgn val="ctr"/>
        <c:lblOffset val="100"/>
        <c:noMultiLvlLbl val="0"/>
      </c:catAx>
      <c:valAx>
        <c:axId val="6730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4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95250</xdr:rowOff>
    </xdr:from>
    <xdr:to>
      <xdr:col>7</xdr:col>
      <xdr:colOff>457200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D6EE0-0A20-4DE7-914E-3898A1932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D78D8-15BF-460C-8AB8-47257D22CBED}">
  <dimension ref="A1:D86"/>
  <sheetViews>
    <sheetView workbookViewId="0">
      <selection activeCell="F3" sqref="F3"/>
    </sheetView>
  </sheetViews>
  <sheetFormatPr defaultRowHeight="14.5" x14ac:dyDescent="0.35"/>
  <cols>
    <col min="3" max="3" width="9.08984375" bestFit="1" customWidth="1"/>
  </cols>
  <sheetData>
    <row r="1" spans="1:4" ht="21" customHeight="1" x14ac:dyDescent="0.35">
      <c r="A1" t="s">
        <v>64</v>
      </c>
      <c r="B1" t="s">
        <v>61</v>
      </c>
      <c r="C1" t="s">
        <v>62</v>
      </c>
      <c r="D1" t="s">
        <v>65</v>
      </c>
    </row>
    <row r="2" spans="1:4" x14ac:dyDescent="0.35">
      <c r="A2">
        <v>1</v>
      </c>
      <c r="B2" s="16" t="s">
        <v>7</v>
      </c>
      <c r="C2" s="16">
        <v>2013</v>
      </c>
      <c r="D2" s="16">
        <v>1</v>
      </c>
    </row>
    <row r="3" spans="1:4" x14ac:dyDescent="0.35">
      <c r="A3">
        <v>2</v>
      </c>
      <c r="B3" s="16" t="s">
        <v>7</v>
      </c>
      <c r="C3" s="16">
        <v>2014</v>
      </c>
      <c r="D3" s="16">
        <v>1</v>
      </c>
    </row>
    <row r="4" spans="1:4" x14ac:dyDescent="0.35">
      <c r="A4">
        <v>3</v>
      </c>
      <c r="B4" t="s">
        <v>9</v>
      </c>
      <c r="C4">
        <v>2011</v>
      </c>
      <c r="D4">
        <v>2</v>
      </c>
    </row>
    <row r="5" spans="1:4" x14ac:dyDescent="0.35">
      <c r="A5">
        <v>4</v>
      </c>
      <c r="B5" t="s">
        <v>9</v>
      </c>
      <c r="C5">
        <v>2012</v>
      </c>
      <c r="D5">
        <v>2</v>
      </c>
    </row>
    <row r="6" spans="1:4" x14ac:dyDescent="0.35">
      <c r="A6">
        <v>5</v>
      </c>
      <c r="B6" t="s">
        <v>9</v>
      </c>
      <c r="C6">
        <v>2013</v>
      </c>
      <c r="D6">
        <v>2</v>
      </c>
    </row>
    <row r="7" spans="1:4" x14ac:dyDescent="0.35">
      <c r="A7">
        <v>6</v>
      </c>
      <c r="B7" s="16" t="s">
        <v>11</v>
      </c>
      <c r="C7" s="16">
        <v>2016</v>
      </c>
      <c r="D7" s="16">
        <v>3</v>
      </c>
    </row>
    <row r="8" spans="1:4" x14ac:dyDescent="0.35">
      <c r="A8">
        <v>7</v>
      </c>
      <c r="B8" s="16" t="s">
        <v>11</v>
      </c>
      <c r="C8" s="16">
        <v>2014</v>
      </c>
      <c r="D8" s="16">
        <v>3</v>
      </c>
    </row>
    <row r="9" spans="1:4" x14ac:dyDescent="0.35">
      <c r="A9">
        <v>8</v>
      </c>
      <c r="B9" s="16" t="s">
        <v>11</v>
      </c>
      <c r="C9" s="16">
        <v>2013</v>
      </c>
      <c r="D9" s="16">
        <v>3</v>
      </c>
    </row>
    <row r="10" spans="1:4" x14ac:dyDescent="0.35">
      <c r="A10">
        <v>9</v>
      </c>
      <c r="B10" s="16" t="s">
        <v>11</v>
      </c>
      <c r="C10" s="16">
        <v>2015</v>
      </c>
      <c r="D10" s="16">
        <v>3</v>
      </c>
    </row>
    <row r="11" spans="1:4" x14ac:dyDescent="0.35">
      <c r="A11">
        <v>10</v>
      </c>
      <c r="B11" s="16" t="s">
        <v>11</v>
      </c>
      <c r="C11" s="16">
        <v>2012</v>
      </c>
      <c r="D11" s="16">
        <v>3</v>
      </c>
    </row>
    <row r="12" spans="1:4" x14ac:dyDescent="0.35">
      <c r="A12">
        <v>11</v>
      </c>
      <c r="B12" t="s">
        <v>2</v>
      </c>
      <c r="C12">
        <v>2017</v>
      </c>
      <c r="D12">
        <v>4</v>
      </c>
    </row>
    <row r="13" spans="1:4" x14ac:dyDescent="0.35">
      <c r="A13">
        <v>12</v>
      </c>
      <c r="B13" t="s">
        <v>2</v>
      </c>
      <c r="C13">
        <v>2012</v>
      </c>
      <c r="D13">
        <v>4</v>
      </c>
    </row>
    <row r="14" spans="1:4" x14ac:dyDescent="0.35">
      <c r="A14">
        <v>13</v>
      </c>
      <c r="B14" t="s">
        <v>2</v>
      </c>
      <c r="C14">
        <v>2013</v>
      </c>
      <c r="D14">
        <v>4</v>
      </c>
    </row>
    <row r="15" spans="1:4" x14ac:dyDescent="0.35">
      <c r="A15">
        <v>14</v>
      </c>
      <c r="B15" t="s">
        <v>2</v>
      </c>
      <c r="C15">
        <v>2016</v>
      </c>
      <c r="D15">
        <v>4</v>
      </c>
    </row>
    <row r="16" spans="1:4" x14ac:dyDescent="0.35">
      <c r="A16">
        <v>15</v>
      </c>
      <c r="B16" t="s">
        <v>2</v>
      </c>
      <c r="C16">
        <v>2014</v>
      </c>
      <c r="D16">
        <v>4</v>
      </c>
    </row>
    <row r="17" spans="1:4" x14ac:dyDescent="0.35">
      <c r="A17">
        <v>16</v>
      </c>
      <c r="B17" t="s">
        <v>2</v>
      </c>
      <c r="C17">
        <v>2015</v>
      </c>
      <c r="D17">
        <v>4</v>
      </c>
    </row>
    <row r="18" spans="1:4" x14ac:dyDescent="0.35">
      <c r="A18">
        <v>17</v>
      </c>
      <c r="B18" s="16" t="s">
        <v>20</v>
      </c>
      <c r="C18" s="16">
        <v>2014</v>
      </c>
      <c r="D18" s="16">
        <v>5</v>
      </c>
    </row>
    <row r="19" spans="1:4" x14ac:dyDescent="0.35">
      <c r="A19">
        <v>18</v>
      </c>
      <c r="B19" s="16" t="s">
        <v>20</v>
      </c>
      <c r="C19" s="16">
        <v>2013</v>
      </c>
      <c r="D19" s="16">
        <v>5</v>
      </c>
    </row>
    <row r="20" spans="1:4" x14ac:dyDescent="0.35">
      <c r="A20">
        <v>19</v>
      </c>
      <c r="B20" s="16" t="s">
        <v>20</v>
      </c>
      <c r="C20" s="16">
        <v>2012</v>
      </c>
      <c r="D20" s="16">
        <v>5</v>
      </c>
    </row>
    <row r="21" spans="1:4" x14ac:dyDescent="0.35">
      <c r="A21">
        <v>20</v>
      </c>
      <c r="B21" s="16" t="s">
        <v>20</v>
      </c>
      <c r="C21" s="16">
        <v>2017</v>
      </c>
      <c r="D21" s="16">
        <v>5</v>
      </c>
    </row>
    <row r="22" spans="1:4" x14ac:dyDescent="0.35">
      <c r="A22">
        <v>21</v>
      </c>
      <c r="B22" s="16" t="s">
        <v>20</v>
      </c>
      <c r="C22" s="16">
        <v>2011</v>
      </c>
      <c r="D22" s="16">
        <v>5</v>
      </c>
    </row>
    <row r="23" spans="1:4" x14ac:dyDescent="0.35">
      <c r="A23">
        <v>22</v>
      </c>
      <c r="B23" s="16" t="s">
        <v>20</v>
      </c>
      <c r="C23" s="16">
        <v>2015</v>
      </c>
      <c r="D23" s="16">
        <v>5</v>
      </c>
    </row>
    <row r="24" spans="1:4" x14ac:dyDescent="0.35">
      <c r="A24">
        <v>23</v>
      </c>
      <c r="B24" s="16" t="s">
        <v>20</v>
      </c>
      <c r="C24" s="16">
        <v>2016</v>
      </c>
      <c r="D24" s="16">
        <v>5</v>
      </c>
    </row>
    <row r="25" spans="1:4" x14ac:dyDescent="0.35">
      <c r="A25">
        <v>24</v>
      </c>
      <c r="B25" t="s">
        <v>66</v>
      </c>
      <c r="C25">
        <v>2010</v>
      </c>
      <c r="D25">
        <v>6</v>
      </c>
    </row>
    <row r="26" spans="1:4" x14ac:dyDescent="0.35">
      <c r="A26">
        <v>25</v>
      </c>
      <c r="B26" t="s">
        <v>66</v>
      </c>
      <c r="C26">
        <v>2011</v>
      </c>
      <c r="D26">
        <v>6</v>
      </c>
    </row>
    <row r="27" spans="1:4" x14ac:dyDescent="0.35">
      <c r="A27">
        <v>26</v>
      </c>
      <c r="B27" t="s">
        <v>66</v>
      </c>
      <c r="C27">
        <v>2012</v>
      </c>
      <c r="D27">
        <v>6</v>
      </c>
    </row>
    <row r="28" spans="1:4" x14ac:dyDescent="0.35">
      <c r="A28">
        <v>27</v>
      </c>
      <c r="B28" t="s">
        <v>66</v>
      </c>
      <c r="C28">
        <v>2013</v>
      </c>
      <c r="D28">
        <v>6</v>
      </c>
    </row>
    <row r="29" spans="1:4" x14ac:dyDescent="0.35">
      <c r="A29">
        <v>28</v>
      </c>
      <c r="B29" t="s">
        <v>66</v>
      </c>
      <c r="C29">
        <v>2014</v>
      </c>
      <c r="D29">
        <v>6</v>
      </c>
    </row>
    <row r="30" spans="1:4" x14ac:dyDescent="0.35">
      <c r="A30">
        <v>29</v>
      </c>
      <c r="B30" t="s">
        <v>66</v>
      </c>
      <c r="C30">
        <v>2015</v>
      </c>
      <c r="D30">
        <v>6</v>
      </c>
    </row>
    <row r="31" spans="1:4" x14ac:dyDescent="0.35">
      <c r="A31">
        <v>30</v>
      </c>
      <c r="B31" t="s">
        <v>66</v>
      </c>
      <c r="C31">
        <v>2016</v>
      </c>
      <c r="D31">
        <v>6</v>
      </c>
    </row>
    <row r="32" spans="1:4" x14ac:dyDescent="0.35">
      <c r="A32">
        <v>31</v>
      </c>
      <c r="B32" t="s">
        <v>66</v>
      </c>
      <c r="C32">
        <v>2017</v>
      </c>
      <c r="D32">
        <v>6</v>
      </c>
    </row>
    <row r="33" spans="1:4" x14ac:dyDescent="0.35">
      <c r="A33">
        <v>32</v>
      </c>
      <c r="B33" s="16" t="s">
        <v>67</v>
      </c>
      <c r="C33" s="16">
        <v>2011</v>
      </c>
      <c r="D33" s="16">
        <v>7</v>
      </c>
    </row>
    <row r="34" spans="1:4" x14ac:dyDescent="0.35">
      <c r="A34">
        <v>33</v>
      </c>
      <c r="B34" s="16" t="s">
        <v>67</v>
      </c>
      <c r="C34" s="16">
        <v>2012</v>
      </c>
      <c r="D34" s="16">
        <v>7</v>
      </c>
    </row>
    <row r="35" spans="1:4" x14ac:dyDescent="0.35">
      <c r="A35">
        <v>34</v>
      </c>
      <c r="B35" s="16" t="s">
        <v>67</v>
      </c>
      <c r="C35" s="16">
        <v>2013</v>
      </c>
      <c r="D35" s="16">
        <v>7</v>
      </c>
    </row>
    <row r="36" spans="1:4" x14ac:dyDescent="0.35">
      <c r="A36">
        <v>35</v>
      </c>
      <c r="B36" s="16" t="s">
        <v>67</v>
      </c>
      <c r="C36" s="16">
        <v>2014</v>
      </c>
      <c r="D36" s="16">
        <v>7</v>
      </c>
    </row>
    <row r="37" spans="1:4" x14ac:dyDescent="0.35">
      <c r="A37">
        <v>36</v>
      </c>
      <c r="B37" s="16" t="s">
        <v>67</v>
      </c>
      <c r="C37" s="16">
        <v>2015</v>
      </c>
      <c r="D37" s="16">
        <v>7</v>
      </c>
    </row>
    <row r="38" spans="1:4" x14ac:dyDescent="0.35">
      <c r="A38">
        <v>37</v>
      </c>
      <c r="B38" s="16" t="s">
        <v>67</v>
      </c>
      <c r="C38" s="16">
        <v>2016</v>
      </c>
      <c r="D38" s="16">
        <v>7</v>
      </c>
    </row>
    <row r="39" spans="1:4" x14ac:dyDescent="0.35">
      <c r="A39">
        <v>38</v>
      </c>
      <c r="B39" s="16" t="s">
        <v>67</v>
      </c>
      <c r="C39" s="16">
        <v>2017</v>
      </c>
      <c r="D39" s="16">
        <v>7</v>
      </c>
    </row>
    <row r="40" spans="1:4" x14ac:dyDescent="0.35">
      <c r="A40">
        <v>39</v>
      </c>
      <c r="B40" t="s">
        <v>68</v>
      </c>
      <c r="C40">
        <v>2014</v>
      </c>
      <c r="D40">
        <v>8</v>
      </c>
    </row>
    <row r="41" spans="1:4" x14ac:dyDescent="0.35">
      <c r="A41">
        <v>40</v>
      </c>
      <c r="B41" t="s">
        <v>69</v>
      </c>
      <c r="C41">
        <v>2012</v>
      </c>
      <c r="D41">
        <v>9</v>
      </c>
    </row>
    <row r="42" spans="1:4" x14ac:dyDescent="0.35">
      <c r="A42">
        <v>41</v>
      </c>
      <c r="B42" t="s">
        <v>69</v>
      </c>
      <c r="C42">
        <v>2013</v>
      </c>
      <c r="D42">
        <v>9</v>
      </c>
    </row>
    <row r="43" spans="1:4" x14ac:dyDescent="0.35">
      <c r="A43">
        <v>42</v>
      </c>
      <c r="B43" t="s">
        <v>69</v>
      </c>
      <c r="C43">
        <v>2014</v>
      </c>
      <c r="D43">
        <v>9</v>
      </c>
    </row>
    <row r="44" spans="1:4" x14ac:dyDescent="0.35">
      <c r="A44">
        <v>43</v>
      </c>
      <c r="B44" t="s">
        <v>69</v>
      </c>
      <c r="C44">
        <v>2015</v>
      </c>
      <c r="D44">
        <v>9</v>
      </c>
    </row>
    <row r="45" spans="1:4" x14ac:dyDescent="0.35">
      <c r="A45">
        <v>44</v>
      </c>
      <c r="B45" t="s">
        <v>69</v>
      </c>
      <c r="C45">
        <v>2016</v>
      </c>
      <c r="D45">
        <v>9</v>
      </c>
    </row>
    <row r="46" spans="1:4" x14ac:dyDescent="0.35">
      <c r="A46">
        <v>45</v>
      </c>
      <c r="B46" t="s">
        <v>69</v>
      </c>
      <c r="C46">
        <v>2017</v>
      </c>
      <c r="D46">
        <v>9</v>
      </c>
    </row>
    <row r="47" spans="1:4" x14ac:dyDescent="0.35">
      <c r="A47">
        <v>46</v>
      </c>
      <c r="B47" s="16" t="s">
        <v>5</v>
      </c>
      <c r="C47" s="16">
        <v>2014</v>
      </c>
      <c r="D47" s="16">
        <v>10</v>
      </c>
    </row>
    <row r="48" spans="1:4" x14ac:dyDescent="0.35">
      <c r="A48">
        <v>47</v>
      </c>
      <c r="B48" s="16" t="s">
        <v>5</v>
      </c>
      <c r="C48" s="16">
        <v>2015</v>
      </c>
      <c r="D48" s="16">
        <v>10</v>
      </c>
    </row>
    <row r="49" spans="1:4" x14ac:dyDescent="0.35">
      <c r="A49">
        <v>48</v>
      </c>
      <c r="B49" s="16" t="s">
        <v>5</v>
      </c>
      <c r="C49" s="16">
        <v>2016</v>
      </c>
      <c r="D49" s="16">
        <v>10</v>
      </c>
    </row>
    <row r="50" spans="1:4" x14ac:dyDescent="0.35">
      <c r="A50">
        <v>49</v>
      </c>
      <c r="B50" s="16" t="s">
        <v>5</v>
      </c>
      <c r="C50" s="16">
        <v>2017</v>
      </c>
      <c r="D50" s="16">
        <v>10</v>
      </c>
    </row>
    <row r="51" spans="1:4" x14ac:dyDescent="0.35">
      <c r="A51">
        <v>50</v>
      </c>
      <c r="B51" t="s">
        <v>6</v>
      </c>
      <c r="C51">
        <v>2017</v>
      </c>
      <c r="D51">
        <v>11</v>
      </c>
    </row>
    <row r="52" spans="1:4" x14ac:dyDescent="0.35">
      <c r="A52">
        <v>51</v>
      </c>
      <c r="B52" t="s">
        <v>19</v>
      </c>
      <c r="C52">
        <v>2016</v>
      </c>
      <c r="D52">
        <v>12</v>
      </c>
    </row>
    <row r="53" spans="1:4" x14ac:dyDescent="0.35">
      <c r="A53">
        <v>52</v>
      </c>
      <c r="B53" t="s">
        <v>19</v>
      </c>
      <c r="C53">
        <v>2017</v>
      </c>
      <c r="D53">
        <v>12</v>
      </c>
    </row>
    <row r="54" spans="1:4" x14ac:dyDescent="0.35">
      <c r="A54">
        <v>53</v>
      </c>
      <c r="B54" s="16" t="s">
        <v>4</v>
      </c>
      <c r="C54" s="16">
        <v>2015</v>
      </c>
      <c r="D54" s="16">
        <v>13</v>
      </c>
    </row>
    <row r="55" spans="1:4" x14ac:dyDescent="0.35">
      <c r="A55">
        <v>54</v>
      </c>
      <c r="B55" s="16" t="s">
        <v>4</v>
      </c>
      <c r="C55" s="16">
        <v>2016</v>
      </c>
      <c r="D55" s="16">
        <v>13</v>
      </c>
    </row>
    <row r="56" spans="1:4" x14ac:dyDescent="0.35">
      <c r="A56">
        <v>55</v>
      </c>
      <c r="B56" s="16" t="s">
        <v>4</v>
      </c>
      <c r="C56" s="16">
        <v>2017</v>
      </c>
      <c r="D56" s="16">
        <v>13</v>
      </c>
    </row>
    <row r="57" spans="1:4" x14ac:dyDescent="0.35">
      <c r="A57">
        <v>56</v>
      </c>
      <c r="B57" t="s">
        <v>21</v>
      </c>
      <c r="C57">
        <v>2009</v>
      </c>
      <c r="D57">
        <v>14</v>
      </c>
    </row>
    <row r="58" spans="1:4" x14ac:dyDescent="0.35">
      <c r="A58">
        <v>57</v>
      </c>
      <c r="B58" t="s">
        <v>21</v>
      </c>
      <c r="C58">
        <v>2010</v>
      </c>
      <c r="D58">
        <v>14</v>
      </c>
    </row>
    <row r="59" spans="1:4" x14ac:dyDescent="0.35">
      <c r="A59">
        <v>58</v>
      </c>
      <c r="B59" t="s">
        <v>21</v>
      </c>
      <c r="C59">
        <v>2011</v>
      </c>
      <c r="D59">
        <v>14</v>
      </c>
    </row>
    <row r="60" spans="1:4" x14ac:dyDescent="0.35">
      <c r="A60">
        <v>59</v>
      </c>
      <c r="B60" t="s">
        <v>21</v>
      </c>
      <c r="C60">
        <v>2012</v>
      </c>
      <c r="D60">
        <v>14</v>
      </c>
    </row>
    <row r="61" spans="1:4" x14ac:dyDescent="0.35">
      <c r="A61">
        <v>60</v>
      </c>
      <c r="B61" t="s">
        <v>21</v>
      </c>
      <c r="C61">
        <v>2013</v>
      </c>
      <c r="D61">
        <v>14</v>
      </c>
    </row>
    <row r="62" spans="1:4" x14ac:dyDescent="0.35">
      <c r="A62">
        <v>61</v>
      </c>
      <c r="B62" t="s">
        <v>21</v>
      </c>
      <c r="C62">
        <v>2014</v>
      </c>
      <c r="D62">
        <v>14</v>
      </c>
    </row>
    <row r="63" spans="1:4" x14ac:dyDescent="0.35">
      <c r="A63">
        <v>62</v>
      </c>
      <c r="B63" t="s">
        <v>21</v>
      </c>
      <c r="C63">
        <v>2015</v>
      </c>
      <c r="D63">
        <v>14</v>
      </c>
    </row>
    <row r="64" spans="1:4" x14ac:dyDescent="0.35">
      <c r="A64">
        <v>63</v>
      </c>
      <c r="B64" t="s">
        <v>21</v>
      </c>
      <c r="C64">
        <v>2016</v>
      </c>
      <c r="D64">
        <v>14</v>
      </c>
    </row>
    <row r="65" spans="1:4" x14ac:dyDescent="0.35">
      <c r="A65">
        <v>64</v>
      </c>
      <c r="B65" t="s">
        <v>21</v>
      </c>
      <c r="C65">
        <v>2017</v>
      </c>
      <c r="D65">
        <v>14</v>
      </c>
    </row>
    <row r="66" spans="1:4" x14ac:dyDescent="0.35">
      <c r="A66">
        <v>65</v>
      </c>
      <c r="B66" s="16" t="s">
        <v>70</v>
      </c>
      <c r="C66" s="16">
        <v>2012</v>
      </c>
      <c r="D66" s="16">
        <v>15</v>
      </c>
    </row>
    <row r="67" spans="1:4" x14ac:dyDescent="0.35">
      <c r="A67">
        <v>66</v>
      </c>
      <c r="B67" s="16" t="s">
        <v>70</v>
      </c>
      <c r="C67" s="16">
        <v>2013</v>
      </c>
      <c r="D67" s="16">
        <v>15</v>
      </c>
    </row>
    <row r="68" spans="1:4" x14ac:dyDescent="0.35">
      <c r="A68">
        <v>67</v>
      </c>
      <c r="B68" s="16" t="s">
        <v>70</v>
      </c>
      <c r="C68" s="16">
        <v>2014</v>
      </c>
      <c r="D68" s="16">
        <v>15</v>
      </c>
    </row>
    <row r="69" spans="1:4" x14ac:dyDescent="0.35">
      <c r="A69">
        <v>68</v>
      </c>
      <c r="B69" s="16" t="s">
        <v>70</v>
      </c>
      <c r="C69" s="16">
        <v>2015</v>
      </c>
      <c r="D69" s="16">
        <v>15</v>
      </c>
    </row>
    <row r="70" spans="1:4" x14ac:dyDescent="0.35">
      <c r="A70">
        <v>69</v>
      </c>
      <c r="B70" s="16" t="s">
        <v>70</v>
      </c>
      <c r="C70" s="16">
        <v>2016</v>
      </c>
      <c r="D70" s="16">
        <v>15</v>
      </c>
    </row>
    <row r="71" spans="1:4" x14ac:dyDescent="0.35">
      <c r="A71">
        <v>70</v>
      </c>
      <c r="B71" s="16" t="s">
        <v>70</v>
      </c>
      <c r="C71" s="16">
        <v>2017</v>
      </c>
      <c r="D71" s="16">
        <v>15</v>
      </c>
    </row>
    <row r="72" spans="1:4" x14ac:dyDescent="0.35">
      <c r="A72">
        <v>71</v>
      </c>
      <c r="B72" t="s">
        <v>71</v>
      </c>
      <c r="C72">
        <v>2017</v>
      </c>
      <c r="D72">
        <v>16</v>
      </c>
    </row>
    <row r="73" spans="1:4" x14ac:dyDescent="0.35">
      <c r="A73">
        <v>72</v>
      </c>
      <c r="B73" s="16" t="s">
        <v>72</v>
      </c>
      <c r="C73" s="16">
        <v>2012</v>
      </c>
      <c r="D73" s="16">
        <v>17</v>
      </c>
    </row>
    <row r="74" spans="1:4" x14ac:dyDescent="0.35">
      <c r="A74">
        <v>73</v>
      </c>
      <c r="B74" s="16" t="s">
        <v>72</v>
      </c>
      <c r="C74" s="16">
        <v>2013</v>
      </c>
      <c r="D74" s="16">
        <v>17</v>
      </c>
    </row>
    <row r="75" spans="1:4" x14ac:dyDescent="0.35">
      <c r="A75">
        <v>74</v>
      </c>
      <c r="B75" s="16" t="s">
        <v>72</v>
      </c>
      <c r="C75" s="16">
        <v>2014</v>
      </c>
      <c r="D75" s="16">
        <v>17</v>
      </c>
    </row>
    <row r="76" spans="1:4" x14ac:dyDescent="0.35">
      <c r="A76">
        <v>75</v>
      </c>
      <c r="B76" s="16" t="s">
        <v>72</v>
      </c>
      <c r="C76" s="16">
        <v>2015</v>
      </c>
      <c r="D76" s="16">
        <v>17</v>
      </c>
    </row>
    <row r="77" spans="1:4" x14ac:dyDescent="0.35">
      <c r="A77">
        <v>76</v>
      </c>
      <c r="B77" t="s">
        <v>73</v>
      </c>
      <c r="C77">
        <v>2014</v>
      </c>
      <c r="D77">
        <v>18</v>
      </c>
    </row>
    <row r="78" spans="1:4" x14ac:dyDescent="0.35">
      <c r="A78">
        <v>77</v>
      </c>
      <c r="B78" t="s">
        <v>73</v>
      </c>
      <c r="C78">
        <v>2015</v>
      </c>
      <c r="D78">
        <v>18</v>
      </c>
    </row>
    <row r="79" spans="1:4" x14ac:dyDescent="0.35">
      <c r="A79">
        <v>78</v>
      </c>
      <c r="B79" t="s">
        <v>73</v>
      </c>
      <c r="C79">
        <v>2016</v>
      </c>
      <c r="D79">
        <v>18</v>
      </c>
    </row>
    <row r="80" spans="1:4" x14ac:dyDescent="0.35">
      <c r="A80">
        <v>79</v>
      </c>
      <c r="B80" t="s">
        <v>73</v>
      </c>
      <c r="C80">
        <v>2017</v>
      </c>
      <c r="D80">
        <v>18</v>
      </c>
    </row>
    <row r="81" spans="1:4" x14ac:dyDescent="0.35">
      <c r="A81">
        <v>80</v>
      </c>
      <c r="B81" s="16" t="s">
        <v>74</v>
      </c>
      <c r="C81" s="16">
        <v>2017</v>
      </c>
      <c r="D81" s="16">
        <v>19</v>
      </c>
    </row>
    <row r="82" spans="1:4" x14ac:dyDescent="0.35">
      <c r="A82">
        <v>81</v>
      </c>
      <c r="B82" t="s">
        <v>75</v>
      </c>
      <c r="C82">
        <v>2014</v>
      </c>
      <c r="D82">
        <v>20</v>
      </c>
    </row>
    <row r="83" spans="1:4" x14ac:dyDescent="0.35">
      <c r="A83">
        <v>82</v>
      </c>
      <c r="B83" t="s">
        <v>75</v>
      </c>
      <c r="C83">
        <v>2015</v>
      </c>
      <c r="D83">
        <v>20</v>
      </c>
    </row>
    <row r="84" spans="1:4" x14ac:dyDescent="0.35">
      <c r="A84">
        <v>83</v>
      </c>
      <c r="B84" t="s">
        <v>75</v>
      </c>
      <c r="C84">
        <v>2016</v>
      </c>
      <c r="D84">
        <v>20</v>
      </c>
    </row>
    <row r="85" spans="1:4" x14ac:dyDescent="0.35">
      <c r="A85">
        <v>84</v>
      </c>
      <c r="B85" s="16" t="s">
        <v>76</v>
      </c>
      <c r="C85" s="16">
        <v>2016</v>
      </c>
      <c r="D85" s="16">
        <v>21</v>
      </c>
    </row>
    <row r="86" spans="1:4" x14ac:dyDescent="0.35">
      <c r="A86">
        <v>85</v>
      </c>
      <c r="B86" s="16" t="s">
        <v>76</v>
      </c>
      <c r="C86" s="16">
        <v>2017</v>
      </c>
      <c r="D86" s="16">
        <v>21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69393-E7BC-4DA8-8A10-F0EA555EA809}">
  <dimension ref="A1:U30"/>
  <sheetViews>
    <sheetView tabSelected="1" workbookViewId="0">
      <pane ySplit="1" topLeftCell="A10" activePane="bottomLeft" state="frozen"/>
      <selection pane="bottomLeft" activeCell="I24" sqref="I24"/>
    </sheetView>
  </sheetViews>
  <sheetFormatPr defaultRowHeight="14.5" x14ac:dyDescent="0.35"/>
  <cols>
    <col min="1" max="1" width="6.453125" customWidth="1"/>
    <col min="2" max="2" width="10.08984375" bestFit="1" customWidth="1"/>
    <col min="3" max="3" width="16.453125" style="2" customWidth="1"/>
    <col min="4" max="4" width="20.26953125" style="2" customWidth="1"/>
    <col min="5" max="5" width="20" style="1" bestFit="1" customWidth="1"/>
    <col min="6" max="6" width="9.36328125" customWidth="1"/>
    <col min="7" max="7" width="9.54296875" customWidth="1"/>
    <col min="8" max="8" width="8.36328125" bestFit="1" customWidth="1"/>
    <col min="9" max="9" width="8.453125" customWidth="1"/>
    <col min="10" max="10" width="15.7265625" customWidth="1"/>
    <col min="11" max="11" width="17.81640625" bestFit="1" customWidth="1"/>
    <col min="12" max="12" width="19" customWidth="1"/>
    <col min="13" max="13" width="18.26953125" bestFit="1" customWidth="1"/>
    <col min="14" max="14" width="16.26953125" bestFit="1" customWidth="1"/>
    <col min="15" max="15" width="15.08984375" bestFit="1" customWidth="1"/>
    <col min="16" max="16" width="18.7265625" customWidth="1"/>
    <col min="17" max="17" width="19.36328125" customWidth="1"/>
    <col min="18" max="18" width="19.1796875" customWidth="1"/>
    <col min="19" max="19" width="20.26953125" customWidth="1"/>
    <col min="20" max="20" width="19.36328125" customWidth="1"/>
    <col min="21" max="21" width="20.6328125" customWidth="1"/>
  </cols>
  <sheetData>
    <row r="1" spans="1:21" x14ac:dyDescent="0.35">
      <c r="A1" t="s">
        <v>63</v>
      </c>
      <c r="B1" t="s">
        <v>0</v>
      </c>
      <c r="C1" s="2" t="s">
        <v>22</v>
      </c>
      <c r="D1" s="2" t="s">
        <v>77</v>
      </c>
      <c r="E1" s="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</row>
    <row r="2" spans="1:21" x14ac:dyDescent="0.35">
      <c r="A2">
        <v>1</v>
      </c>
      <c r="B2" t="s">
        <v>7</v>
      </c>
      <c r="C2" s="2">
        <v>182</v>
      </c>
      <c r="D2" s="19">
        <f t="shared" ref="D2:D22" ca="1" si="0">YEARFRAC(TODAY(),DATEVALUE(E2))</f>
        <v>12.219444444444445</v>
      </c>
      <c r="E2" s="1" t="s">
        <v>40</v>
      </c>
      <c r="F2">
        <v>212</v>
      </c>
      <c r="G2">
        <v>22</v>
      </c>
      <c r="H2">
        <v>2</v>
      </c>
      <c r="I2">
        <v>1</v>
      </c>
      <c r="J2">
        <v>2.92</v>
      </c>
      <c r="K2">
        <v>0</v>
      </c>
      <c r="L2">
        <v>1</v>
      </c>
      <c r="M2">
        <v>1</v>
      </c>
      <c r="N2">
        <v>0</v>
      </c>
      <c r="O2">
        <v>0</v>
      </c>
      <c r="P2">
        <v>4</v>
      </c>
      <c r="Q2">
        <v>2</v>
      </c>
      <c r="R2">
        <v>3</v>
      </c>
      <c r="S2">
        <v>3</v>
      </c>
      <c r="T2">
        <v>4</v>
      </c>
      <c r="U2">
        <v>0</v>
      </c>
    </row>
    <row r="3" spans="1:21" x14ac:dyDescent="0.35">
      <c r="A3">
        <v>2</v>
      </c>
      <c r="B3" t="s">
        <v>9</v>
      </c>
      <c r="C3" s="2">
        <v>70</v>
      </c>
      <c r="D3" s="19">
        <f t="shared" ca="1" si="0"/>
        <v>12.758333333333333</v>
      </c>
      <c r="E3" s="1" t="s">
        <v>41</v>
      </c>
      <c r="F3">
        <v>57</v>
      </c>
      <c r="G3">
        <v>7</v>
      </c>
      <c r="H3">
        <v>11</v>
      </c>
      <c r="I3">
        <v>2</v>
      </c>
      <c r="J3">
        <v>3.49</v>
      </c>
      <c r="K3">
        <v>6</v>
      </c>
      <c r="L3">
        <v>3</v>
      </c>
      <c r="M3">
        <v>0</v>
      </c>
      <c r="N3">
        <v>0</v>
      </c>
      <c r="O3">
        <v>1</v>
      </c>
      <c r="P3">
        <v>11</v>
      </c>
      <c r="Q3">
        <v>6</v>
      </c>
      <c r="R3">
        <v>8</v>
      </c>
      <c r="S3">
        <v>8</v>
      </c>
      <c r="T3">
        <v>12</v>
      </c>
      <c r="U3">
        <v>0</v>
      </c>
    </row>
    <row r="4" spans="1:21" x14ac:dyDescent="0.35">
      <c r="A4">
        <v>3</v>
      </c>
      <c r="B4" t="s">
        <v>11</v>
      </c>
      <c r="C4" s="2">
        <v>136</v>
      </c>
      <c r="D4" s="19">
        <f t="shared" ca="1" si="0"/>
        <v>16.75</v>
      </c>
      <c r="E4" s="1" t="s">
        <v>42</v>
      </c>
      <c r="F4">
        <v>12</v>
      </c>
      <c r="G4">
        <v>3</v>
      </c>
      <c r="H4">
        <v>1</v>
      </c>
      <c r="I4">
        <v>5</v>
      </c>
      <c r="J4">
        <v>2.54</v>
      </c>
      <c r="K4">
        <v>1</v>
      </c>
      <c r="L4">
        <v>4</v>
      </c>
      <c r="M4">
        <v>2</v>
      </c>
      <c r="N4">
        <v>0</v>
      </c>
      <c r="O4">
        <v>0</v>
      </c>
      <c r="P4">
        <v>7</v>
      </c>
      <c r="Q4">
        <v>4</v>
      </c>
      <c r="R4">
        <v>4</v>
      </c>
      <c r="S4">
        <v>4</v>
      </c>
      <c r="T4">
        <v>3</v>
      </c>
      <c r="U4">
        <v>0</v>
      </c>
    </row>
    <row r="5" spans="1:21" x14ac:dyDescent="0.35">
      <c r="A5">
        <v>4</v>
      </c>
      <c r="B5" t="s">
        <v>2</v>
      </c>
      <c r="C5" s="2">
        <v>503</v>
      </c>
      <c r="D5" s="19">
        <f t="shared" ca="1" si="0"/>
        <v>11.838888888888889</v>
      </c>
      <c r="E5" s="1" t="s">
        <v>43</v>
      </c>
      <c r="F5">
        <v>21</v>
      </c>
      <c r="G5">
        <v>32</v>
      </c>
      <c r="H5">
        <v>23</v>
      </c>
      <c r="I5">
        <v>41</v>
      </c>
      <c r="J5">
        <v>3.19</v>
      </c>
      <c r="K5">
        <v>32</v>
      </c>
      <c r="L5">
        <v>3</v>
      </c>
      <c r="M5">
        <v>2</v>
      </c>
      <c r="N5">
        <v>4</v>
      </c>
      <c r="O5">
        <v>1</v>
      </c>
      <c r="P5">
        <v>49</v>
      </c>
      <c r="Q5">
        <v>92</v>
      </c>
      <c r="R5">
        <v>67</v>
      </c>
      <c r="S5">
        <v>67</v>
      </c>
      <c r="T5">
        <v>34</v>
      </c>
      <c r="U5">
        <v>6</v>
      </c>
    </row>
    <row r="6" spans="1:21" x14ac:dyDescent="0.35">
      <c r="A6">
        <v>5</v>
      </c>
      <c r="B6" t="s">
        <v>20</v>
      </c>
      <c r="C6" s="2">
        <v>836</v>
      </c>
      <c r="D6" s="19">
        <f t="shared" ca="1" si="0"/>
        <v>11.791666666666666</v>
      </c>
      <c r="E6" s="1" t="s">
        <v>44</v>
      </c>
      <c r="F6">
        <v>81</v>
      </c>
      <c r="G6">
        <v>26</v>
      </c>
      <c r="H6">
        <v>52</v>
      </c>
      <c r="I6">
        <v>37</v>
      </c>
      <c r="J6">
        <v>3.47</v>
      </c>
      <c r="K6">
        <v>16</v>
      </c>
      <c r="L6">
        <v>5</v>
      </c>
      <c r="M6">
        <v>1</v>
      </c>
      <c r="N6">
        <v>0</v>
      </c>
      <c r="O6">
        <v>0</v>
      </c>
      <c r="P6">
        <v>35</v>
      </c>
      <c r="Q6">
        <v>52</v>
      </c>
      <c r="R6">
        <v>36</v>
      </c>
      <c r="S6">
        <v>36</v>
      </c>
      <c r="T6">
        <v>17</v>
      </c>
      <c r="U6">
        <v>1</v>
      </c>
    </row>
    <row r="7" spans="1:21" ht="15.5" x14ac:dyDescent="0.35">
      <c r="A7" s="10">
        <v>6</v>
      </c>
      <c r="B7" s="11" t="s">
        <v>17</v>
      </c>
      <c r="C7" s="12">
        <v>904</v>
      </c>
      <c r="D7" s="20">
        <f t="shared" ca="1" si="0"/>
        <v>13.280555555555555</v>
      </c>
      <c r="E7" s="14" t="s">
        <v>45</v>
      </c>
      <c r="F7" s="11">
        <v>141</v>
      </c>
      <c r="G7" s="11">
        <v>88</v>
      </c>
      <c r="H7" s="11">
        <v>85</v>
      </c>
      <c r="I7" s="11">
        <v>38</v>
      </c>
      <c r="J7" s="11">
        <v>3.6</v>
      </c>
      <c r="K7">
        <v>14</v>
      </c>
      <c r="L7">
        <v>3</v>
      </c>
      <c r="M7">
        <v>1</v>
      </c>
      <c r="N7">
        <v>1</v>
      </c>
      <c r="O7">
        <v>1</v>
      </c>
      <c r="P7">
        <v>21</v>
      </c>
      <c r="Q7">
        <v>37</v>
      </c>
      <c r="R7">
        <v>13</v>
      </c>
      <c r="S7">
        <v>13</v>
      </c>
      <c r="T7">
        <v>5</v>
      </c>
      <c r="U7">
        <v>11</v>
      </c>
    </row>
    <row r="8" spans="1:21" x14ac:dyDescent="0.35">
      <c r="A8">
        <v>7</v>
      </c>
      <c r="B8" t="s">
        <v>12</v>
      </c>
      <c r="C8" s="2">
        <v>332</v>
      </c>
      <c r="D8" s="19">
        <f t="shared" ca="1" si="0"/>
        <v>12.583333333333334</v>
      </c>
      <c r="E8" s="1" t="s">
        <v>46</v>
      </c>
      <c r="F8">
        <v>19</v>
      </c>
      <c r="G8">
        <v>21</v>
      </c>
      <c r="H8">
        <v>13</v>
      </c>
      <c r="I8">
        <v>18</v>
      </c>
      <c r="J8">
        <v>3.26</v>
      </c>
      <c r="K8">
        <v>4</v>
      </c>
      <c r="L8">
        <v>3</v>
      </c>
      <c r="M8">
        <v>0</v>
      </c>
      <c r="N8">
        <v>0</v>
      </c>
      <c r="O8">
        <v>0</v>
      </c>
      <c r="P8">
        <v>11</v>
      </c>
      <c r="Q8">
        <v>21</v>
      </c>
      <c r="R8">
        <v>22</v>
      </c>
      <c r="S8">
        <v>22</v>
      </c>
      <c r="T8">
        <v>9</v>
      </c>
      <c r="U8">
        <v>3</v>
      </c>
    </row>
    <row r="9" spans="1:21" x14ac:dyDescent="0.35">
      <c r="A9">
        <v>8</v>
      </c>
      <c r="B9" t="s">
        <v>14</v>
      </c>
      <c r="C9" s="2">
        <v>95</v>
      </c>
      <c r="D9" s="19">
        <f t="shared" ca="1" si="0"/>
        <v>12.558333333333334</v>
      </c>
      <c r="E9" s="1" t="s">
        <v>47</v>
      </c>
      <c r="F9">
        <v>15</v>
      </c>
      <c r="G9">
        <v>0</v>
      </c>
      <c r="H9">
        <v>0</v>
      </c>
      <c r="I9">
        <v>4</v>
      </c>
      <c r="J9">
        <v>4.08</v>
      </c>
      <c r="K9">
        <v>3</v>
      </c>
      <c r="L9">
        <v>0</v>
      </c>
      <c r="M9">
        <v>0</v>
      </c>
      <c r="N9">
        <v>0</v>
      </c>
      <c r="O9">
        <v>0</v>
      </c>
      <c r="P9">
        <v>2</v>
      </c>
      <c r="Q9">
        <v>8</v>
      </c>
      <c r="R9">
        <v>3</v>
      </c>
      <c r="S9">
        <v>3</v>
      </c>
      <c r="T9">
        <v>3</v>
      </c>
      <c r="U9">
        <v>0</v>
      </c>
    </row>
    <row r="10" spans="1:21" x14ac:dyDescent="0.35">
      <c r="A10">
        <v>9</v>
      </c>
      <c r="B10" t="s">
        <v>15</v>
      </c>
      <c r="C10" s="2">
        <v>228</v>
      </c>
      <c r="D10" s="19">
        <f t="shared" ca="1" si="0"/>
        <v>10.41388888888889</v>
      </c>
      <c r="E10" s="1" t="s">
        <v>48</v>
      </c>
      <c r="F10">
        <v>24</v>
      </c>
      <c r="G10">
        <v>28</v>
      </c>
      <c r="H10">
        <v>1</v>
      </c>
      <c r="I10">
        <v>8</v>
      </c>
      <c r="J10">
        <v>3.36</v>
      </c>
      <c r="K10">
        <v>0</v>
      </c>
      <c r="L10">
        <v>1</v>
      </c>
      <c r="M10">
        <v>0</v>
      </c>
      <c r="N10">
        <v>1</v>
      </c>
      <c r="O10">
        <v>0</v>
      </c>
      <c r="P10">
        <v>4</v>
      </c>
      <c r="Q10">
        <v>8</v>
      </c>
      <c r="R10">
        <v>2</v>
      </c>
      <c r="S10">
        <v>2</v>
      </c>
      <c r="T10">
        <v>4</v>
      </c>
      <c r="U10">
        <v>0</v>
      </c>
    </row>
    <row r="11" spans="1:21" x14ac:dyDescent="0.35">
      <c r="A11">
        <v>10</v>
      </c>
      <c r="B11" t="s">
        <v>5</v>
      </c>
      <c r="C11" s="2">
        <v>177</v>
      </c>
      <c r="D11" s="19">
        <f t="shared" ca="1" si="0"/>
        <v>10.122222222222222</v>
      </c>
      <c r="E11" s="1" t="s">
        <v>49</v>
      </c>
      <c r="F11">
        <v>46</v>
      </c>
      <c r="G11">
        <v>11</v>
      </c>
      <c r="H11">
        <v>9</v>
      </c>
      <c r="I11">
        <v>13</v>
      </c>
      <c r="J11">
        <v>3.51</v>
      </c>
      <c r="K11">
        <v>6</v>
      </c>
      <c r="L11">
        <v>1</v>
      </c>
      <c r="M11">
        <v>1</v>
      </c>
      <c r="N11">
        <v>1</v>
      </c>
      <c r="O11">
        <v>0</v>
      </c>
      <c r="P11">
        <v>6</v>
      </c>
      <c r="Q11">
        <v>13</v>
      </c>
      <c r="R11">
        <v>15</v>
      </c>
      <c r="S11">
        <v>15</v>
      </c>
      <c r="T11">
        <v>9</v>
      </c>
      <c r="U11">
        <v>3</v>
      </c>
    </row>
    <row r="12" spans="1:21" x14ac:dyDescent="0.35">
      <c r="A12">
        <v>11</v>
      </c>
      <c r="B12" t="s">
        <v>6</v>
      </c>
      <c r="C12" s="2">
        <v>61</v>
      </c>
      <c r="D12" s="19">
        <f t="shared" ca="1" si="0"/>
        <v>8.4027777777777786</v>
      </c>
      <c r="E12" s="1" t="s">
        <v>50</v>
      </c>
      <c r="F12">
        <v>17</v>
      </c>
      <c r="G12">
        <v>2</v>
      </c>
      <c r="H12">
        <v>0</v>
      </c>
      <c r="I12">
        <v>3</v>
      </c>
      <c r="J12">
        <v>3.84</v>
      </c>
      <c r="K12">
        <v>2</v>
      </c>
      <c r="L12">
        <v>0</v>
      </c>
      <c r="M12">
        <v>0</v>
      </c>
      <c r="N12">
        <v>0</v>
      </c>
      <c r="O12">
        <v>0</v>
      </c>
      <c r="P12">
        <v>0</v>
      </c>
      <c r="Q12">
        <v>5</v>
      </c>
      <c r="R12">
        <v>0</v>
      </c>
      <c r="S12">
        <v>0</v>
      </c>
      <c r="T12">
        <v>1</v>
      </c>
      <c r="U12">
        <v>1</v>
      </c>
    </row>
    <row r="13" spans="1:21" x14ac:dyDescent="0.35">
      <c r="A13">
        <v>12</v>
      </c>
      <c r="B13" t="s">
        <v>19</v>
      </c>
      <c r="C13" s="2">
        <v>428</v>
      </c>
      <c r="D13" s="19">
        <f t="shared" ca="1" si="0"/>
        <v>6.9111111111111114</v>
      </c>
      <c r="E13" s="1" t="s">
        <v>51</v>
      </c>
      <c r="F13">
        <v>45</v>
      </c>
      <c r="G13">
        <v>11</v>
      </c>
      <c r="H13">
        <v>7</v>
      </c>
      <c r="I13">
        <v>15</v>
      </c>
      <c r="J13">
        <v>3.32</v>
      </c>
      <c r="K13">
        <v>2</v>
      </c>
      <c r="L13">
        <v>0</v>
      </c>
      <c r="M13">
        <v>0</v>
      </c>
      <c r="N13">
        <v>0</v>
      </c>
      <c r="O13">
        <v>0</v>
      </c>
      <c r="P13">
        <v>5</v>
      </c>
      <c r="Q13">
        <v>4</v>
      </c>
      <c r="R13">
        <v>8</v>
      </c>
      <c r="S13">
        <v>8</v>
      </c>
      <c r="T13">
        <v>5</v>
      </c>
      <c r="U13">
        <v>5</v>
      </c>
    </row>
    <row r="14" spans="1:21" ht="15.5" x14ac:dyDescent="0.35">
      <c r="A14">
        <v>13</v>
      </c>
      <c r="B14" s="11" t="s">
        <v>4</v>
      </c>
      <c r="C14" s="12">
        <v>224</v>
      </c>
      <c r="D14" s="20">
        <f t="shared" ca="1" si="0"/>
        <v>8.7527777777777782</v>
      </c>
      <c r="E14" s="13" t="s">
        <v>52</v>
      </c>
      <c r="F14" s="11">
        <v>443</v>
      </c>
      <c r="G14" s="11">
        <v>101</v>
      </c>
      <c r="H14" s="11">
        <v>217</v>
      </c>
      <c r="I14" s="11">
        <v>25</v>
      </c>
      <c r="J14" s="11">
        <v>3.94</v>
      </c>
      <c r="K14">
        <v>12</v>
      </c>
      <c r="L14">
        <v>2</v>
      </c>
      <c r="M14">
        <v>0</v>
      </c>
      <c r="N14">
        <v>1</v>
      </c>
      <c r="O14">
        <v>1</v>
      </c>
      <c r="P14">
        <v>6</v>
      </c>
      <c r="Q14">
        <v>27</v>
      </c>
      <c r="R14">
        <v>26</v>
      </c>
      <c r="S14">
        <v>26</v>
      </c>
      <c r="T14">
        <v>13</v>
      </c>
      <c r="U14">
        <v>4</v>
      </c>
    </row>
    <row r="15" spans="1:21" ht="15.5" x14ac:dyDescent="0.35">
      <c r="A15">
        <v>14</v>
      </c>
      <c r="B15" s="11" t="s">
        <v>21</v>
      </c>
      <c r="C15" s="12">
        <v>834</v>
      </c>
      <c r="D15" s="20">
        <f t="shared" ca="1" si="0"/>
        <v>15.269444444444444</v>
      </c>
      <c r="E15" s="13" t="s">
        <v>53</v>
      </c>
      <c r="F15" s="11">
        <v>455</v>
      </c>
      <c r="G15" s="11">
        <v>150</v>
      </c>
      <c r="H15" s="11">
        <v>342</v>
      </c>
      <c r="I15" s="11">
        <v>120</v>
      </c>
      <c r="J15" s="11">
        <v>3.68</v>
      </c>
      <c r="K15">
        <v>417</v>
      </c>
      <c r="L15">
        <v>35</v>
      </c>
      <c r="M15">
        <v>57</v>
      </c>
      <c r="N15">
        <v>17</v>
      </c>
      <c r="O15">
        <v>21</v>
      </c>
      <c r="P15">
        <v>113</v>
      </c>
      <c r="Q15">
        <v>308</v>
      </c>
      <c r="R15">
        <v>482</v>
      </c>
      <c r="S15">
        <v>482</v>
      </c>
      <c r="T15">
        <v>346</v>
      </c>
      <c r="U15">
        <v>24</v>
      </c>
    </row>
    <row r="16" spans="1:21" ht="15.5" x14ac:dyDescent="0.35">
      <c r="A16">
        <v>15</v>
      </c>
      <c r="B16" s="11" t="s">
        <v>13</v>
      </c>
      <c r="C16" s="12">
        <v>476</v>
      </c>
      <c r="D16" s="20">
        <f t="shared" ca="1" si="0"/>
        <v>16.111111111111111</v>
      </c>
      <c r="E16" s="13" t="s">
        <v>54</v>
      </c>
      <c r="F16" s="11">
        <v>42</v>
      </c>
      <c r="G16" s="11">
        <v>15</v>
      </c>
      <c r="H16" s="11">
        <v>0</v>
      </c>
      <c r="I16" s="11">
        <v>14</v>
      </c>
      <c r="J16" s="11">
        <v>3.77</v>
      </c>
      <c r="K16">
        <v>4</v>
      </c>
      <c r="L16">
        <v>7</v>
      </c>
      <c r="M16">
        <v>0</v>
      </c>
      <c r="N16">
        <v>1</v>
      </c>
      <c r="O16">
        <v>0</v>
      </c>
      <c r="P16">
        <v>11</v>
      </c>
      <c r="Q16">
        <v>32</v>
      </c>
      <c r="R16">
        <v>16</v>
      </c>
      <c r="S16">
        <v>16</v>
      </c>
      <c r="T16">
        <v>4</v>
      </c>
      <c r="U16">
        <v>2</v>
      </c>
    </row>
    <row r="17" spans="1:21" x14ac:dyDescent="0.35">
      <c r="A17">
        <v>16</v>
      </c>
      <c r="B17" t="s">
        <v>10</v>
      </c>
      <c r="C17" s="2">
        <v>54</v>
      </c>
      <c r="D17" s="19">
        <f t="shared" ca="1" si="0"/>
        <v>7.4638888888888886</v>
      </c>
      <c r="E17" s="1" t="s">
        <v>55</v>
      </c>
      <c r="F17">
        <v>2</v>
      </c>
      <c r="G17">
        <v>1</v>
      </c>
      <c r="H17">
        <v>2</v>
      </c>
      <c r="I17">
        <v>0</v>
      </c>
      <c r="J17">
        <v>3.69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</v>
      </c>
      <c r="S17">
        <v>2</v>
      </c>
      <c r="T17">
        <v>0</v>
      </c>
      <c r="U17">
        <v>0</v>
      </c>
    </row>
    <row r="18" spans="1:21" x14ac:dyDescent="0.35">
      <c r="A18">
        <v>17</v>
      </c>
      <c r="B18" t="s">
        <v>16</v>
      </c>
      <c r="C18" s="2">
        <v>156</v>
      </c>
      <c r="D18" s="19">
        <f t="shared" ca="1" si="0"/>
        <v>11.558333333333334</v>
      </c>
      <c r="E18" s="1" t="s">
        <v>56</v>
      </c>
      <c r="F18">
        <v>92</v>
      </c>
      <c r="G18">
        <v>32</v>
      </c>
      <c r="H18">
        <v>32</v>
      </c>
      <c r="I18">
        <v>9</v>
      </c>
      <c r="J18">
        <v>3.78</v>
      </c>
      <c r="K18">
        <v>5</v>
      </c>
      <c r="L18">
        <v>4</v>
      </c>
      <c r="M18">
        <v>0</v>
      </c>
      <c r="N18">
        <v>1</v>
      </c>
      <c r="O18">
        <v>0</v>
      </c>
      <c r="P18">
        <v>5</v>
      </c>
      <c r="Q18">
        <v>14</v>
      </c>
      <c r="R18">
        <v>14</v>
      </c>
      <c r="S18">
        <v>14</v>
      </c>
      <c r="T18">
        <v>12</v>
      </c>
      <c r="U18">
        <v>1</v>
      </c>
    </row>
    <row r="19" spans="1:21" ht="15.5" x14ac:dyDescent="0.35">
      <c r="A19">
        <v>18</v>
      </c>
      <c r="B19" s="11" t="s">
        <v>8</v>
      </c>
      <c r="C19" s="12">
        <v>178</v>
      </c>
      <c r="D19" s="20">
        <f t="shared" ca="1" si="0"/>
        <v>9.3694444444444436</v>
      </c>
      <c r="E19" s="13" t="s">
        <v>57</v>
      </c>
      <c r="F19" s="11">
        <v>1091</v>
      </c>
      <c r="G19" s="11">
        <v>774</v>
      </c>
      <c r="H19" s="11">
        <v>940</v>
      </c>
      <c r="I19" s="11">
        <v>80</v>
      </c>
      <c r="J19" s="11">
        <v>3.64</v>
      </c>
      <c r="K19">
        <v>159</v>
      </c>
      <c r="L19">
        <v>5</v>
      </c>
      <c r="M19">
        <v>3</v>
      </c>
      <c r="N19">
        <v>13</v>
      </c>
      <c r="O19">
        <v>0</v>
      </c>
      <c r="P19">
        <v>56</v>
      </c>
      <c r="Q19">
        <v>102</v>
      </c>
      <c r="R19">
        <v>183</v>
      </c>
      <c r="S19">
        <v>183</v>
      </c>
      <c r="T19">
        <v>77</v>
      </c>
      <c r="U19">
        <v>79</v>
      </c>
    </row>
    <row r="20" spans="1:21" x14ac:dyDescent="0.35">
      <c r="A20">
        <v>19</v>
      </c>
      <c r="B20" t="s">
        <v>1</v>
      </c>
      <c r="C20" s="2">
        <v>38</v>
      </c>
      <c r="D20" s="19">
        <f t="shared" ca="1" si="0"/>
        <v>5.8555555555555552</v>
      </c>
      <c r="E20" s="1" t="s">
        <v>58</v>
      </c>
      <c r="F20">
        <v>0</v>
      </c>
      <c r="G20">
        <v>0</v>
      </c>
      <c r="H20">
        <v>0</v>
      </c>
      <c r="I20">
        <v>1</v>
      </c>
      <c r="J20">
        <v>3.87</v>
      </c>
      <c r="K20">
        <v>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</row>
    <row r="21" spans="1:21" x14ac:dyDescent="0.35">
      <c r="A21">
        <v>20</v>
      </c>
      <c r="B21" t="s">
        <v>3</v>
      </c>
      <c r="C21" s="2">
        <v>250</v>
      </c>
      <c r="D21" s="19">
        <f t="shared" ca="1" si="0"/>
        <v>10.797222222222222</v>
      </c>
      <c r="E21" s="1" t="s">
        <v>59</v>
      </c>
      <c r="F21">
        <v>106</v>
      </c>
      <c r="G21">
        <v>11</v>
      </c>
      <c r="H21">
        <v>12</v>
      </c>
      <c r="I21">
        <v>8</v>
      </c>
      <c r="J21">
        <v>3.81</v>
      </c>
      <c r="K21">
        <v>1</v>
      </c>
      <c r="L21">
        <v>3</v>
      </c>
      <c r="M21">
        <v>2</v>
      </c>
      <c r="N21">
        <v>0</v>
      </c>
      <c r="O21">
        <v>0</v>
      </c>
      <c r="P21">
        <v>5</v>
      </c>
      <c r="Q21">
        <v>5</v>
      </c>
      <c r="R21">
        <v>5</v>
      </c>
      <c r="S21">
        <v>5</v>
      </c>
      <c r="T21">
        <v>2</v>
      </c>
      <c r="U21">
        <v>0</v>
      </c>
    </row>
    <row r="22" spans="1:21" x14ac:dyDescent="0.35">
      <c r="A22">
        <v>21</v>
      </c>
      <c r="B22" t="s">
        <v>18</v>
      </c>
      <c r="C22" s="2">
        <v>71</v>
      </c>
      <c r="D22" s="19">
        <f t="shared" ca="1" si="0"/>
        <v>8.7444444444444436</v>
      </c>
      <c r="E22" s="1" t="s">
        <v>60</v>
      </c>
      <c r="F22">
        <v>6</v>
      </c>
      <c r="G22">
        <v>4</v>
      </c>
      <c r="H22">
        <v>1</v>
      </c>
      <c r="I22">
        <v>5</v>
      </c>
      <c r="J22">
        <v>3.32</v>
      </c>
      <c r="K22">
        <v>1</v>
      </c>
      <c r="L22">
        <v>3</v>
      </c>
      <c r="M22">
        <v>0</v>
      </c>
      <c r="N22">
        <v>1</v>
      </c>
      <c r="O22">
        <v>0</v>
      </c>
      <c r="P22">
        <v>3</v>
      </c>
      <c r="Q22">
        <v>3</v>
      </c>
      <c r="R22">
        <v>1</v>
      </c>
      <c r="S22">
        <v>1</v>
      </c>
      <c r="T22">
        <v>3</v>
      </c>
      <c r="U22">
        <v>0</v>
      </c>
    </row>
    <row r="24" spans="1:21" s="3" customFormat="1" ht="15.5" x14ac:dyDescent="0.35">
      <c r="A24" s="17" t="s">
        <v>81</v>
      </c>
      <c r="B24" s="6" t="s">
        <v>78</v>
      </c>
      <c r="C24" s="15">
        <f>AVERAGE(C2:C22)</f>
        <v>296.8095238095238</v>
      </c>
      <c r="D24" s="15">
        <f ca="1">AVERAGE(D2:D22)</f>
        <v>11.121560846560845</v>
      </c>
      <c r="E24" s="7"/>
      <c r="F24" s="7">
        <f>AVERAGE(F2:F22)</f>
        <v>139.38095238095238</v>
      </c>
      <c r="G24" s="7">
        <f t="shared" ref="G24:R24" si="1">AVERAGE(G2:G22)</f>
        <v>63.761904761904759</v>
      </c>
      <c r="H24" s="7">
        <f t="shared" si="1"/>
        <v>83.333333333333329</v>
      </c>
      <c r="I24" s="7">
        <f t="shared" si="1"/>
        <v>21.285714285714285</v>
      </c>
      <c r="J24" s="7">
        <f t="shared" si="1"/>
        <v>3.527619047619047</v>
      </c>
      <c r="K24" s="7">
        <f t="shared" si="1"/>
        <v>32.761904761904759</v>
      </c>
      <c r="L24" s="7">
        <f t="shared" si="1"/>
        <v>3.9523809523809526</v>
      </c>
      <c r="M24" s="7">
        <f t="shared" si="1"/>
        <v>3.3333333333333335</v>
      </c>
      <c r="N24" s="7">
        <f t="shared" si="1"/>
        <v>1.9523809523809523</v>
      </c>
      <c r="O24" s="7">
        <f t="shared" si="1"/>
        <v>1.1904761904761905</v>
      </c>
      <c r="P24" s="7">
        <f t="shared" si="1"/>
        <v>16.857142857142858</v>
      </c>
      <c r="Q24" s="7">
        <f t="shared" si="1"/>
        <v>35.38095238095238</v>
      </c>
      <c r="R24" s="7">
        <f t="shared" si="1"/>
        <v>43.333333333333336</v>
      </c>
      <c r="S24" s="7">
        <f>AVERAGE(S2:S22)</f>
        <v>43.333333333333336</v>
      </c>
      <c r="T24" s="7">
        <f>AVERAGE(T2:T22)</f>
        <v>26.857142857142858</v>
      </c>
      <c r="U24" s="7">
        <f>AVERAGE(U2:U22)</f>
        <v>6.666666666666667</v>
      </c>
    </row>
    <row r="25" spans="1:21" s="3" customFormat="1" x14ac:dyDescent="0.35">
      <c r="A25" s="17"/>
      <c r="B25" s="4" t="s">
        <v>79</v>
      </c>
      <c r="C25" s="4">
        <f>MAX(C2:C22)</f>
        <v>904</v>
      </c>
      <c r="D25" s="4">
        <f ca="1">MAX(D2:D22)</f>
        <v>16.75</v>
      </c>
      <c r="E25" s="5"/>
      <c r="F25" s="5">
        <f>MAX(F2:F22)</f>
        <v>1091</v>
      </c>
      <c r="G25" s="5">
        <f t="shared" ref="G25:T25" si="2">MAX(G2:G22)</f>
        <v>774</v>
      </c>
      <c r="H25" s="5">
        <f t="shared" si="2"/>
        <v>940</v>
      </c>
      <c r="I25" s="5">
        <f t="shared" si="2"/>
        <v>120</v>
      </c>
      <c r="J25" s="5">
        <f t="shared" si="2"/>
        <v>4.08</v>
      </c>
      <c r="K25" s="5">
        <f t="shared" si="2"/>
        <v>417</v>
      </c>
      <c r="L25" s="5">
        <f t="shared" si="2"/>
        <v>35</v>
      </c>
      <c r="M25" s="5">
        <f t="shared" si="2"/>
        <v>57</v>
      </c>
      <c r="N25" s="5">
        <f t="shared" si="2"/>
        <v>17</v>
      </c>
      <c r="O25" s="5">
        <f t="shared" si="2"/>
        <v>21</v>
      </c>
      <c r="P25" s="5">
        <f t="shared" si="2"/>
        <v>113</v>
      </c>
      <c r="Q25" s="5">
        <f t="shared" si="2"/>
        <v>308</v>
      </c>
      <c r="R25" s="5">
        <f t="shared" si="2"/>
        <v>482</v>
      </c>
      <c r="S25" s="5">
        <f t="shared" si="2"/>
        <v>482</v>
      </c>
      <c r="T25" s="5">
        <f t="shared" si="2"/>
        <v>346</v>
      </c>
      <c r="U25" s="5">
        <f>MAX(U2:U22)</f>
        <v>79</v>
      </c>
    </row>
    <row r="26" spans="1:21" s="3" customFormat="1" x14ac:dyDescent="0.35">
      <c r="A26" s="17"/>
      <c r="B26" s="8" t="s">
        <v>80</v>
      </c>
      <c r="C26" s="8">
        <f>MIN(C2:C22)</f>
        <v>38</v>
      </c>
      <c r="D26" s="8">
        <f ca="1">MIN(D2:D22)</f>
        <v>5.8555555555555552</v>
      </c>
      <c r="E26" s="9"/>
      <c r="F26" s="9">
        <f>MIN(F2:F22)</f>
        <v>0</v>
      </c>
      <c r="G26" s="9">
        <f t="shared" ref="G26:U26" si="3">MIN(G2:G22)</f>
        <v>0</v>
      </c>
      <c r="H26" s="9">
        <f t="shared" si="3"/>
        <v>0</v>
      </c>
      <c r="I26" s="9">
        <f t="shared" si="3"/>
        <v>0</v>
      </c>
      <c r="J26" s="9">
        <f t="shared" si="3"/>
        <v>2.54</v>
      </c>
      <c r="K26" s="9">
        <f t="shared" si="3"/>
        <v>0</v>
      </c>
      <c r="L26" s="9">
        <f t="shared" si="3"/>
        <v>0</v>
      </c>
      <c r="M26" s="9">
        <f t="shared" si="3"/>
        <v>0</v>
      </c>
      <c r="N26" s="9">
        <f t="shared" si="3"/>
        <v>0</v>
      </c>
      <c r="O26" s="9">
        <f t="shared" si="3"/>
        <v>0</v>
      </c>
      <c r="P26" s="9">
        <f t="shared" si="3"/>
        <v>0</v>
      </c>
      <c r="Q26" s="9">
        <f t="shared" si="3"/>
        <v>0</v>
      </c>
      <c r="R26" s="9">
        <f t="shared" si="3"/>
        <v>0</v>
      </c>
      <c r="S26" s="9">
        <f t="shared" si="3"/>
        <v>0</v>
      </c>
      <c r="T26" s="9">
        <f t="shared" si="3"/>
        <v>0</v>
      </c>
      <c r="U26" s="9">
        <f t="shared" si="3"/>
        <v>0</v>
      </c>
    </row>
    <row r="27" spans="1:21" x14ac:dyDescent="0.35">
      <c r="K27">
        <f>MEDIAN(K2:K22)</f>
        <v>4</v>
      </c>
    </row>
    <row r="28" spans="1:21" ht="15.5" x14ac:dyDescent="0.35">
      <c r="A28" s="18" t="s">
        <v>82</v>
      </c>
      <c r="B28" s="6" t="s">
        <v>78</v>
      </c>
      <c r="C28" s="15">
        <v>24.299499999999998</v>
      </c>
      <c r="D28" s="15">
        <v>9.1</v>
      </c>
      <c r="E28" s="7"/>
      <c r="F28" s="7">
        <v>38</v>
      </c>
      <c r="G28" s="7">
        <v>24.7</v>
      </c>
      <c r="H28" s="7">
        <v>27.3</v>
      </c>
      <c r="I28" s="7">
        <v>1.5</v>
      </c>
      <c r="J28" s="7">
        <v>3.7</v>
      </c>
    </row>
    <row r="29" spans="1:21" x14ac:dyDescent="0.35">
      <c r="A29" s="18"/>
      <c r="B29" s="4" t="s">
        <v>79</v>
      </c>
      <c r="C29" s="4">
        <v>2000</v>
      </c>
      <c r="D29" s="4">
        <v>17</v>
      </c>
      <c r="E29" s="5"/>
      <c r="F29" s="5">
        <v>122921</v>
      </c>
      <c r="G29" s="5">
        <v>122419</v>
      </c>
      <c r="H29" s="5">
        <v>122890</v>
      </c>
      <c r="I29" s="5">
        <v>503</v>
      </c>
      <c r="J29" s="5">
        <v>5</v>
      </c>
    </row>
    <row r="30" spans="1:21" x14ac:dyDescent="0.35">
      <c r="A30" s="18"/>
      <c r="B30" s="8" t="s">
        <v>80</v>
      </c>
      <c r="C30" s="8">
        <v>0</v>
      </c>
      <c r="D30" s="8">
        <v>5</v>
      </c>
      <c r="E30" s="9"/>
      <c r="F30" s="9">
        <v>0</v>
      </c>
      <c r="G30" s="9">
        <v>0</v>
      </c>
      <c r="H30" s="9">
        <v>0</v>
      </c>
      <c r="I30" s="9">
        <v>0</v>
      </c>
      <c r="J30" s="9">
        <v>1</v>
      </c>
    </row>
  </sheetData>
  <autoFilter ref="A1:U22" xr:uid="{3B769393-E7BC-4DA8-8A10-F0EA555EA809}">
    <sortState xmlns:xlrd2="http://schemas.microsoft.com/office/spreadsheetml/2017/richdata2" ref="A2:U22">
      <sortCondition ref="A1:A22"/>
    </sortState>
  </autoFilter>
  <mergeCells count="2">
    <mergeCell ref="A24:A26"/>
    <mergeCell ref="A28:A30"/>
  </mergeCells>
  <conditionalFormatting sqref="C2:C22">
    <cfRule type="aboveAverage" dxfId="7" priority="8"/>
  </conditionalFormatting>
  <conditionalFormatting sqref="D2:D22">
    <cfRule type="aboveAverage" dxfId="6" priority="7"/>
  </conditionalFormatting>
  <conditionalFormatting sqref="F2:F22">
    <cfRule type="aboveAverage" dxfId="5" priority="6"/>
  </conditionalFormatting>
  <conditionalFormatting sqref="G2:G22">
    <cfRule type="aboveAverage" dxfId="4" priority="5"/>
  </conditionalFormatting>
  <conditionalFormatting sqref="H2:H22">
    <cfRule type="aboveAverage" dxfId="3" priority="4"/>
  </conditionalFormatting>
  <conditionalFormatting sqref="I2:I22">
    <cfRule type="aboveAverage" dxfId="2" priority="3"/>
  </conditionalFormatting>
  <conditionalFormatting sqref="J2:J22">
    <cfRule type="aboveAverage" dxfId="1" priority="2"/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09445-2215-4553-B6F8-3FF23CB4719A}">
  <dimension ref="J2:P28"/>
  <sheetViews>
    <sheetView workbookViewId="0">
      <selection activeCell="J2" sqref="J2:P28"/>
    </sheetView>
  </sheetViews>
  <sheetFormatPr defaultRowHeight="14.5" x14ac:dyDescent="0.35"/>
  <cols>
    <col min="11" max="11" width="13.08984375" bestFit="1" customWidth="1"/>
  </cols>
  <sheetData>
    <row r="2" spans="10:16" x14ac:dyDescent="0.35">
      <c r="J2" t="s">
        <v>83</v>
      </c>
      <c r="K2" t="s">
        <v>22</v>
      </c>
      <c r="L2" t="s">
        <v>24</v>
      </c>
      <c r="M2" t="s">
        <v>25</v>
      </c>
      <c r="N2" t="s">
        <v>26</v>
      </c>
      <c r="O2" t="s">
        <v>27</v>
      </c>
      <c r="P2" t="s">
        <v>84</v>
      </c>
    </row>
    <row r="3" spans="10:16" x14ac:dyDescent="0.35">
      <c r="J3" t="s">
        <v>85</v>
      </c>
      <c r="K3">
        <v>1339</v>
      </c>
      <c r="L3">
        <v>1166</v>
      </c>
      <c r="M3">
        <v>220</v>
      </c>
      <c r="N3">
        <v>561</v>
      </c>
      <c r="O3">
        <v>76</v>
      </c>
      <c r="P3">
        <v>14</v>
      </c>
    </row>
    <row r="4" spans="10:16" x14ac:dyDescent="0.35">
      <c r="J4" t="s">
        <v>86</v>
      </c>
      <c r="K4">
        <v>1039</v>
      </c>
      <c r="L4">
        <v>2995</v>
      </c>
      <c r="M4">
        <v>1188</v>
      </c>
      <c r="N4">
        <v>636</v>
      </c>
      <c r="O4">
        <v>104</v>
      </c>
      <c r="P4">
        <v>16</v>
      </c>
    </row>
    <row r="5" spans="10:16" x14ac:dyDescent="0.35">
      <c r="J5" t="s">
        <v>87</v>
      </c>
      <c r="K5">
        <v>930</v>
      </c>
      <c r="L5">
        <v>4834</v>
      </c>
      <c r="M5">
        <v>6646</v>
      </c>
      <c r="N5">
        <v>4321</v>
      </c>
      <c r="O5">
        <v>173</v>
      </c>
      <c r="P5">
        <v>13</v>
      </c>
    </row>
    <row r="6" spans="10:16" x14ac:dyDescent="0.35">
      <c r="J6" t="s">
        <v>88</v>
      </c>
      <c r="K6">
        <v>904</v>
      </c>
      <c r="L6">
        <v>141</v>
      </c>
      <c r="M6">
        <v>88</v>
      </c>
      <c r="N6">
        <v>85</v>
      </c>
      <c r="O6">
        <v>38</v>
      </c>
      <c r="P6">
        <v>13</v>
      </c>
    </row>
    <row r="7" spans="10:16" x14ac:dyDescent="0.35">
      <c r="J7" t="s">
        <v>89</v>
      </c>
      <c r="K7">
        <v>834</v>
      </c>
      <c r="L7">
        <v>455</v>
      </c>
      <c r="M7">
        <v>150</v>
      </c>
      <c r="N7">
        <v>342</v>
      </c>
      <c r="O7">
        <v>120</v>
      </c>
      <c r="P7">
        <v>15</v>
      </c>
    </row>
    <row r="8" spans="10:16" x14ac:dyDescent="0.35">
      <c r="J8" t="s">
        <v>90</v>
      </c>
      <c r="K8">
        <v>775</v>
      </c>
      <c r="L8">
        <v>300</v>
      </c>
      <c r="M8">
        <v>302</v>
      </c>
      <c r="N8">
        <v>245</v>
      </c>
      <c r="O8">
        <v>61</v>
      </c>
      <c r="P8">
        <v>15</v>
      </c>
    </row>
    <row r="9" spans="10:16" x14ac:dyDescent="0.35">
      <c r="J9" t="s">
        <v>91</v>
      </c>
      <c r="K9">
        <v>702</v>
      </c>
      <c r="L9">
        <v>2252</v>
      </c>
      <c r="M9">
        <v>1186</v>
      </c>
      <c r="N9">
        <v>1859</v>
      </c>
      <c r="O9">
        <v>35</v>
      </c>
      <c r="P9">
        <v>13</v>
      </c>
    </row>
    <row r="10" spans="10:16" x14ac:dyDescent="0.35">
      <c r="J10" t="s">
        <v>92</v>
      </c>
      <c r="K10">
        <v>694</v>
      </c>
      <c r="L10">
        <v>158</v>
      </c>
      <c r="M10">
        <v>164</v>
      </c>
      <c r="N10">
        <v>105</v>
      </c>
      <c r="O10">
        <v>101</v>
      </c>
      <c r="P10">
        <v>12</v>
      </c>
    </row>
    <row r="11" spans="10:16" x14ac:dyDescent="0.35">
      <c r="J11" t="s">
        <v>93</v>
      </c>
      <c r="K11">
        <v>675</v>
      </c>
      <c r="L11">
        <v>1539</v>
      </c>
      <c r="M11">
        <v>125</v>
      </c>
      <c r="N11">
        <v>609</v>
      </c>
      <c r="O11">
        <v>45</v>
      </c>
      <c r="P11">
        <v>13</v>
      </c>
    </row>
    <row r="12" spans="10:16" x14ac:dyDescent="0.35">
      <c r="J12" t="s">
        <v>94</v>
      </c>
      <c r="K12">
        <v>671</v>
      </c>
      <c r="L12">
        <v>3881</v>
      </c>
      <c r="M12">
        <v>2913</v>
      </c>
      <c r="N12">
        <v>5170</v>
      </c>
      <c r="O12">
        <v>57</v>
      </c>
      <c r="P12">
        <v>14</v>
      </c>
    </row>
    <row r="13" spans="10:16" x14ac:dyDescent="0.35">
      <c r="J13" t="s">
        <v>95</v>
      </c>
      <c r="K13">
        <v>657</v>
      </c>
      <c r="L13">
        <v>1044</v>
      </c>
      <c r="M13">
        <v>470</v>
      </c>
      <c r="N13">
        <v>401</v>
      </c>
      <c r="O13">
        <v>62</v>
      </c>
      <c r="P13">
        <v>16</v>
      </c>
    </row>
    <row r="14" spans="10:16" x14ac:dyDescent="0.35">
      <c r="J14" t="s">
        <v>96</v>
      </c>
      <c r="K14">
        <v>652</v>
      </c>
      <c r="L14">
        <v>472</v>
      </c>
      <c r="M14">
        <v>654</v>
      </c>
      <c r="N14">
        <v>606</v>
      </c>
      <c r="O14">
        <v>49</v>
      </c>
      <c r="P14">
        <v>17</v>
      </c>
    </row>
    <row r="15" spans="10:16" x14ac:dyDescent="0.35">
      <c r="J15" t="s">
        <v>97</v>
      </c>
      <c r="K15">
        <v>651</v>
      </c>
      <c r="L15">
        <v>184</v>
      </c>
      <c r="M15">
        <v>90</v>
      </c>
      <c r="N15">
        <v>109</v>
      </c>
      <c r="O15">
        <v>52</v>
      </c>
      <c r="P15">
        <v>17</v>
      </c>
    </row>
    <row r="16" spans="10:16" x14ac:dyDescent="0.35">
      <c r="J16" t="s">
        <v>98</v>
      </c>
      <c r="K16">
        <v>584</v>
      </c>
      <c r="L16">
        <v>3177</v>
      </c>
      <c r="M16">
        <v>2736</v>
      </c>
      <c r="N16">
        <v>3019</v>
      </c>
      <c r="O16">
        <v>89</v>
      </c>
      <c r="P16">
        <v>17</v>
      </c>
    </row>
    <row r="17" spans="10:16" x14ac:dyDescent="0.35">
      <c r="J17" t="s">
        <v>99</v>
      </c>
      <c r="K17">
        <v>498</v>
      </c>
      <c r="L17">
        <v>260</v>
      </c>
      <c r="M17">
        <v>227</v>
      </c>
      <c r="N17">
        <v>238</v>
      </c>
      <c r="O17">
        <v>56</v>
      </c>
      <c r="P17">
        <v>15</v>
      </c>
    </row>
    <row r="18" spans="10:16" x14ac:dyDescent="0.35">
      <c r="J18" t="s">
        <v>100</v>
      </c>
      <c r="K18">
        <v>483</v>
      </c>
      <c r="L18">
        <v>510</v>
      </c>
      <c r="M18">
        <v>127</v>
      </c>
      <c r="N18">
        <v>116</v>
      </c>
      <c r="O18">
        <v>34</v>
      </c>
      <c r="P18">
        <v>16</v>
      </c>
    </row>
    <row r="19" spans="10:16" x14ac:dyDescent="0.35">
      <c r="J19" t="s">
        <v>101</v>
      </c>
      <c r="K19">
        <v>481</v>
      </c>
      <c r="L19">
        <v>689</v>
      </c>
      <c r="M19">
        <v>300</v>
      </c>
      <c r="N19">
        <v>575</v>
      </c>
      <c r="O19">
        <v>58</v>
      </c>
      <c r="P19">
        <v>13</v>
      </c>
    </row>
    <row r="20" spans="10:16" x14ac:dyDescent="0.35">
      <c r="J20" t="s">
        <v>102</v>
      </c>
      <c r="K20">
        <v>446</v>
      </c>
      <c r="L20">
        <v>2683</v>
      </c>
      <c r="M20">
        <v>1600</v>
      </c>
      <c r="N20">
        <v>689</v>
      </c>
      <c r="O20">
        <v>45</v>
      </c>
      <c r="P20">
        <v>13</v>
      </c>
    </row>
    <row r="21" spans="10:16" x14ac:dyDescent="0.35">
      <c r="J21" t="s">
        <v>103</v>
      </c>
      <c r="K21">
        <v>408</v>
      </c>
      <c r="L21">
        <v>820</v>
      </c>
      <c r="M21">
        <v>753</v>
      </c>
      <c r="N21">
        <v>746</v>
      </c>
      <c r="O21">
        <v>81</v>
      </c>
      <c r="P21">
        <v>14</v>
      </c>
    </row>
    <row r="22" spans="10:16" x14ac:dyDescent="0.35">
      <c r="J22" t="s">
        <v>104</v>
      </c>
      <c r="K22">
        <v>408</v>
      </c>
      <c r="L22">
        <v>1366</v>
      </c>
      <c r="M22">
        <v>984</v>
      </c>
      <c r="N22">
        <v>1279</v>
      </c>
      <c r="O22">
        <v>111</v>
      </c>
      <c r="P22">
        <v>14</v>
      </c>
    </row>
    <row r="23" spans="10:16" x14ac:dyDescent="0.35">
      <c r="J23" t="s">
        <v>105</v>
      </c>
      <c r="K23">
        <v>400</v>
      </c>
      <c r="L23">
        <v>2502</v>
      </c>
      <c r="M23">
        <v>2556</v>
      </c>
      <c r="N23">
        <v>2419</v>
      </c>
      <c r="O23">
        <v>35</v>
      </c>
      <c r="P23">
        <v>12</v>
      </c>
    </row>
    <row r="24" spans="10:16" x14ac:dyDescent="0.35">
      <c r="J24" t="s">
        <v>106</v>
      </c>
      <c r="K24">
        <v>377</v>
      </c>
      <c r="L24">
        <v>1062</v>
      </c>
      <c r="M24">
        <v>672</v>
      </c>
      <c r="N24">
        <v>1076</v>
      </c>
      <c r="O24">
        <v>133</v>
      </c>
      <c r="P24">
        <v>13</v>
      </c>
    </row>
    <row r="25" spans="10:16" x14ac:dyDescent="0.35">
      <c r="J25" t="s">
        <v>107</v>
      </c>
      <c r="K25">
        <v>376</v>
      </c>
      <c r="L25">
        <v>1594</v>
      </c>
      <c r="M25">
        <v>945</v>
      </c>
      <c r="N25">
        <v>1114</v>
      </c>
      <c r="O25">
        <v>64</v>
      </c>
      <c r="P25">
        <v>13</v>
      </c>
    </row>
    <row r="26" spans="10:16" x14ac:dyDescent="0.35">
      <c r="J26" t="s">
        <v>108</v>
      </c>
      <c r="K26">
        <v>324</v>
      </c>
      <c r="L26">
        <v>260</v>
      </c>
      <c r="M26">
        <v>242</v>
      </c>
      <c r="N26">
        <v>204</v>
      </c>
      <c r="O26">
        <v>26</v>
      </c>
      <c r="P26">
        <v>16</v>
      </c>
    </row>
    <row r="27" spans="10:16" x14ac:dyDescent="0.35">
      <c r="J27" t="s">
        <v>109</v>
      </c>
      <c r="K27">
        <v>307</v>
      </c>
      <c r="L27">
        <v>1180</v>
      </c>
      <c r="M27">
        <v>1155</v>
      </c>
      <c r="N27">
        <v>1143</v>
      </c>
      <c r="O27">
        <v>96</v>
      </c>
      <c r="P27">
        <v>15</v>
      </c>
    </row>
    <row r="28" spans="10:16" x14ac:dyDescent="0.35">
      <c r="J28" t="s">
        <v>110</v>
      </c>
      <c r="K28">
        <v>301</v>
      </c>
      <c r="L28">
        <v>319</v>
      </c>
      <c r="M28">
        <v>117</v>
      </c>
      <c r="N28">
        <v>193</v>
      </c>
      <c r="O28">
        <v>26</v>
      </c>
      <c r="P28">
        <v>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BAA1-70A8-4978-B06E-0CFAE546536F}">
  <dimension ref="A1:B28"/>
  <sheetViews>
    <sheetView workbookViewId="0">
      <selection activeCell="B2" sqref="B2"/>
    </sheetView>
  </sheetViews>
  <sheetFormatPr defaultRowHeight="14.5" x14ac:dyDescent="0.35"/>
  <cols>
    <col min="1" max="1" width="9.6328125" bestFit="1" customWidth="1"/>
    <col min="2" max="2" width="12.08984375" bestFit="1" customWidth="1"/>
  </cols>
  <sheetData>
    <row r="1" spans="1:2" x14ac:dyDescent="0.35">
      <c r="A1" t="s">
        <v>111</v>
      </c>
      <c r="B1" t="s">
        <v>112</v>
      </c>
    </row>
    <row r="2" spans="1:2" x14ac:dyDescent="0.35">
      <c r="A2" t="s">
        <v>83</v>
      </c>
      <c r="B2" t="s">
        <v>7</v>
      </c>
    </row>
    <row r="3" spans="1:2" x14ac:dyDescent="0.35">
      <c r="A3" t="s">
        <v>85</v>
      </c>
      <c r="B3" t="s">
        <v>9</v>
      </c>
    </row>
    <row r="4" spans="1:2" x14ac:dyDescent="0.35">
      <c r="A4" t="s">
        <v>86</v>
      </c>
      <c r="B4" t="s">
        <v>11</v>
      </c>
    </row>
    <row r="5" spans="1:2" x14ac:dyDescent="0.35">
      <c r="A5" t="s">
        <v>87</v>
      </c>
      <c r="B5" t="s">
        <v>2</v>
      </c>
    </row>
    <row r="6" spans="1:2" x14ac:dyDescent="0.35">
      <c r="A6" t="s">
        <v>88</v>
      </c>
      <c r="B6" t="s">
        <v>20</v>
      </c>
    </row>
    <row r="7" spans="1:2" ht="15.5" x14ac:dyDescent="0.35">
      <c r="A7" t="s">
        <v>89</v>
      </c>
      <c r="B7" s="11" t="s">
        <v>17</v>
      </c>
    </row>
    <row r="8" spans="1:2" x14ac:dyDescent="0.35">
      <c r="A8" t="s">
        <v>90</v>
      </c>
      <c r="B8" t="s">
        <v>12</v>
      </c>
    </row>
    <row r="9" spans="1:2" x14ac:dyDescent="0.35">
      <c r="A9" t="s">
        <v>91</v>
      </c>
      <c r="B9" t="s">
        <v>14</v>
      </c>
    </row>
    <row r="10" spans="1:2" x14ac:dyDescent="0.35">
      <c r="A10" t="s">
        <v>92</v>
      </c>
      <c r="B10" t="s">
        <v>15</v>
      </c>
    </row>
    <row r="11" spans="1:2" x14ac:dyDescent="0.35">
      <c r="A11" t="s">
        <v>93</v>
      </c>
      <c r="B11" t="s">
        <v>5</v>
      </c>
    </row>
    <row r="12" spans="1:2" x14ac:dyDescent="0.35">
      <c r="A12" t="s">
        <v>94</v>
      </c>
      <c r="B12" t="s">
        <v>6</v>
      </c>
    </row>
    <row r="13" spans="1:2" x14ac:dyDescent="0.35">
      <c r="A13" t="s">
        <v>95</v>
      </c>
      <c r="B13" t="s">
        <v>19</v>
      </c>
    </row>
    <row r="14" spans="1:2" ht="15.5" x14ac:dyDescent="0.35">
      <c r="A14" t="s">
        <v>96</v>
      </c>
      <c r="B14" s="11" t="s">
        <v>4</v>
      </c>
    </row>
    <row r="15" spans="1:2" ht="15.5" x14ac:dyDescent="0.35">
      <c r="A15" t="s">
        <v>97</v>
      </c>
      <c r="B15" s="11" t="s">
        <v>21</v>
      </c>
    </row>
    <row r="16" spans="1:2" ht="15.5" x14ac:dyDescent="0.35">
      <c r="A16" t="s">
        <v>98</v>
      </c>
      <c r="B16" s="11" t="s">
        <v>13</v>
      </c>
    </row>
    <row r="17" spans="1:2" x14ac:dyDescent="0.35">
      <c r="A17" t="s">
        <v>99</v>
      </c>
      <c r="B17" t="s">
        <v>10</v>
      </c>
    </row>
    <row r="18" spans="1:2" x14ac:dyDescent="0.35">
      <c r="A18" t="s">
        <v>100</v>
      </c>
      <c r="B18" t="s">
        <v>16</v>
      </c>
    </row>
    <row r="19" spans="1:2" ht="15.5" x14ac:dyDescent="0.35">
      <c r="A19" t="s">
        <v>101</v>
      </c>
      <c r="B19" s="11" t="s">
        <v>8</v>
      </c>
    </row>
    <row r="20" spans="1:2" x14ac:dyDescent="0.35">
      <c r="A20" t="s">
        <v>102</v>
      </c>
      <c r="B20" t="s">
        <v>1</v>
      </c>
    </row>
    <row r="21" spans="1:2" x14ac:dyDescent="0.35">
      <c r="A21" t="s">
        <v>103</v>
      </c>
      <c r="B21" t="s">
        <v>3</v>
      </c>
    </row>
    <row r="22" spans="1:2" x14ac:dyDescent="0.35">
      <c r="A22" t="s">
        <v>104</v>
      </c>
      <c r="B22" t="s">
        <v>18</v>
      </c>
    </row>
    <row r="23" spans="1:2" x14ac:dyDescent="0.35">
      <c r="A23" t="s">
        <v>105</v>
      </c>
    </row>
    <row r="24" spans="1:2" x14ac:dyDescent="0.35">
      <c r="A24" t="s">
        <v>106</v>
      </c>
    </row>
    <row r="25" spans="1:2" x14ac:dyDescent="0.35">
      <c r="A25" t="s">
        <v>107</v>
      </c>
    </row>
    <row r="26" spans="1:2" x14ac:dyDescent="0.35">
      <c r="A26" t="s">
        <v>108</v>
      </c>
    </row>
    <row r="27" spans="1:2" x14ac:dyDescent="0.35">
      <c r="A27" t="s">
        <v>109</v>
      </c>
    </row>
    <row r="28" spans="1:2" x14ac:dyDescent="0.35">
      <c r="A28" t="s">
        <v>110</v>
      </c>
    </row>
  </sheetData>
  <conditionalFormatting sqref="A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Elite years</vt:lpstr>
      <vt:lpstr>Elite Users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Sunidhi G.</dc:creator>
  <cp:lastModifiedBy>Sunidhi G.</cp:lastModifiedBy>
  <dcterms:created xsi:type="dcterms:W3CDTF">2022-11-19T14:12:16Z</dcterms:created>
  <dcterms:modified xsi:type="dcterms:W3CDTF">2022-11-22T18:07:17Z</dcterms:modified>
</cp:coreProperties>
</file>