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ing directory\Dimo_Lanka\Demo_Excel\2014_04_29\"/>
    </mc:Choice>
  </mc:AlternateContent>
  <bookViews>
    <workbookView xWindow="0" yWindow="0" windowWidth="20490" windowHeight="7755"/>
  </bookViews>
  <sheets>
    <sheet name="Sheet1" sheetId="1" r:id="rId1"/>
    <sheet name="Update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N6" i="1" l="1"/>
  <c r="E20" i="1" s="1"/>
  <c r="G21" i="1" l="1"/>
  <c r="G22" i="1" s="1"/>
  <c r="F21" i="1"/>
  <c r="F22" i="1" s="1"/>
  <c r="K5" i="1"/>
  <c r="K6" i="1" s="1"/>
  <c r="H4" i="1" l="1"/>
  <c r="J4" i="1" s="1"/>
  <c r="J5" i="1" s="1"/>
  <c r="J6" i="1" s="1"/>
</calcChain>
</file>

<file path=xl/comments1.xml><?xml version="1.0" encoding="utf-8"?>
<comments xmlns="http://schemas.openxmlformats.org/spreadsheetml/2006/main">
  <authors>
    <author>Shehan.M Fernando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Shehan.M Fernando:</t>
        </r>
        <r>
          <rPr>
            <sz val="9"/>
            <color indexed="81"/>
            <rFont val="Tahoma"/>
            <family val="2"/>
          </rPr>
          <t xml:space="preserve">
At the Dealer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Shehan.M Fernando:</t>
        </r>
        <r>
          <rPr>
            <sz val="9"/>
            <color indexed="81"/>
            <rFont val="Tahoma"/>
            <family val="2"/>
          </rPr>
          <t xml:space="preserve">
Sales since the last GRN Date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Shehan.M Fernando:</t>
        </r>
        <r>
          <rPr>
            <sz val="9"/>
            <color indexed="81"/>
            <rFont val="Tahoma"/>
            <family val="2"/>
          </rPr>
          <t xml:space="preserve">
Hide this. Keep 30 Days as default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Shehan.M Fernando:</t>
        </r>
        <r>
          <rPr>
            <sz val="9"/>
            <color indexed="81"/>
            <rFont val="Tahoma"/>
            <family val="2"/>
          </rPr>
          <t xml:space="preserve">
Should be able to amend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>Shehan.M Fernando:</t>
        </r>
        <r>
          <rPr>
            <sz val="9"/>
            <color indexed="81"/>
            <rFont val="Tahoma"/>
            <family val="2"/>
          </rPr>
          <t xml:space="preserve">
At the Dealer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Shehan.M Fernando:</t>
        </r>
        <r>
          <rPr>
            <sz val="9"/>
            <color indexed="81"/>
            <rFont val="Tahoma"/>
            <family val="2"/>
          </rPr>
          <t xml:space="preserve">
sales since the last GRN Date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Shehan.M Fernando:</t>
        </r>
        <r>
          <rPr>
            <sz val="9"/>
            <color indexed="81"/>
            <rFont val="Tahoma"/>
            <family val="2"/>
          </rPr>
          <t xml:space="preserve">
These needs to be captured while Dealer invoices to the Customer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Shehan.M Fernando:</t>
        </r>
        <r>
          <rPr>
            <sz val="9"/>
            <color indexed="81"/>
            <rFont val="Tahoma"/>
            <family val="2"/>
          </rPr>
          <t xml:space="preserve">
These needs to be captured while Dealer invoices to the Custome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Shehan.M Fernando:</t>
        </r>
        <r>
          <rPr>
            <sz val="9"/>
            <color indexed="81"/>
            <rFont val="Tahoma"/>
            <family val="2"/>
          </rPr>
          <t xml:space="preserve">
Hide this. Keep 30 as Default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Shehan.M Fernando:</t>
        </r>
        <r>
          <rPr>
            <sz val="9"/>
            <color indexed="81"/>
            <rFont val="Tahoma"/>
            <family val="2"/>
          </rPr>
          <t xml:space="preserve">
This is where they amend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Shehan.M Fernando:</t>
        </r>
        <r>
          <rPr>
            <sz val="9"/>
            <color indexed="81"/>
            <rFont val="Tahoma"/>
            <family val="2"/>
          </rPr>
          <t xml:space="preserve">
Pending orders. If possible take as a monthly average</t>
        </r>
      </text>
    </comment>
    <comment ref="O9" authorId="0" shapeId="0">
      <text>
        <r>
          <rPr>
            <b/>
            <sz val="9"/>
            <color indexed="81"/>
            <rFont val="Tahoma"/>
            <family val="2"/>
          </rPr>
          <t>Shehan.M Fernando:</t>
        </r>
        <r>
          <rPr>
            <sz val="9"/>
            <color indexed="81"/>
            <rFont val="Tahoma"/>
            <family val="2"/>
          </rPr>
          <t xml:space="preserve">
Cummalative of all the other Dealers of the Sales Officers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Shehan.M Fernando:</t>
        </r>
        <r>
          <rPr>
            <sz val="9"/>
            <color indexed="81"/>
            <rFont val="Tahoma"/>
            <family val="2"/>
          </rPr>
          <t xml:space="preserve">
Apply  the discounted rate entered to the dealer to the Retail value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Shehan.M Fernando:</t>
        </r>
        <r>
          <rPr>
            <sz val="9"/>
            <color indexed="81"/>
            <rFont val="Tahoma"/>
            <family val="2"/>
          </rPr>
          <t xml:space="preserve">
This is where they amend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Shehan.M Fernando:</t>
        </r>
        <r>
          <rPr>
            <sz val="9"/>
            <color indexed="81"/>
            <rFont val="Tahoma"/>
            <family val="2"/>
          </rPr>
          <t xml:space="preserve">
When click the view should be able to view the above calculation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Shehan.M Fernando:</t>
        </r>
        <r>
          <rPr>
            <sz val="9"/>
            <color indexed="81"/>
            <rFont val="Tahoma"/>
            <family val="2"/>
          </rPr>
          <t xml:space="preserve">
sales since the last GRN Date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Shehan.M Fernando:</t>
        </r>
        <r>
          <rPr>
            <sz val="9"/>
            <color indexed="81"/>
            <rFont val="Tahoma"/>
            <family val="2"/>
          </rPr>
          <t xml:space="preserve">
From IP01 Report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Shehan.M Fernando:</t>
        </r>
        <r>
          <rPr>
            <sz val="9"/>
            <color indexed="81"/>
            <rFont val="Tahoma"/>
            <family val="2"/>
          </rPr>
          <t xml:space="preserve">
Where the ASO AMends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Shehan.M Fernando:</t>
        </r>
        <r>
          <rPr>
            <sz val="9"/>
            <color indexed="81"/>
            <rFont val="Tahoma"/>
            <family val="2"/>
          </rPr>
          <t xml:space="preserve">
Cummalative of all the other Dealers of the Sales Officers</t>
        </r>
      </text>
    </comment>
    <comment ref="I27" authorId="0" shapeId="0">
      <text>
        <r>
          <rPr>
            <b/>
            <sz val="9"/>
            <color indexed="81"/>
            <rFont val="Tahoma"/>
            <family val="2"/>
          </rPr>
          <t>Shehan.M Fernando:</t>
        </r>
        <r>
          <rPr>
            <sz val="9"/>
            <color indexed="81"/>
            <rFont val="Tahoma"/>
            <family val="2"/>
          </rPr>
          <t xml:space="preserve">
Capture from IP1 Report</t>
        </r>
      </text>
    </comment>
  </commentList>
</comments>
</file>

<file path=xl/comments2.xml><?xml version="1.0" encoding="utf-8"?>
<comments xmlns="http://schemas.openxmlformats.org/spreadsheetml/2006/main">
  <authors>
    <author>Shehan.M Fernando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Shehan.M Fernando:</t>
        </r>
        <r>
          <rPr>
            <sz val="9"/>
            <color indexed="81"/>
            <rFont val="Tahoma"/>
            <family val="2"/>
          </rPr>
          <t xml:space="preserve">
At the Dealer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Shehan.M Fernando:</t>
        </r>
        <r>
          <rPr>
            <sz val="9"/>
            <color indexed="81"/>
            <rFont val="Tahoma"/>
            <family val="2"/>
          </rPr>
          <t xml:space="preserve">
Sales since the last GRN Date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Shehan.M Fernando:</t>
        </r>
        <r>
          <rPr>
            <sz val="9"/>
            <color indexed="81"/>
            <rFont val="Tahoma"/>
            <family val="2"/>
          </rPr>
          <t xml:space="preserve">
Should be able to amend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Shehan.M Fernando:</t>
        </r>
        <r>
          <rPr>
            <sz val="9"/>
            <color indexed="81"/>
            <rFont val="Tahoma"/>
            <family val="2"/>
          </rPr>
          <t xml:space="preserve">
At the Dealer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Shehan.M Fernando:</t>
        </r>
        <r>
          <rPr>
            <sz val="9"/>
            <color indexed="81"/>
            <rFont val="Tahoma"/>
            <family val="2"/>
          </rPr>
          <t xml:space="preserve">
sales since the last GRN Date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Shehan.M Fernando:</t>
        </r>
        <r>
          <rPr>
            <sz val="9"/>
            <color indexed="81"/>
            <rFont val="Tahoma"/>
            <family val="2"/>
          </rPr>
          <t xml:space="preserve">
These needs to be captured while Dealer invoices to the Customer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Shehan.M Fernando:</t>
        </r>
        <r>
          <rPr>
            <sz val="9"/>
            <color indexed="81"/>
            <rFont val="Tahoma"/>
            <family val="2"/>
          </rPr>
          <t xml:space="preserve">
These needs to be captured while Dealer invoices to the Custome</t>
        </r>
      </text>
    </comment>
    <comment ref="L19" authorId="0" shapeId="0">
      <text>
        <r>
          <rPr>
            <b/>
            <sz val="9"/>
            <color indexed="81"/>
            <rFont val="Tahoma"/>
            <family val="2"/>
          </rPr>
          <t>Shehan.M Fernando:</t>
        </r>
        <r>
          <rPr>
            <sz val="9"/>
            <color indexed="81"/>
            <rFont val="Tahoma"/>
            <family val="2"/>
          </rPr>
          <t xml:space="preserve">
Pending orders. If possible take as a monthly average</t>
        </r>
      </text>
    </comment>
    <comment ref="M19" authorId="0" shapeId="0">
      <text>
        <r>
          <rPr>
            <b/>
            <sz val="9"/>
            <color indexed="81"/>
            <rFont val="Tahoma"/>
            <family val="2"/>
          </rPr>
          <t>Shehan.M Fernando:</t>
        </r>
        <r>
          <rPr>
            <sz val="9"/>
            <color indexed="81"/>
            <rFont val="Tahoma"/>
            <family val="2"/>
          </rPr>
          <t xml:space="preserve">
Cummalative of all the other Dealers of the Sales Officers</t>
        </r>
      </text>
    </comment>
    <comment ref="Q19" authorId="0" shapeId="0">
      <text>
        <r>
          <rPr>
            <b/>
            <sz val="9"/>
            <color indexed="81"/>
            <rFont val="Tahoma"/>
            <family val="2"/>
          </rPr>
          <t>Shehan.M Fernando:</t>
        </r>
        <r>
          <rPr>
            <sz val="9"/>
            <color indexed="81"/>
            <rFont val="Tahoma"/>
            <family val="2"/>
          </rPr>
          <t xml:space="preserve">
sales since the last GRN Date</t>
        </r>
      </text>
    </comment>
    <comment ref="R19" authorId="0" shapeId="0">
      <text>
        <r>
          <rPr>
            <b/>
            <sz val="9"/>
            <color indexed="81"/>
            <rFont val="Tahoma"/>
            <family val="2"/>
          </rPr>
          <t>Shehan.M Fernando:</t>
        </r>
        <r>
          <rPr>
            <sz val="9"/>
            <color indexed="81"/>
            <rFont val="Tahoma"/>
            <family val="2"/>
          </rPr>
          <t xml:space="preserve">
From IP01 Report</t>
        </r>
      </text>
    </comment>
  </commentList>
</comments>
</file>

<file path=xl/sharedStrings.xml><?xml version="1.0" encoding="utf-8"?>
<sst xmlns="http://schemas.openxmlformats.org/spreadsheetml/2006/main" count="115" uniqueCount="48">
  <si>
    <t>Stock lost sales</t>
  </si>
  <si>
    <t>Value lost sales</t>
  </si>
  <si>
    <t>Days</t>
  </si>
  <si>
    <t>Days between orders</t>
  </si>
  <si>
    <t>Available Stock</t>
  </si>
  <si>
    <t>Total Sales</t>
  </si>
  <si>
    <t>Average Daily Demand</t>
  </si>
  <si>
    <t>Sudjested Qty</t>
  </si>
  <si>
    <t>Available Stocks at VSD</t>
  </si>
  <si>
    <t>Part Number</t>
  </si>
  <si>
    <t>Description</t>
  </si>
  <si>
    <t>Discounted Price</t>
  </si>
  <si>
    <t>sdhesjvl</t>
  </si>
  <si>
    <t>Discounted Selling Price</t>
  </si>
  <si>
    <t>Sp</t>
  </si>
  <si>
    <t>discount</t>
  </si>
  <si>
    <t>With VAT</t>
  </si>
  <si>
    <t>Movement in the area per month</t>
  </si>
  <si>
    <t>Days since Last PO Date</t>
  </si>
  <si>
    <t>Days since Last Invoice Date</t>
  </si>
  <si>
    <t>Quantity</t>
  </si>
  <si>
    <t>Sudgested Qty</t>
  </si>
  <si>
    <t>Retail Price</t>
  </si>
  <si>
    <t>View</t>
  </si>
  <si>
    <t>Available Stocks at the Dealer</t>
  </si>
  <si>
    <t>Compulsary fields to show. It is ok to view other details if the ASO wishes</t>
  </si>
  <si>
    <t>Also try to view 10 fast moving line items which are not with Dealer but moves in the area</t>
  </si>
  <si>
    <t>Final Sheet - Before submission of PO format</t>
  </si>
  <si>
    <t>ASO working sheet - ASO prepares the order</t>
  </si>
  <si>
    <t>Dealer PO format</t>
  </si>
  <si>
    <t>Format that should appear to the ASO - Where the Dealer does not have a system</t>
  </si>
  <si>
    <t>Avg monthly requirement</t>
  </si>
  <si>
    <t>Number of Days since the last invoice raised</t>
  </si>
  <si>
    <t>Number of Items invoice for past 01 month</t>
  </si>
  <si>
    <t>avg mnthly sale</t>
  </si>
  <si>
    <t>not</t>
  </si>
  <si>
    <t>Stock lost sales last 30 days</t>
  </si>
  <si>
    <t>final order</t>
  </si>
  <si>
    <t>Number of unsupplied orders for 90 days</t>
  </si>
  <si>
    <t>Total Sales for 30days</t>
  </si>
  <si>
    <t>Required Qty</t>
  </si>
  <si>
    <t>xxx</t>
  </si>
  <si>
    <t>total amount with discount</t>
  </si>
  <si>
    <t>total amount with vat</t>
  </si>
  <si>
    <t>avg monthly sale</t>
  </si>
  <si>
    <t>Total Sales for last 30days</t>
  </si>
  <si>
    <t>Sugested Qty</t>
  </si>
  <si>
    <t>Format that should appear to the ASO - Where the Dealer does not have a system is also same as the ASO working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</si>
</sst>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9" fontId="0" fillId="0" borderId="0" xfId="0" applyNumberFormat="1"/>
    <xf numFmtId="0" fontId="0" fillId="2" borderId="0" xfId="0" applyFill="1"/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4" borderId="0" xfId="0" applyFill="1"/>
    <xf numFmtId="0" fontId="0" fillId="0" borderId="0" xfId="0" applyFill="1"/>
    <xf numFmtId="0" fontId="5" fillId="0" borderId="0" xfId="0" applyFont="1"/>
    <xf numFmtId="0" fontId="0" fillId="0" borderId="1" xfId="0" applyBorder="1"/>
    <xf numFmtId="0" fontId="0" fillId="0" borderId="3" xfId="0" applyBorder="1"/>
    <xf numFmtId="0" fontId="6" fillId="0" borderId="0" xfId="0" applyFont="1" applyBorder="1"/>
    <xf numFmtId="0" fontId="0" fillId="0" borderId="0" xfId="0" applyBorder="1"/>
    <xf numFmtId="0" fontId="1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5" borderId="0" xfId="0" applyFill="1"/>
    <xf numFmtId="0" fontId="0" fillId="0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8"/>
  <sheetViews>
    <sheetView tabSelected="1" topLeftCell="A4" workbookViewId="0">
      <selection activeCell="P10" sqref="P10"/>
    </sheetView>
  </sheetViews>
  <sheetFormatPr defaultRowHeight="15" x14ac:dyDescent="0.25"/>
  <cols>
    <col min="1" max="1" width="12.28515625" bestFit="1" customWidth="1"/>
    <col min="2" max="4" width="11.42578125" customWidth="1"/>
    <col min="5" max="5" width="14.85546875" bestFit="1" customWidth="1"/>
    <col min="11" max="11" width="10.140625" customWidth="1"/>
    <col min="12" max="12" width="12.28515625" customWidth="1"/>
    <col min="13" max="13" width="9.5703125" customWidth="1"/>
    <col min="14" max="14" width="11.140625" customWidth="1"/>
    <col min="15" max="15" width="13.140625" bestFit="1" customWidth="1"/>
    <col min="16" max="16" width="11.42578125" customWidth="1"/>
  </cols>
  <sheetData>
    <row r="1" spans="1:17" x14ac:dyDescent="0.25">
      <c r="A1" s="4" t="s">
        <v>29</v>
      </c>
    </row>
    <row r="2" spans="1:17" x14ac:dyDescent="0.25">
      <c r="G2" t="s">
        <v>35</v>
      </c>
      <c r="L2" t="s">
        <v>37</v>
      </c>
    </row>
    <row r="3" spans="1:17" s="5" customFormat="1" ht="60" x14ac:dyDescent="0.25">
      <c r="A3" s="3" t="s">
        <v>9</v>
      </c>
      <c r="B3" s="3" t="s">
        <v>10</v>
      </c>
      <c r="C3" s="3" t="s">
        <v>34</v>
      </c>
      <c r="D3" s="3" t="s">
        <v>4</v>
      </c>
      <c r="E3" s="3" t="s">
        <v>39</v>
      </c>
      <c r="F3" s="3" t="s">
        <v>36</v>
      </c>
      <c r="G3" s="8" t="s">
        <v>2</v>
      </c>
      <c r="H3" s="3" t="s">
        <v>6</v>
      </c>
      <c r="I3" s="3" t="s">
        <v>3</v>
      </c>
      <c r="J3" s="3" t="s">
        <v>7</v>
      </c>
      <c r="K3" s="2" t="s">
        <v>40</v>
      </c>
      <c r="L3" s="1"/>
    </row>
    <row r="4" spans="1:17" s="14" customFormat="1" x14ac:dyDescent="0.25">
      <c r="A4" s="10">
        <v>1111</v>
      </c>
      <c r="B4" s="10" t="s">
        <v>12</v>
      </c>
      <c r="C4" s="11">
        <v>4</v>
      </c>
      <c r="D4" s="10">
        <v>2</v>
      </c>
      <c r="E4" s="10">
        <v>6</v>
      </c>
      <c r="F4" s="10">
        <v>4</v>
      </c>
      <c r="G4" s="12">
        <v>30</v>
      </c>
      <c r="H4" s="10">
        <f>(E4+F4)/G4</f>
        <v>0.33333333333333331</v>
      </c>
      <c r="I4" s="10">
        <v>14</v>
      </c>
      <c r="J4" s="13">
        <f>(H4*I4)-D4</f>
        <v>2.6666666666666661</v>
      </c>
      <c r="K4" s="15">
        <v>3</v>
      </c>
      <c r="M4" s="14" t="s">
        <v>14</v>
      </c>
      <c r="N4" s="14">
        <v>125</v>
      </c>
    </row>
    <row r="5" spans="1:17" x14ac:dyDescent="0.25">
      <c r="J5">
        <f>J4*C4</f>
        <v>10.666666666666664</v>
      </c>
      <c r="K5">
        <f>K4*C4</f>
        <v>12</v>
      </c>
      <c r="M5" t="s">
        <v>15</v>
      </c>
      <c r="N5" s="6">
        <v>0.24</v>
      </c>
    </row>
    <row r="6" spans="1:17" x14ac:dyDescent="0.25">
      <c r="I6" t="s">
        <v>16</v>
      </c>
      <c r="J6" s="4">
        <f>J5*1.12</f>
        <v>11.946666666666665</v>
      </c>
      <c r="K6">
        <f>K5*1.12</f>
        <v>13.440000000000001</v>
      </c>
      <c r="M6" t="s">
        <v>11</v>
      </c>
      <c r="N6" s="7">
        <f>N4-(N4*N5)</f>
        <v>95</v>
      </c>
    </row>
    <row r="8" spans="1:17" x14ac:dyDescent="0.25">
      <c r="A8" t="s">
        <v>28</v>
      </c>
    </row>
    <row r="9" spans="1:17" ht="63" customHeight="1" x14ac:dyDescent="0.25">
      <c r="A9" s="3" t="s">
        <v>9</v>
      </c>
      <c r="B9" s="3" t="s">
        <v>10</v>
      </c>
      <c r="C9" s="3" t="s">
        <v>24</v>
      </c>
      <c r="D9" s="3" t="s">
        <v>34</v>
      </c>
      <c r="E9" s="3" t="s">
        <v>5</v>
      </c>
      <c r="F9" s="3" t="s">
        <v>0</v>
      </c>
      <c r="G9" s="3" t="s">
        <v>1</v>
      </c>
      <c r="H9" s="29" t="s">
        <v>2</v>
      </c>
      <c r="I9" s="3" t="s">
        <v>6</v>
      </c>
      <c r="J9" s="3" t="s">
        <v>3</v>
      </c>
      <c r="K9" s="3" t="s">
        <v>21</v>
      </c>
      <c r="L9" s="2" t="s">
        <v>20</v>
      </c>
      <c r="M9" s="2" t="s">
        <v>8</v>
      </c>
      <c r="N9" s="3" t="s">
        <v>38</v>
      </c>
      <c r="O9" s="2" t="s">
        <v>17</v>
      </c>
      <c r="P9" s="3" t="s">
        <v>19</v>
      </c>
      <c r="Q9" s="3" t="s">
        <v>18</v>
      </c>
    </row>
    <row r="10" spans="1:17" x14ac:dyDescent="0.25">
      <c r="A10" s="10">
        <v>1111</v>
      </c>
      <c r="B10" s="10" t="s">
        <v>12</v>
      </c>
      <c r="C10" s="10">
        <v>2</v>
      </c>
      <c r="D10" s="11">
        <v>4</v>
      </c>
      <c r="E10" s="10">
        <v>6</v>
      </c>
      <c r="F10" s="10">
        <v>4</v>
      </c>
      <c r="G10" s="10">
        <v>4</v>
      </c>
      <c r="H10" s="10">
        <v>30</v>
      </c>
      <c r="I10" s="10">
        <v>0.33333333333333331</v>
      </c>
      <c r="J10" s="10">
        <v>14</v>
      </c>
      <c r="K10" s="13">
        <v>2.6666666666666661</v>
      </c>
      <c r="L10" s="15">
        <v>3</v>
      </c>
      <c r="M10" s="10">
        <v>200</v>
      </c>
      <c r="N10" s="10">
        <v>75</v>
      </c>
      <c r="O10" s="10">
        <v>75</v>
      </c>
      <c r="P10" s="10">
        <v>23</v>
      </c>
      <c r="Q10" s="10">
        <v>15</v>
      </c>
    </row>
    <row r="11" spans="1:17" x14ac:dyDescent="0.25">
      <c r="A11" s="22"/>
      <c r="B11" s="22"/>
      <c r="G11" s="23"/>
      <c r="I11" s="23"/>
      <c r="J11" s="22"/>
      <c r="K11" s="22"/>
      <c r="L11" s="22"/>
      <c r="M11" s="22"/>
      <c r="N11" s="22"/>
      <c r="O11" s="22"/>
    </row>
    <row r="12" spans="1:17" s="23" customFormat="1" x14ac:dyDescent="0.25"/>
    <row r="14" spans="1:17" x14ac:dyDescent="0.25">
      <c r="A14" s="24" t="s">
        <v>26</v>
      </c>
    </row>
    <row r="16" spans="1:17" x14ac:dyDescent="0.25">
      <c r="M16" s="22"/>
      <c r="N16" t="s">
        <v>25</v>
      </c>
    </row>
    <row r="17" spans="1:23" x14ac:dyDescent="0.25">
      <c r="A17" s="4" t="s">
        <v>27</v>
      </c>
    </row>
    <row r="19" spans="1:23" s="9" customFormat="1" ht="30" x14ac:dyDescent="0.25">
      <c r="A19" s="3" t="s">
        <v>9</v>
      </c>
      <c r="B19" s="3" t="s">
        <v>10</v>
      </c>
      <c r="C19" s="10" t="s">
        <v>22</v>
      </c>
      <c r="D19" s="10"/>
      <c r="E19" s="3" t="s">
        <v>13</v>
      </c>
      <c r="F19" s="3" t="s">
        <v>21</v>
      </c>
      <c r="G19" s="2" t="s">
        <v>20</v>
      </c>
      <c r="H19" s="16"/>
      <c r="I19" s="17"/>
      <c r="J19" s="17"/>
      <c r="K19" s="17"/>
      <c r="L19" s="17"/>
      <c r="M19" s="1"/>
      <c r="N19" s="1"/>
      <c r="O19" s="17"/>
      <c r="P19" s="1"/>
      <c r="Q19" s="17"/>
      <c r="R19" s="17"/>
    </row>
    <row r="20" spans="1:23" s="14" customFormat="1" x14ac:dyDescent="0.25">
      <c r="A20" s="10">
        <v>1111</v>
      </c>
      <c r="B20" s="10" t="s">
        <v>12</v>
      </c>
      <c r="C20" s="10">
        <v>120</v>
      </c>
      <c r="D20" s="10"/>
      <c r="E20" s="10">
        <f>N6</f>
        <v>95</v>
      </c>
      <c r="F20" s="13">
        <v>2.6666666666666661</v>
      </c>
      <c r="G20" s="15">
        <v>3</v>
      </c>
      <c r="H20" s="18" t="s">
        <v>23</v>
      </c>
      <c r="I20" s="19"/>
      <c r="J20" s="19"/>
      <c r="K20" s="19"/>
      <c r="L20" s="20"/>
      <c r="M20" s="21"/>
      <c r="N20" s="19"/>
      <c r="O20" s="19"/>
      <c r="P20" s="19"/>
      <c r="Q20" s="19"/>
      <c r="R20" s="19"/>
    </row>
    <row r="21" spans="1:23" x14ac:dyDescent="0.25">
      <c r="F21">
        <f>E20*F20</f>
        <v>253.33333333333329</v>
      </c>
      <c r="G21">
        <f>E20*G20</f>
        <v>285</v>
      </c>
    </row>
    <row r="22" spans="1:23" x14ac:dyDescent="0.25">
      <c r="E22" t="s">
        <v>16</v>
      </c>
      <c r="F22">
        <f>F21*1.12</f>
        <v>283.73333333333329</v>
      </c>
      <c r="G22">
        <f t="shared" ref="G22" si="0">G21*1.12</f>
        <v>319.20000000000005</v>
      </c>
    </row>
    <row r="23" spans="1:23" ht="15.75" thickBot="1" x14ac:dyDescent="0.3"/>
    <row r="24" spans="1:23" ht="15.75" thickTop="1" x14ac:dyDescent="0.2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</row>
    <row r="25" spans="1:23" x14ac:dyDescent="0.25">
      <c r="A25" s="27" t="s">
        <v>30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</row>
    <row r="26" spans="1:23" x14ac:dyDescent="0.25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</row>
    <row r="27" spans="1:23" ht="90" x14ac:dyDescent="0.25">
      <c r="A27" s="3" t="s">
        <v>9</v>
      </c>
      <c r="B27" s="3" t="s">
        <v>10</v>
      </c>
      <c r="C27" s="3" t="s">
        <v>31</v>
      </c>
      <c r="D27" s="3"/>
      <c r="E27" s="2" t="s">
        <v>33</v>
      </c>
      <c r="F27" s="2" t="s">
        <v>20</v>
      </c>
      <c r="G27" s="2" t="s">
        <v>8</v>
      </c>
      <c r="H27" s="2" t="s">
        <v>17</v>
      </c>
      <c r="I27" s="2" t="s">
        <v>32</v>
      </c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</row>
    <row r="28" spans="1:23" x14ac:dyDescent="0.25">
      <c r="A28" s="10">
        <v>1111</v>
      </c>
      <c r="B28" s="10" t="s">
        <v>12</v>
      </c>
      <c r="C28" s="10">
        <v>6</v>
      </c>
      <c r="D28" s="10"/>
      <c r="E28" s="25"/>
      <c r="F28" s="25"/>
      <c r="G28" s="25"/>
      <c r="H28" s="25"/>
      <c r="I28" s="25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4"/>
  <sheetViews>
    <sheetView topLeftCell="A13" workbookViewId="0">
      <selection activeCell="R20" sqref="R20"/>
    </sheetView>
  </sheetViews>
  <sheetFormatPr defaultRowHeight="15" x14ac:dyDescent="0.25"/>
  <cols>
    <col min="3" max="3" width="11" bestFit="1" customWidth="1"/>
    <col min="5" max="5" width="15.140625" customWidth="1"/>
  </cols>
  <sheetData>
    <row r="1" spans="1:10" x14ac:dyDescent="0.25">
      <c r="A1" s="4" t="s">
        <v>29</v>
      </c>
    </row>
    <row r="3" spans="1:10" ht="60" x14ac:dyDescent="0.25">
      <c r="A3" s="3" t="s">
        <v>9</v>
      </c>
      <c r="B3" s="3" t="s">
        <v>10</v>
      </c>
      <c r="C3" s="3" t="s">
        <v>4</v>
      </c>
      <c r="D3" s="3" t="s">
        <v>44</v>
      </c>
      <c r="E3" s="3" t="s">
        <v>45</v>
      </c>
      <c r="F3" s="3" t="s">
        <v>36</v>
      </c>
      <c r="G3" s="3" t="s">
        <v>6</v>
      </c>
      <c r="H3" s="3" t="s">
        <v>3</v>
      </c>
      <c r="I3" s="3" t="s">
        <v>46</v>
      </c>
      <c r="J3" s="30" t="s">
        <v>40</v>
      </c>
    </row>
    <row r="4" spans="1:10" x14ac:dyDescent="0.25">
      <c r="A4" s="10">
        <v>1111</v>
      </c>
      <c r="B4" s="10" t="s">
        <v>12</v>
      </c>
      <c r="C4" s="10">
        <v>2</v>
      </c>
      <c r="D4" s="3">
        <v>4</v>
      </c>
      <c r="E4" s="10">
        <v>6</v>
      </c>
      <c r="F4" s="10">
        <v>4</v>
      </c>
      <c r="G4" s="10">
        <f>(D4+E4)/F4</f>
        <v>2.5</v>
      </c>
      <c r="H4" s="10">
        <v>10</v>
      </c>
      <c r="I4" s="13">
        <v>2.7</v>
      </c>
      <c r="J4" s="31">
        <v>3</v>
      </c>
    </row>
    <row r="5" spans="1:10" ht="15.75" customHeight="1" x14ac:dyDescent="0.25"/>
    <row r="7" spans="1:10" x14ac:dyDescent="0.25">
      <c r="A7" s="4" t="s">
        <v>27</v>
      </c>
    </row>
    <row r="8" spans="1:10" ht="30" x14ac:dyDescent="0.25">
      <c r="A8" s="3" t="s">
        <v>9</v>
      </c>
      <c r="B8" s="3" t="s">
        <v>10</v>
      </c>
      <c r="C8" s="10" t="s">
        <v>22</v>
      </c>
      <c r="D8" s="3" t="s">
        <v>46</v>
      </c>
      <c r="E8" s="2" t="s">
        <v>40</v>
      </c>
    </row>
    <row r="9" spans="1:10" x14ac:dyDescent="0.25">
      <c r="A9" s="10">
        <v>1111</v>
      </c>
      <c r="B9" s="10" t="s">
        <v>12</v>
      </c>
      <c r="C9" s="10">
        <v>120</v>
      </c>
      <c r="D9" s="13">
        <v>2.6666666666666661</v>
      </c>
      <c r="E9" s="15">
        <v>3</v>
      </c>
    </row>
    <row r="11" spans="1:10" x14ac:dyDescent="0.25">
      <c r="D11" s="25" t="s">
        <v>42</v>
      </c>
      <c r="E11" s="25"/>
      <c r="F11" s="25" t="s">
        <v>41</v>
      </c>
    </row>
    <row r="12" spans="1:10" x14ac:dyDescent="0.25">
      <c r="D12" s="25" t="s">
        <v>43</v>
      </c>
      <c r="E12" s="25"/>
      <c r="F12" s="25" t="s">
        <v>41</v>
      </c>
    </row>
    <row r="15" spans="1:10" s="32" customFormat="1" ht="3" customHeight="1" x14ac:dyDescent="0.25"/>
    <row r="16" spans="1:10" x14ac:dyDescent="0.25">
      <c r="A16" s="4" t="s">
        <v>28</v>
      </c>
    </row>
    <row r="19" spans="1:18" ht="66.75" customHeight="1" x14ac:dyDescent="0.25">
      <c r="A19" s="3" t="s">
        <v>9</v>
      </c>
      <c r="B19" s="3" t="s">
        <v>10</v>
      </c>
      <c r="C19" s="3" t="s">
        <v>24</v>
      </c>
      <c r="D19" s="3" t="s">
        <v>44</v>
      </c>
      <c r="E19" s="3" t="s">
        <v>45</v>
      </c>
      <c r="F19" s="3" t="s">
        <v>0</v>
      </c>
      <c r="G19" s="3" t="s">
        <v>1</v>
      </c>
      <c r="H19" s="3" t="s">
        <v>6</v>
      </c>
      <c r="I19" s="3" t="s">
        <v>3</v>
      </c>
      <c r="J19" s="3" t="s">
        <v>46</v>
      </c>
      <c r="K19" s="2" t="s">
        <v>8</v>
      </c>
      <c r="L19" s="3" t="s">
        <v>38</v>
      </c>
      <c r="M19" s="2" t="s">
        <v>17</v>
      </c>
      <c r="N19" s="3" t="s">
        <v>19</v>
      </c>
      <c r="O19" s="3" t="s">
        <v>18</v>
      </c>
      <c r="P19" s="30" t="s">
        <v>40</v>
      </c>
      <c r="Q19" s="3" t="s">
        <v>31</v>
      </c>
      <c r="R19" s="2" t="s">
        <v>33</v>
      </c>
    </row>
    <row r="20" spans="1:18" x14ac:dyDescent="0.25">
      <c r="A20" s="10">
        <v>1111</v>
      </c>
      <c r="B20" s="10" t="s">
        <v>12</v>
      </c>
      <c r="C20" s="10">
        <v>2</v>
      </c>
      <c r="D20" s="3">
        <v>4</v>
      </c>
      <c r="E20" s="10">
        <v>6</v>
      </c>
      <c r="F20" s="10">
        <v>4</v>
      </c>
      <c r="G20" s="10">
        <v>4</v>
      </c>
      <c r="H20" s="10">
        <v>0.33333333333333331</v>
      </c>
      <c r="I20" s="10">
        <v>10</v>
      </c>
      <c r="J20" s="13">
        <v>2.6666666666666661</v>
      </c>
      <c r="K20" s="10">
        <v>200</v>
      </c>
      <c r="L20" s="10">
        <v>75</v>
      </c>
      <c r="M20" s="10">
        <v>75</v>
      </c>
      <c r="N20" s="10">
        <v>23</v>
      </c>
      <c r="O20" s="10">
        <v>15</v>
      </c>
      <c r="P20" s="31">
        <v>3</v>
      </c>
      <c r="Q20" s="10">
        <v>6</v>
      </c>
      <c r="R20" s="33">
        <v>5</v>
      </c>
    </row>
    <row r="24" spans="1:18" x14ac:dyDescent="0.25">
      <c r="A24" s="4" t="s">
        <v>27</v>
      </c>
    </row>
    <row r="25" spans="1:18" ht="30" x14ac:dyDescent="0.25">
      <c r="A25" s="3" t="s">
        <v>9</v>
      </c>
      <c r="B25" s="3" t="s">
        <v>10</v>
      </c>
      <c r="C25" s="10" t="s">
        <v>22</v>
      </c>
      <c r="D25" s="3" t="s">
        <v>46</v>
      </c>
      <c r="E25" s="2" t="s">
        <v>40</v>
      </c>
    </row>
    <row r="26" spans="1:18" x14ac:dyDescent="0.25">
      <c r="A26" s="10">
        <v>1111</v>
      </c>
      <c r="B26" s="10" t="s">
        <v>12</v>
      </c>
      <c r="C26" s="10">
        <v>120</v>
      </c>
      <c r="D26" s="13">
        <v>2.6666666666666661</v>
      </c>
      <c r="E26" s="15">
        <v>3</v>
      </c>
    </row>
    <row r="29" spans="1:18" x14ac:dyDescent="0.25">
      <c r="D29" s="25" t="s">
        <v>42</v>
      </c>
      <c r="E29" s="25"/>
      <c r="F29" s="25" t="s">
        <v>41</v>
      </c>
    </row>
    <row r="30" spans="1:18" x14ac:dyDescent="0.25">
      <c r="D30" s="25" t="s">
        <v>43</v>
      </c>
      <c r="E30" s="25"/>
      <c r="F30" s="25" t="s">
        <v>41</v>
      </c>
    </row>
    <row r="34" spans="1:7" x14ac:dyDescent="0.25">
      <c r="A34" s="27" t="s">
        <v>47</v>
      </c>
      <c r="B34" s="28"/>
      <c r="C34" s="28"/>
      <c r="D34" s="28"/>
      <c r="E34" s="28"/>
      <c r="F34" s="28"/>
      <c r="G34" s="2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Updated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Chrishantha Silva</dc:creator>
  <cp:lastModifiedBy>shdinesh.99</cp:lastModifiedBy>
  <dcterms:created xsi:type="dcterms:W3CDTF">2014-04-28T09:41:38Z</dcterms:created>
  <dcterms:modified xsi:type="dcterms:W3CDTF">2014-04-30T20:17:55Z</dcterms:modified>
</cp:coreProperties>
</file>