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GPCR_DB_project/"/>
    </mc:Choice>
  </mc:AlternateContent>
  <xr:revisionPtr revIDLastSave="1400" documentId="11_F25DC773A252ABDACC10485D395E5B1C5ADE58E7" xr6:coauthVersionLast="47" xr6:coauthVersionMax="47" xr10:uidLastSave="{F4723ABE-3BDF-43AB-838B-ECF01A0219CE}"/>
  <bookViews>
    <workbookView xWindow="12765" yWindow="3270" windowWidth="20925" windowHeight="11475" firstSheet="1" activeTab="2" xr2:uid="{00000000-000D-0000-FFFF-FFFF00000000}"/>
  </bookViews>
  <sheets>
    <sheet name="pre gridsearch" sheetId="1" r:id="rId1"/>
    <sheet name="post gridsearch" sheetId="2" r:id="rId2"/>
    <sheet name="post gridsearch (isHM)" sheetId="9" r:id="rId3"/>
    <sheet name="pre gridsearch (HM only)" sheetId="3" r:id="rId4"/>
    <sheet name="post gridsearch (HM only)" sheetId="5" r:id="rId5"/>
    <sheet name="Keras Models" sheetId="6" r:id="rId6"/>
    <sheet name="Keras Models (HM Only)" sheetId="7" r:id="rId7"/>
    <sheet name="Comparison of Best Mode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9" l="1"/>
  <c r="R9" i="9"/>
  <c r="R7" i="9"/>
  <c r="Q11" i="2"/>
  <c r="Q10" i="2"/>
  <c r="AB5" i="9"/>
  <c r="AB4" i="9"/>
  <c r="R4" i="9"/>
  <c r="R5" i="9"/>
  <c r="AB6" i="9"/>
  <c r="R6" i="9"/>
  <c r="AA6" i="2" l="1"/>
  <c r="AA5" i="2"/>
  <c r="AA4" i="2"/>
  <c r="Q13" i="2"/>
  <c r="Q12" i="2"/>
  <c r="C9" i="8"/>
  <c r="D9" i="8"/>
  <c r="B9" i="8"/>
  <c r="Q5" i="2"/>
  <c r="Q6" i="2"/>
  <c r="Q7" i="2"/>
  <c r="Q8" i="2"/>
  <c r="Q9" i="2"/>
  <c r="Q4" i="2"/>
</calcChain>
</file>

<file path=xl/sharedStrings.xml><?xml version="1.0" encoding="utf-8"?>
<sst xmlns="http://schemas.openxmlformats.org/spreadsheetml/2006/main" count="542" uniqueCount="67">
  <si>
    <t>Residues Dropped</t>
  </si>
  <si>
    <t>n_estimators</t>
  </si>
  <si>
    <t>bootstrap</t>
  </si>
  <si>
    <t>max_depth</t>
  </si>
  <si>
    <t>max_features</t>
  </si>
  <si>
    <t>min_samples_leaf</t>
  </si>
  <si>
    <t>min_samples_split</t>
  </si>
  <si>
    <t>accuracy</t>
  </si>
  <si>
    <t>Dataset</t>
  </si>
  <si>
    <t>LM</t>
  </si>
  <si>
    <t>def</t>
  </si>
  <si>
    <t>precision</t>
  </si>
  <si>
    <t>recall</t>
  </si>
  <si>
    <t>HM docked active</t>
  </si>
  <si>
    <t>ED active</t>
  </si>
  <si>
    <t>docked inactive</t>
  </si>
  <si>
    <t>self-docked active</t>
  </si>
  <si>
    <t>cross-docked active</t>
  </si>
  <si>
    <t>HM docked inactive</t>
  </si>
  <si>
    <t>% correct</t>
  </si>
  <si>
    <t>noLM</t>
  </si>
  <si>
    <t>none</t>
  </si>
  <si>
    <t>&lt; 10 %</t>
  </si>
  <si>
    <t>&lt; 10 interactions</t>
  </si>
  <si>
    <t>10-fold CV score</t>
  </si>
  <si>
    <t>auto</t>
  </si>
  <si>
    <t>HM</t>
  </si>
  <si>
    <t>HM_noLM</t>
  </si>
  <si>
    <t>HM_binary</t>
  </si>
  <si>
    <t>HM_binary_noLM</t>
  </si>
  <si>
    <t>Layers</t>
  </si>
  <si>
    <t>Epochs</t>
  </si>
  <si>
    <t>Dropout</t>
  </si>
  <si>
    <t>Early Stopping</t>
  </si>
  <si>
    <t>Yes</t>
  </si>
  <si>
    <t>Yes (w/ val_split = 0.2)</t>
  </si>
  <si>
    <t>Complex Type</t>
  </si>
  <si>
    <t>ED Active</t>
  </si>
  <si>
    <t>DUD-E Inactive</t>
  </si>
  <si>
    <t>Self-docked Actives</t>
  </si>
  <si>
    <t>Cross-docked Actives</t>
  </si>
  <si>
    <t>HM actives</t>
  </si>
  <si>
    <t>NA</t>
  </si>
  <si>
    <t>% correct (4 sources, &gt;10 ints.)</t>
  </si>
  <si>
    <t>% correct (6 sources, All, LM)</t>
  </si>
  <si>
    <t>% correct (6 sources, All, noLM)</t>
  </si>
  <si>
    <t>ED Average</t>
  </si>
  <si>
    <t>ED average</t>
  </si>
  <si>
    <t>HM inactives</t>
  </si>
  <si>
    <t>LM_binary</t>
  </si>
  <si>
    <t>noLM_binary</t>
  </si>
  <si>
    <t>Binder Hit Rate</t>
  </si>
  <si>
    <t>ED Binder Hit Rate</t>
  </si>
  <si>
    <t>HM Binder Hit Rate</t>
  </si>
  <si>
    <t>Binders Merged After Classification (if applicable)</t>
  </si>
  <si>
    <t>Original Model</t>
  </si>
  <si>
    <t>GPR101/TAAR2 Binder Hit Rate</t>
  </si>
  <si>
    <t>GPR101 Non-binder hit rate</t>
  </si>
  <si>
    <t>42.86 (all binders)</t>
  </si>
  <si>
    <t>0 (all binders)</t>
  </si>
  <si>
    <t>class_weight</t>
  </si>
  <si>
    <t>This sheet is for classifiers that add the 'isHM' predictor, which lets the model know if a given entry is or is not a homology model</t>
  </si>
  <si>
    <t>^ bolded parameters means that gridsearch wasn't performed, just used parameters from LM_binary "none" model</t>
  </si>
  <si>
    <t>^ bolded parameters means that gridsearch wasn't performed, just used parameters from LM_binary "none" model from "post gridsearch" sheet</t>
  </si>
  <si>
    <t>balanced_subsample</t>
  </si>
  <si>
    <t>Benchmark Set Binder Hit Rate</t>
  </si>
  <si>
    <t>100 (all binders)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</si>
</sst>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opLeftCell="H1" zoomScaleNormal="100" workbookViewId="0">
      <selection activeCell="I15" sqref="I15"/>
    </sheetView>
  </sheetViews>
  <sheetFormatPr defaultRowHeight="15" x14ac:dyDescent="0.25"/>
  <cols>
    <col min="1" max="1" width="17" bestFit="1" customWidth="1"/>
    <col min="2" max="2" width="17.42578125" bestFit="1" customWidth="1"/>
    <col min="3" max="3" width="12.5703125" bestFit="1" customWidth="1"/>
    <col min="4" max="4" width="9.5703125" bestFit="1" customWidth="1"/>
    <col min="5" max="5" width="11" bestFit="1" customWidth="1"/>
    <col min="6" max="6" width="13.28515625" bestFit="1" customWidth="1"/>
    <col min="7" max="7" width="17.42578125" bestFit="1" customWidth="1"/>
    <col min="8" max="8" width="17.85546875" bestFit="1" customWidth="1"/>
    <col min="9" max="9" width="17.85546875" customWidth="1"/>
    <col min="13" max="13" width="9" bestFit="1" customWidth="1"/>
    <col min="14" max="14" width="15" bestFit="1" customWidth="1"/>
    <col min="15" max="15" width="17.42578125" bestFit="1" customWidth="1"/>
    <col min="16" max="16" width="18.5703125" bestFit="1" customWidth="1"/>
    <col min="17" max="17" width="16.85546875" bestFit="1" customWidth="1"/>
    <col min="18" max="18" width="18.7109375" bestFit="1" customWidth="1"/>
  </cols>
  <sheetData>
    <row r="1" spans="1:18" x14ac:dyDescent="0.25">
      <c r="M1" t="s">
        <v>19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</row>
    <row r="2" spans="1:18" x14ac:dyDescent="0.25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24</v>
      </c>
      <c r="J2" s="1" t="s">
        <v>7</v>
      </c>
      <c r="K2" s="1" t="s">
        <v>11</v>
      </c>
      <c r="L2" s="1" t="s">
        <v>12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13</v>
      </c>
      <c r="R2" s="1" t="s">
        <v>18</v>
      </c>
    </row>
    <row r="3" spans="1:18" x14ac:dyDescent="0.25">
      <c r="A3" t="s">
        <v>9</v>
      </c>
      <c r="B3" t="s">
        <v>23</v>
      </c>
      <c r="C3">
        <v>1000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>
        <v>0.77</v>
      </c>
      <c r="J3">
        <v>0.75</v>
      </c>
      <c r="K3">
        <v>0.77</v>
      </c>
      <c r="L3">
        <v>0.75</v>
      </c>
      <c r="M3">
        <v>83.3</v>
      </c>
      <c r="N3">
        <v>92.4</v>
      </c>
      <c r="O3">
        <v>84.2</v>
      </c>
      <c r="P3">
        <v>86.1</v>
      </c>
      <c r="Q3">
        <v>23.8</v>
      </c>
      <c r="R3">
        <v>87.5</v>
      </c>
    </row>
    <row r="4" spans="1:18" x14ac:dyDescent="0.25">
      <c r="A4" t="s">
        <v>9</v>
      </c>
      <c r="B4" t="s">
        <v>22</v>
      </c>
      <c r="C4">
        <v>1000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>
        <v>0.71</v>
      </c>
      <c r="J4">
        <v>0.68</v>
      </c>
      <c r="K4">
        <v>0.7</v>
      </c>
      <c r="L4">
        <v>0.68</v>
      </c>
      <c r="M4">
        <v>78.900000000000006</v>
      </c>
      <c r="N4">
        <v>77.3</v>
      </c>
      <c r="O4">
        <v>77.599999999999994</v>
      </c>
      <c r="P4">
        <v>82.3</v>
      </c>
      <c r="Q4">
        <v>26.3</v>
      </c>
      <c r="R4">
        <v>67.2</v>
      </c>
    </row>
    <row r="5" spans="1:18" x14ac:dyDescent="0.25">
      <c r="A5" t="s">
        <v>9</v>
      </c>
      <c r="B5" t="s">
        <v>21</v>
      </c>
      <c r="C5">
        <v>1000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>
        <v>0.83</v>
      </c>
      <c r="J5">
        <v>0.76</v>
      </c>
      <c r="K5">
        <v>0.8</v>
      </c>
      <c r="L5">
        <v>0.76</v>
      </c>
      <c r="M5">
        <v>86.67</v>
      </c>
      <c r="N5">
        <v>100</v>
      </c>
      <c r="O5">
        <v>86.8</v>
      </c>
      <c r="P5">
        <v>88.6</v>
      </c>
      <c r="Q5">
        <v>8.8000000000000007</v>
      </c>
      <c r="R5">
        <v>95.3</v>
      </c>
    </row>
    <row r="6" spans="1:18" x14ac:dyDescent="0.25">
      <c r="A6" t="s">
        <v>20</v>
      </c>
      <c r="B6" t="s">
        <v>23</v>
      </c>
      <c r="C6">
        <v>1000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>
        <v>0.79</v>
      </c>
      <c r="J6">
        <v>0.75</v>
      </c>
      <c r="K6">
        <v>0.76</v>
      </c>
      <c r="L6">
        <v>0.75</v>
      </c>
      <c r="M6">
        <v>82.2</v>
      </c>
      <c r="N6">
        <v>90.9</v>
      </c>
      <c r="O6">
        <v>84.2</v>
      </c>
      <c r="P6">
        <v>87.3</v>
      </c>
      <c r="Q6">
        <v>25</v>
      </c>
      <c r="R6">
        <v>82.8</v>
      </c>
    </row>
    <row r="7" spans="1:18" x14ac:dyDescent="0.25">
      <c r="A7" t="s">
        <v>20</v>
      </c>
      <c r="B7" t="s">
        <v>22</v>
      </c>
      <c r="C7">
        <v>1000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>
        <v>0.72</v>
      </c>
      <c r="J7">
        <v>0.68</v>
      </c>
      <c r="K7">
        <v>0.69</v>
      </c>
      <c r="L7">
        <v>0.68</v>
      </c>
      <c r="M7">
        <v>75.599999999999994</v>
      </c>
      <c r="N7">
        <v>72.7</v>
      </c>
      <c r="O7">
        <v>82.9</v>
      </c>
      <c r="P7">
        <v>81</v>
      </c>
      <c r="Q7">
        <v>30</v>
      </c>
      <c r="R7">
        <v>65.599999999999994</v>
      </c>
    </row>
    <row r="8" spans="1:18" x14ac:dyDescent="0.25">
      <c r="A8" t="s">
        <v>20</v>
      </c>
      <c r="B8" t="s">
        <v>21</v>
      </c>
      <c r="C8">
        <v>1000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>
        <v>0.84</v>
      </c>
      <c r="J8">
        <v>0.77</v>
      </c>
      <c r="K8">
        <v>0.79</v>
      </c>
      <c r="L8">
        <v>0.77</v>
      </c>
      <c r="M8">
        <v>85.6</v>
      </c>
      <c r="N8">
        <v>100</v>
      </c>
      <c r="O8">
        <v>88.2</v>
      </c>
      <c r="P8">
        <v>88.6</v>
      </c>
      <c r="Q8">
        <v>13.5</v>
      </c>
      <c r="R8">
        <v>90.6</v>
      </c>
    </row>
    <row r="9" spans="1:18" x14ac:dyDescent="0.25">
      <c r="A9" t="s">
        <v>49</v>
      </c>
      <c r="B9" t="s">
        <v>23</v>
      </c>
      <c r="C9">
        <v>1000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>
        <v>0.86</v>
      </c>
      <c r="J9">
        <v>0.86</v>
      </c>
      <c r="K9">
        <v>0.86</v>
      </c>
      <c r="L9">
        <v>0.86</v>
      </c>
      <c r="M9" s="2">
        <v>100</v>
      </c>
      <c r="N9" s="2">
        <v>90.91</v>
      </c>
      <c r="O9" s="2">
        <v>100</v>
      </c>
      <c r="P9" s="2">
        <v>98.7</v>
      </c>
      <c r="Q9" s="2">
        <v>63.8</v>
      </c>
      <c r="R9" s="2">
        <v>54.69</v>
      </c>
    </row>
    <row r="10" spans="1:18" x14ac:dyDescent="0.25">
      <c r="A10" t="s">
        <v>49</v>
      </c>
      <c r="B10" t="s">
        <v>22</v>
      </c>
      <c r="C10">
        <v>1000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s="2">
        <v>0.79</v>
      </c>
      <c r="J10" s="2">
        <v>0.76</v>
      </c>
      <c r="K10" s="2">
        <v>0.75</v>
      </c>
      <c r="L10" s="2">
        <v>0.76</v>
      </c>
      <c r="M10" s="2">
        <v>97.78</v>
      </c>
      <c r="N10" s="2">
        <v>45.45</v>
      </c>
      <c r="O10" s="2">
        <v>98.68</v>
      </c>
      <c r="P10" s="2">
        <v>97.47</v>
      </c>
      <c r="Q10" s="2">
        <v>71.25</v>
      </c>
      <c r="R10" s="2">
        <v>32.81</v>
      </c>
    </row>
    <row r="11" spans="1:18" x14ac:dyDescent="0.25">
      <c r="A11" t="s">
        <v>49</v>
      </c>
      <c r="B11" t="s">
        <v>21</v>
      </c>
      <c r="C11">
        <v>1000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s="2">
        <v>0.89</v>
      </c>
      <c r="J11" s="2">
        <v>0.87</v>
      </c>
      <c r="K11" s="2">
        <v>0.87</v>
      </c>
      <c r="L11" s="2">
        <v>0.87</v>
      </c>
      <c r="M11" s="2">
        <v>100</v>
      </c>
      <c r="N11" s="2">
        <v>96.97</v>
      </c>
      <c r="O11" s="2">
        <v>100</v>
      </c>
      <c r="P11" s="2">
        <v>100</v>
      </c>
      <c r="Q11" s="2">
        <v>67.5</v>
      </c>
      <c r="R11" s="2">
        <v>53.12</v>
      </c>
    </row>
    <row r="12" spans="1:18" x14ac:dyDescent="0.25">
      <c r="A12" t="s">
        <v>50</v>
      </c>
      <c r="B12" t="s">
        <v>23</v>
      </c>
      <c r="C12">
        <v>1000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s="2">
        <v>0.86</v>
      </c>
      <c r="J12" s="2">
        <v>0.85</v>
      </c>
      <c r="K12" s="2">
        <v>0.85</v>
      </c>
      <c r="L12" s="2">
        <v>0.85</v>
      </c>
      <c r="M12" s="2">
        <v>98.89</v>
      </c>
      <c r="N12" s="2">
        <v>87.88</v>
      </c>
      <c r="O12" s="2">
        <v>100</v>
      </c>
      <c r="P12" s="2">
        <v>97.47</v>
      </c>
      <c r="Q12" s="2">
        <v>68.75</v>
      </c>
      <c r="R12" s="2">
        <v>50</v>
      </c>
    </row>
    <row r="13" spans="1:18" x14ac:dyDescent="0.25">
      <c r="A13" t="s">
        <v>50</v>
      </c>
      <c r="B13" t="s">
        <v>22</v>
      </c>
      <c r="C13">
        <v>1000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s="2">
        <v>0.8</v>
      </c>
      <c r="J13" s="2">
        <v>0.77</v>
      </c>
      <c r="K13" s="2">
        <v>0.75</v>
      </c>
      <c r="L13" s="2">
        <v>0.77</v>
      </c>
      <c r="M13" s="2">
        <v>95.56</v>
      </c>
      <c r="N13" s="2">
        <v>54.55</v>
      </c>
      <c r="O13" s="2">
        <v>98.68</v>
      </c>
      <c r="P13" s="2">
        <v>97.47</v>
      </c>
      <c r="Q13" s="2">
        <v>72.5</v>
      </c>
      <c r="R13" s="2">
        <v>28.12</v>
      </c>
    </row>
    <row r="14" spans="1:18" x14ac:dyDescent="0.25">
      <c r="A14" t="s">
        <v>50</v>
      </c>
      <c r="B14" t="s">
        <v>21</v>
      </c>
      <c r="C14">
        <v>1000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s="2">
        <v>0.9</v>
      </c>
      <c r="J14" s="2">
        <v>0.86</v>
      </c>
      <c r="K14" s="2">
        <v>0.86</v>
      </c>
      <c r="L14" s="2">
        <v>0.86</v>
      </c>
      <c r="M14" s="2">
        <v>100</v>
      </c>
      <c r="N14" s="2">
        <v>95.45</v>
      </c>
      <c r="O14" s="2">
        <v>100</v>
      </c>
      <c r="P14" s="2">
        <v>100</v>
      </c>
      <c r="Q14" s="2">
        <v>73.75</v>
      </c>
      <c r="R14" s="2">
        <v>37.5</v>
      </c>
    </row>
    <row r="15" spans="1:18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9:18" x14ac:dyDescent="0.25"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9:18" x14ac:dyDescent="0.25"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9:18" x14ac:dyDescent="0.25"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9:18" x14ac:dyDescent="0.25">
      <c r="I20" s="2"/>
      <c r="J20" s="2"/>
      <c r="K20" s="2"/>
      <c r="L20" s="2"/>
      <c r="M20" s="2"/>
      <c r="N20" s="2"/>
      <c r="O20" s="2"/>
      <c r="P20" s="2"/>
      <c r="Q20" s="2"/>
      <c r="R2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8B0B-B6E3-4D15-B12D-5D71BF49680D}">
  <dimension ref="A1:AH16"/>
  <sheetViews>
    <sheetView zoomScale="85" zoomScaleNormal="85" workbookViewId="0">
      <selection activeCell="C16" sqref="C16"/>
    </sheetView>
  </sheetViews>
  <sheetFormatPr defaultRowHeight="15" x14ac:dyDescent="0.25"/>
  <cols>
    <col min="1" max="1" width="12.42578125" bestFit="1" customWidth="1"/>
    <col min="2" max="2" width="17.42578125" bestFit="1" customWidth="1"/>
    <col min="3" max="3" width="12.5703125" bestFit="1" customWidth="1"/>
    <col min="4" max="4" width="9.5703125" bestFit="1" customWidth="1"/>
    <col min="5" max="5" width="11" bestFit="1" customWidth="1"/>
    <col min="6" max="6" width="13.28515625" bestFit="1" customWidth="1"/>
    <col min="7" max="7" width="17.42578125" bestFit="1" customWidth="1"/>
    <col min="8" max="8" width="17.85546875" bestFit="1" customWidth="1"/>
    <col min="9" max="9" width="17.85546875" customWidth="1"/>
    <col min="13" max="13" width="9" bestFit="1" customWidth="1"/>
    <col min="14" max="14" width="15" bestFit="1" customWidth="1"/>
    <col min="15" max="15" width="17.42578125" bestFit="1" customWidth="1"/>
    <col min="16" max="16" width="18.5703125" bestFit="1" customWidth="1"/>
    <col min="17" max="17" width="18.5703125" customWidth="1"/>
    <col min="18" max="18" width="16.85546875" bestFit="1" customWidth="1"/>
    <col min="19" max="19" width="18.7109375" bestFit="1" customWidth="1"/>
    <col min="20" max="29" width="18.7109375" customWidth="1"/>
    <col min="30" max="30" width="14.42578125" bestFit="1" customWidth="1"/>
    <col min="31" max="31" width="17.28515625" bestFit="1" customWidth="1"/>
    <col min="32" max="32" width="18.140625" bestFit="1" customWidth="1"/>
    <col min="33" max="33" width="28.5703125" bestFit="1" customWidth="1"/>
    <col min="34" max="34" width="25.85546875" bestFit="1" customWidth="1"/>
  </cols>
  <sheetData>
    <row r="1" spans="1:34" x14ac:dyDescent="0.25">
      <c r="J1" t="s">
        <v>55</v>
      </c>
      <c r="T1" t="s">
        <v>54</v>
      </c>
    </row>
    <row r="2" spans="1:34" ht="14.25" customHeight="1" x14ac:dyDescent="0.25"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</row>
    <row r="3" spans="1:34" x14ac:dyDescent="0.25">
      <c r="A3" s="1" t="s">
        <v>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24</v>
      </c>
      <c r="J3" s="1" t="s">
        <v>7</v>
      </c>
      <c r="K3" s="1" t="s">
        <v>11</v>
      </c>
      <c r="L3" s="1" t="s">
        <v>12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46</v>
      </c>
      <c r="R3" s="1" t="s">
        <v>13</v>
      </c>
      <c r="S3" s="1" t="s">
        <v>18</v>
      </c>
      <c r="T3" s="1" t="s">
        <v>7</v>
      </c>
      <c r="U3" s="1" t="s">
        <v>11</v>
      </c>
      <c r="V3" s="1" t="s">
        <v>12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46</v>
      </c>
      <c r="AB3" s="1" t="s">
        <v>13</v>
      </c>
      <c r="AC3" s="1" t="s">
        <v>18</v>
      </c>
      <c r="AD3" s="1" t="s">
        <v>51</v>
      </c>
      <c r="AE3" s="1" t="s">
        <v>52</v>
      </c>
      <c r="AF3" s="1" t="s">
        <v>53</v>
      </c>
      <c r="AG3" s="1" t="s">
        <v>56</v>
      </c>
      <c r="AH3" s="1" t="s">
        <v>57</v>
      </c>
    </row>
    <row r="4" spans="1:34" x14ac:dyDescent="0.25">
      <c r="A4" t="s">
        <v>9</v>
      </c>
      <c r="B4" t="s">
        <v>23</v>
      </c>
      <c r="C4">
        <v>500</v>
      </c>
      <c r="D4" t="b">
        <v>0</v>
      </c>
      <c r="E4">
        <v>20</v>
      </c>
      <c r="F4" t="s">
        <v>25</v>
      </c>
      <c r="G4">
        <v>1</v>
      </c>
      <c r="H4">
        <v>10</v>
      </c>
      <c r="I4">
        <v>0.78</v>
      </c>
      <c r="J4">
        <v>0.75</v>
      </c>
      <c r="K4">
        <v>0.77</v>
      </c>
      <c r="L4">
        <v>0.75</v>
      </c>
      <c r="M4">
        <v>82.2</v>
      </c>
      <c r="N4">
        <v>90.9</v>
      </c>
      <c r="O4">
        <v>86.8</v>
      </c>
      <c r="P4">
        <v>83.5</v>
      </c>
      <c r="Q4">
        <f>AVERAGE(M4:P4)</f>
        <v>85.850000000000009</v>
      </c>
      <c r="R4">
        <v>25</v>
      </c>
      <c r="S4">
        <v>87.5</v>
      </c>
      <c r="T4">
        <v>0.84</v>
      </c>
      <c r="U4">
        <v>0.87</v>
      </c>
      <c r="V4">
        <v>0.84</v>
      </c>
      <c r="W4">
        <v>97.8</v>
      </c>
      <c r="X4">
        <v>90.91</v>
      </c>
      <c r="Y4">
        <v>100</v>
      </c>
      <c r="Z4">
        <v>91.14</v>
      </c>
      <c r="AA4">
        <f>AVERAGE(W4:Z4)</f>
        <v>94.962499999999991</v>
      </c>
      <c r="AB4">
        <v>40</v>
      </c>
      <c r="AC4">
        <v>87.5</v>
      </c>
      <c r="AD4">
        <v>95.04</v>
      </c>
      <c r="AE4">
        <v>97.52</v>
      </c>
      <c r="AF4">
        <v>80</v>
      </c>
      <c r="AG4">
        <v>44.44</v>
      </c>
      <c r="AH4">
        <v>50</v>
      </c>
    </row>
    <row r="5" spans="1:34" x14ac:dyDescent="0.25">
      <c r="A5" t="s">
        <v>9</v>
      </c>
      <c r="B5" t="s">
        <v>22</v>
      </c>
      <c r="C5">
        <v>250</v>
      </c>
      <c r="D5" t="b">
        <v>0</v>
      </c>
      <c r="E5">
        <v>40</v>
      </c>
      <c r="F5" t="s">
        <v>25</v>
      </c>
      <c r="G5">
        <v>1</v>
      </c>
      <c r="H5">
        <v>10</v>
      </c>
      <c r="I5">
        <v>0.71</v>
      </c>
      <c r="J5">
        <v>0.68</v>
      </c>
      <c r="K5">
        <v>0.7</v>
      </c>
      <c r="L5">
        <v>0.68</v>
      </c>
      <c r="M5">
        <v>78.900000000000006</v>
      </c>
      <c r="N5">
        <v>75.8</v>
      </c>
      <c r="O5">
        <v>79</v>
      </c>
      <c r="P5">
        <v>82.3</v>
      </c>
      <c r="Q5">
        <f t="shared" ref="Q5:Q13" si="0">AVERAGE(M5:P5)</f>
        <v>79</v>
      </c>
      <c r="R5">
        <v>22.5</v>
      </c>
      <c r="S5">
        <v>68.8</v>
      </c>
      <c r="T5">
        <v>0.78</v>
      </c>
      <c r="U5">
        <v>0.8</v>
      </c>
      <c r="V5">
        <v>0.78</v>
      </c>
      <c r="W5">
        <v>95.56</v>
      </c>
      <c r="X5">
        <v>75.760000000000005</v>
      </c>
      <c r="Y5">
        <v>93.42</v>
      </c>
      <c r="Z5">
        <v>89.87</v>
      </c>
      <c r="AA5">
        <f>AVERAGE(W5:Z5)</f>
        <v>88.652500000000003</v>
      </c>
      <c r="AB5">
        <v>40</v>
      </c>
      <c r="AC5">
        <v>68.75</v>
      </c>
      <c r="AD5">
        <v>87.84</v>
      </c>
      <c r="AE5">
        <v>93.44</v>
      </c>
      <c r="AF5">
        <v>61.54</v>
      </c>
      <c r="AG5">
        <v>52</v>
      </c>
      <c r="AH5">
        <v>20.6</v>
      </c>
    </row>
    <row r="6" spans="1:34" x14ac:dyDescent="0.25">
      <c r="A6" t="s">
        <v>9</v>
      </c>
      <c r="B6" t="s">
        <v>21</v>
      </c>
      <c r="C6">
        <v>1000</v>
      </c>
      <c r="D6" t="b">
        <v>0</v>
      </c>
      <c r="E6">
        <v>20</v>
      </c>
      <c r="F6" t="s">
        <v>25</v>
      </c>
      <c r="G6">
        <v>1</v>
      </c>
      <c r="H6">
        <v>5</v>
      </c>
      <c r="I6">
        <v>0.83</v>
      </c>
      <c r="J6">
        <v>0.78</v>
      </c>
      <c r="K6">
        <v>0.81</v>
      </c>
      <c r="L6">
        <v>0.78</v>
      </c>
      <c r="M6">
        <v>90</v>
      </c>
      <c r="N6">
        <v>100</v>
      </c>
      <c r="O6">
        <v>90.8</v>
      </c>
      <c r="P6">
        <v>88.6</v>
      </c>
      <c r="Q6">
        <f t="shared" si="0"/>
        <v>92.35</v>
      </c>
      <c r="R6">
        <v>11.3</v>
      </c>
      <c r="S6">
        <v>93.8</v>
      </c>
      <c r="T6">
        <v>0.87</v>
      </c>
      <c r="U6">
        <v>0.9</v>
      </c>
      <c r="V6">
        <v>0.87</v>
      </c>
      <c r="W6">
        <v>100</v>
      </c>
      <c r="X6">
        <v>100</v>
      </c>
      <c r="Y6">
        <v>100</v>
      </c>
      <c r="Z6">
        <v>100</v>
      </c>
      <c r="AA6">
        <f>AVERAGE(W6:Z6)</f>
        <v>100</v>
      </c>
      <c r="AB6">
        <v>28.75</v>
      </c>
      <c r="AC6">
        <v>93.75</v>
      </c>
      <c r="AD6">
        <v>98.53</v>
      </c>
      <c r="AE6">
        <v>100</v>
      </c>
      <c r="AF6">
        <v>85.19</v>
      </c>
      <c r="AG6" s="2" t="s">
        <v>58</v>
      </c>
      <c r="AH6" s="2" t="s">
        <v>59</v>
      </c>
    </row>
    <row r="7" spans="1:34" x14ac:dyDescent="0.25">
      <c r="A7" t="s">
        <v>20</v>
      </c>
      <c r="B7" t="s">
        <v>23</v>
      </c>
      <c r="C7">
        <v>500</v>
      </c>
      <c r="D7" t="b">
        <v>0</v>
      </c>
      <c r="E7">
        <v>20</v>
      </c>
      <c r="F7" t="s">
        <v>25</v>
      </c>
      <c r="G7">
        <v>1</v>
      </c>
      <c r="H7">
        <v>2</v>
      </c>
      <c r="I7">
        <v>0.79</v>
      </c>
      <c r="J7">
        <v>0.75</v>
      </c>
      <c r="K7">
        <v>0.76</v>
      </c>
      <c r="L7">
        <v>0.75</v>
      </c>
      <c r="M7">
        <v>82.2</v>
      </c>
      <c r="N7">
        <v>90.9</v>
      </c>
      <c r="O7">
        <v>84.2</v>
      </c>
      <c r="P7">
        <v>87.3</v>
      </c>
      <c r="Q7">
        <f t="shared" si="0"/>
        <v>86.15</v>
      </c>
      <c r="R7">
        <v>30</v>
      </c>
      <c r="S7">
        <v>81.3</v>
      </c>
    </row>
    <row r="8" spans="1:34" x14ac:dyDescent="0.25">
      <c r="A8" t="s">
        <v>20</v>
      </c>
      <c r="B8" t="s">
        <v>22</v>
      </c>
      <c r="C8">
        <v>1000</v>
      </c>
      <c r="D8" t="b">
        <v>0</v>
      </c>
      <c r="E8">
        <v>20</v>
      </c>
      <c r="F8" t="s">
        <v>25</v>
      </c>
      <c r="G8">
        <v>1</v>
      </c>
      <c r="H8">
        <v>2</v>
      </c>
      <c r="I8">
        <v>0.74</v>
      </c>
      <c r="J8">
        <v>0.68</v>
      </c>
      <c r="K8">
        <v>0.69</v>
      </c>
      <c r="L8">
        <v>0.68</v>
      </c>
      <c r="M8">
        <v>76.7</v>
      </c>
      <c r="N8">
        <v>72.7</v>
      </c>
      <c r="O8">
        <v>81.599999999999994</v>
      </c>
      <c r="P8">
        <v>82.3</v>
      </c>
      <c r="Q8">
        <f t="shared" si="0"/>
        <v>78.325000000000003</v>
      </c>
      <c r="R8">
        <v>30</v>
      </c>
      <c r="S8">
        <v>65.599999999999994</v>
      </c>
    </row>
    <row r="9" spans="1:34" x14ac:dyDescent="0.25">
      <c r="A9" t="s">
        <v>20</v>
      </c>
      <c r="B9" t="s">
        <v>21</v>
      </c>
      <c r="C9">
        <v>250</v>
      </c>
      <c r="D9" t="b">
        <v>0</v>
      </c>
      <c r="E9">
        <v>30</v>
      </c>
      <c r="F9" t="s">
        <v>25</v>
      </c>
      <c r="G9">
        <v>1</v>
      </c>
      <c r="H9">
        <v>2</v>
      </c>
      <c r="I9">
        <v>0.83</v>
      </c>
      <c r="J9">
        <v>0.78</v>
      </c>
      <c r="K9">
        <v>0.8</v>
      </c>
      <c r="L9">
        <v>0.78</v>
      </c>
      <c r="M9">
        <v>90</v>
      </c>
      <c r="N9">
        <v>100</v>
      </c>
      <c r="O9">
        <v>90.8</v>
      </c>
      <c r="P9">
        <v>87.3</v>
      </c>
      <c r="Q9">
        <f t="shared" si="0"/>
        <v>92.025000000000006</v>
      </c>
      <c r="R9">
        <v>16.3</v>
      </c>
      <c r="S9">
        <v>89.1</v>
      </c>
    </row>
    <row r="10" spans="1:34" x14ac:dyDescent="0.25">
      <c r="A10" t="s">
        <v>49</v>
      </c>
      <c r="B10" t="s">
        <v>23</v>
      </c>
      <c r="C10" s="1">
        <v>1000</v>
      </c>
      <c r="D10" s="1" t="b">
        <v>0</v>
      </c>
      <c r="E10" s="1">
        <v>30</v>
      </c>
      <c r="F10" s="1" t="s">
        <v>25</v>
      </c>
      <c r="G10" s="1">
        <v>1</v>
      </c>
      <c r="H10" s="1">
        <v>2</v>
      </c>
      <c r="I10">
        <v>0.87</v>
      </c>
      <c r="J10">
        <v>0.87</v>
      </c>
      <c r="K10">
        <v>0.87</v>
      </c>
      <c r="L10">
        <v>0.87</v>
      </c>
      <c r="M10">
        <v>100</v>
      </c>
      <c r="N10">
        <v>92.42</v>
      </c>
      <c r="O10">
        <v>100</v>
      </c>
      <c r="P10">
        <v>98.73</v>
      </c>
      <c r="Q10">
        <f t="shared" si="0"/>
        <v>97.787500000000009</v>
      </c>
      <c r="R10">
        <v>61.25</v>
      </c>
      <c r="S10">
        <v>62.5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>
        <v>90.99</v>
      </c>
      <c r="AE10">
        <v>97.99</v>
      </c>
      <c r="AF10">
        <v>67.12</v>
      </c>
      <c r="AG10" s="2" t="s">
        <v>58</v>
      </c>
      <c r="AH10" s="2" t="s">
        <v>59</v>
      </c>
    </row>
    <row r="11" spans="1:34" x14ac:dyDescent="0.25">
      <c r="A11" t="s">
        <v>49</v>
      </c>
      <c r="B11" t="s">
        <v>22</v>
      </c>
      <c r="C11" s="1">
        <v>1000</v>
      </c>
      <c r="D11" s="1" t="b">
        <v>0</v>
      </c>
      <c r="E11" s="1">
        <v>30</v>
      </c>
      <c r="F11" s="1" t="s">
        <v>25</v>
      </c>
      <c r="G11" s="1">
        <v>1</v>
      </c>
      <c r="H11" s="1">
        <v>2</v>
      </c>
      <c r="I11">
        <v>0.8</v>
      </c>
      <c r="J11">
        <v>0.78</v>
      </c>
      <c r="K11">
        <v>0.77</v>
      </c>
      <c r="L11">
        <v>0.78</v>
      </c>
      <c r="M11">
        <v>97.78</v>
      </c>
      <c r="N11">
        <v>56.06</v>
      </c>
      <c r="O11">
        <v>98.68</v>
      </c>
      <c r="P11">
        <v>97.47</v>
      </c>
      <c r="Q11">
        <f t="shared" si="0"/>
        <v>87.497500000000002</v>
      </c>
      <c r="R11">
        <v>70</v>
      </c>
      <c r="S11">
        <v>32.81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>
        <v>80.430000000000007</v>
      </c>
      <c r="AE11">
        <v>89.22</v>
      </c>
      <c r="AF11">
        <v>56.57</v>
      </c>
      <c r="AG11" s="2" t="s">
        <v>58</v>
      </c>
      <c r="AH11" s="2" t="s">
        <v>59</v>
      </c>
    </row>
    <row r="12" spans="1:34" x14ac:dyDescent="0.25">
      <c r="A12" t="s">
        <v>49</v>
      </c>
      <c r="B12" t="s">
        <v>21</v>
      </c>
      <c r="C12">
        <v>1000</v>
      </c>
      <c r="D12" t="b">
        <v>0</v>
      </c>
      <c r="E12">
        <v>30</v>
      </c>
      <c r="F12" t="s">
        <v>25</v>
      </c>
      <c r="G12">
        <v>1</v>
      </c>
      <c r="H12">
        <v>2</v>
      </c>
      <c r="I12">
        <v>0.9</v>
      </c>
      <c r="J12">
        <v>0.88</v>
      </c>
      <c r="K12">
        <v>0.88</v>
      </c>
      <c r="L12">
        <v>0.88</v>
      </c>
      <c r="M12">
        <v>100</v>
      </c>
      <c r="N12">
        <v>96.97</v>
      </c>
      <c r="O12">
        <v>100</v>
      </c>
      <c r="P12">
        <v>100</v>
      </c>
      <c r="Q12">
        <f t="shared" si="0"/>
        <v>99.242500000000007</v>
      </c>
      <c r="R12">
        <v>77.5</v>
      </c>
      <c r="S12">
        <v>46.88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7">
        <v>89.5</v>
      </c>
      <c r="AE12" s="7">
        <v>99.19</v>
      </c>
      <c r="AF12" s="7">
        <v>64.58</v>
      </c>
      <c r="AG12" s="2" t="s">
        <v>58</v>
      </c>
      <c r="AH12" s="2" t="s">
        <v>59</v>
      </c>
    </row>
    <row r="13" spans="1:34" x14ac:dyDescent="0.25">
      <c r="A13" t="s">
        <v>50</v>
      </c>
      <c r="B13" t="s">
        <v>21</v>
      </c>
      <c r="C13">
        <v>1000</v>
      </c>
      <c r="D13" t="b">
        <v>1</v>
      </c>
      <c r="E13">
        <v>20</v>
      </c>
      <c r="F13" t="s">
        <v>25</v>
      </c>
      <c r="G13">
        <v>1</v>
      </c>
      <c r="H13">
        <v>5</v>
      </c>
      <c r="I13">
        <v>0.9</v>
      </c>
      <c r="J13">
        <v>0.85</v>
      </c>
      <c r="K13">
        <v>0.84</v>
      </c>
      <c r="L13">
        <v>0.85</v>
      </c>
      <c r="M13">
        <v>100</v>
      </c>
      <c r="N13">
        <v>95.45</v>
      </c>
      <c r="O13">
        <v>100</v>
      </c>
      <c r="P13">
        <v>100</v>
      </c>
      <c r="Q13">
        <f t="shared" si="0"/>
        <v>98.862499999999997</v>
      </c>
      <c r="R13">
        <v>58.75</v>
      </c>
      <c r="S13">
        <v>46.88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7"/>
      <c r="AE13" s="7"/>
      <c r="AF13" s="7"/>
      <c r="AH13" s="7"/>
    </row>
    <row r="16" spans="1:34" x14ac:dyDescent="0.25">
      <c r="C16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BC41-6EBE-4683-B34B-64DC48722BBD}">
  <dimension ref="A1:AJ11"/>
  <sheetViews>
    <sheetView tabSelected="1" topLeftCell="AA1" zoomScale="85" zoomScaleNormal="85" workbookViewId="0">
      <selection activeCell="AJ6" sqref="AJ6"/>
    </sheetView>
  </sheetViews>
  <sheetFormatPr defaultRowHeight="15" x14ac:dyDescent="0.25"/>
  <cols>
    <col min="1" max="1" width="12.42578125" bestFit="1" customWidth="1"/>
    <col min="2" max="2" width="17.42578125" bestFit="1" customWidth="1"/>
    <col min="3" max="3" width="12.5703125" bestFit="1" customWidth="1"/>
    <col min="4" max="4" width="23.140625" bestFit="1" customWidth="1"/>
    <col min="5" max="5" width="9.5703125" bestFit="1" customWidth="1"/>
    <col min="6" max="6" width="11" bestFit="1" customWidth="1"/>
    <col min="7" max="7" width="13.28515625" bestFit="1" customWidth="1"/>
    <col min="8" max="8" width="17.42578125" bestFit="1" customWidth="1"/>
    <col min="9" max="9" width="17.85546875" bestFit="1" customWidth="1"/>
    <col min="10" max="10" width="17.85546875" customWidth="1"/>
    <col min="14" max="14" width="9" bestFit="1" customWidth="1"/>
    <col min="15" max="15" width="15" bestFit="1" customWidth="1"/>
    <col min="16" max="16" width="17.42578125" bestFit="1" customWidth="1"/>
    <col min="17" max="17" width="18.5703125" bestFit="1" customWidth="1"/>
    <col min="18" max="18" width="18.5703125" customWidth="1"/>
    <col min="19" max="19" width="16.85546875" bestFit="1" customWidth="1"/>
    <col min="20" max="20" width="18.7109375" bestFit="1" customWidth="1"/>
    <col min="21" max="30" width="18.7109375" customWidth="1"/>
    <col min="31" max="31" width="14.42578125" bestFit="1" customWidth="1"/>
    <col min="32" max="32" width="17.28515625" bestFit="1" customWidth="1"/>
    <col min="33" max="33" width="18.140625" bestFit="1" customWidth="1"/>
    <col min="34" max="34" width="28.5703125" bestFit="1" customWidth="1"/>
    <col min="35" max="35" width="25.85546875" bestFit="1" customWidth="1"/>
    <col min="36" max="36" width="22" bestFit="1" customWidth="1"/>
  </cols>
  <sheetData>
    <row r="1" spans="1:36" x14ac:dyDescent="0.25">
      <c r="A1" t="s">
        <v>61</v>
      </c>
      <c r="K1" t="s">
        <v>55</v>
      </c>
      <c r="U1" t="s">
        <v>54</v>
      </c>
    </row>
    <row r="2" spans="1:36" ht="14.25" customHeight="1" x14ac:dyDescent="0.25"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</row>
    <row r="3" spans="1:36" x14ac:dyDescent="0.25">
      <c r="A3" s="1" t="s">
        <v>8</v>
      </c>
      <c r="B3" s="1" t="s">
        <v>0</v>
      </c>
      <c r="C3" s="1" t="s">
        <v>1</v>
      </c>
      <c r="D3" s="1" t="s">
        <v>60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24</v>
      </c>
      <c r="K3" s="1" t="s">
        <v>7</v>
      </c>
      <c r="L3" s="1" t="s">
        <v>11</v>
      </c>
      <c r="M3" s="1" t="s">
        <v>12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46</v>
      </c>
      <c r="S3" s="1" t="s">
        <v>13</v>
      </c>
      <c r="T3" s="1" t="s">
        <v>18</v>
      </c>
      <c r="U3" s="1" t="s">
        <v>7</v>
      </c>
      <c r="V3" s="1" t="s">
        <v>11</v>
      </c>
      <c r="W3" s="1" t="s">
        <v>12</v>
      </c>
      <c r="X3" s="1" t="s">
        <v>14</v>
      </c>
      <c r="Y3" s="1" t="s">
        <v>15</v>
      </c>
      <c r="Z3" s="1" t="s">
        <v>16</v>
      </c>
      <c r="AA3" s="1" t="s">
        <v>17</v>
      </c>
      <c r="AB3" s="1" t="s">
        <v>46</v>
      </c>
      <c r="AC3" s="1" t="s">
        <v>13</v>
      </c>
      <c r="AD3" s="1" t="s">
        <v>18</v>
      </c>
      <c r="AE3" s="1" t="s">
        <v>51</v>
      </c>
      <c r="AF3" s="1" t="s">
        <v>52</v>
      </c>
      <c r="AG3" s="1" t="s">
        <v>53</v>
      </c>
      <c r="AH3" s="1" t="s">
        <v>56</v>
      </c>
      <c r="AI3" s="1" t="s">
        <v>57</v>
      </c>
      <c r="AJ3" s="1" t="s">
        <v>65</v>
      </c>
    </row>
    <row r="4" spans="1:36" x14ac:dyDescent="0.25">
      <c r="A4" t="s">
        <v>9</v>
      </c>
      <c r="B4" t="s">
        <v>23</v>
      </c>
      <c r="C4">
        <v>250</v>
      </c>
      <c r="D4" t="s">
        <v>64</v>
      </c>
      <c r="E4" t="b">
        <v>0</v>
      </c>
      <c r="F4">
        <v>40</v>
      </c>
      <c r="G4" t="s">
        <v>25</v>
      </c>
      <c r="H4">
        <v>1</v>
      </c>
      <c r="I4">
        <v>2</v>
      </c>
      <c r="J4">
        <v>0.79</v>
      </c>
      <c r="K4">
        <v>0.76</v>
      </c>
      <c r="L4">
        <v>0.77</v>
      </c>
      <c r="M4">
        <v>0.76</v>
      </c>
      <c r="N4">
        <v>82.22</v>
      </c>
      <c r="O4">
        <v>90.91</v>
      </c>
      <c r="P4">
        <v>85.53</v>
      </c>
      <c r="Q4">
        <v>91.14</v>
      </c>
      <c r="R4">
        <f t="shared" ref="R4:R5" si="0">AVERAGE(N4:Q4)</f>
        <v>87.449999999999989</v>
      </c>
      <c r="S4">
        <v>22.5</v>
      </c>
      <c r="T4">
        <v>89.06</v>
      </c>
      <c r="U4">
        <v>0.86</v>
      </c>
      <c r="V4">
        <v>0.88</v>
      </c>
      <c r="W4">
        <v>0.86</v>
      </c>
      <c r="X4">
        <v>98.89</v>
      </c>
      <c r="Y4">
        <v>90.91</v>
      </c>
      <c r="Z4">
        <v>100</v>
      </c>
      <c r="AA4">
        <v>97.47</v>
      </c>
      <c r="AB4">
        <f t="shared" ref="AB4" si="1">AVERAGE(X4:AA4)</f>
        <v>96.817499999999995</v>
      </c>
      <c r="AC4">
        <v>40</v>
      </c>
      <c r="AD4">
        <v>89.06</v>
      </c>
      <c r="AE4">
        <v>95.47</v>
      </c>
      <c r="AF4">
        <v>97.58</v>
      </c>
      <c r="AG4">
        <v>82.05</v>
      </c>
      <c r="AH4">
        <v>41.94</v>
      </c>
      <c r="AI4">
        <v>70.599999999999994</v>
      </c>
      <c r="AJ4">
        <v>100</v>
      </c>
    </row>
    <row r="5" spans="1:36" x14ac:dyDescent="0.25">
      <c r="A5" t="s">
        <v>9</v>
      </c>
      <c r="B5" t="s">
        <v>22</v>
      </c>
      <c r="C5">
        <v>500</v>
      </c>
      <c r="D5" t="s">
        <v>64</v>
      </c>
      <c r="E5" t="b">
        <v>0</v>
      </c>
      <c r="F5">
        <v>30</v>
      </c>
      <c r="G5" t="s">
        <v>25</v>
      </c>
      <c r="H5">
        <v>1</v>
      </c>
      <c r="I5">
        <v>5</v>
      </c>
      <c r="J5">
        <v>0.72</v>
      </c>
      <c r="K5">
        <v>0.69</v>
      </c>
      <c r="L5">
        <v>0.71</v>
      </c>
      <c r="M5">
        <v>0.69</v>
      </c>
      <c r="N5">
        <v>80</v>
      </c>
      <c r="O5">
        <v>72.73</v>
      </c>
      <c r="P5">
        <v>81.58</v>
      </c>
      <c r="Q5">
        <v>81.010000000000005</v>
      </c>
      <c r="R5">
        <f t="shared" si="0"/>
        <v>78.83</v>
      </c>
      <c r="S5">
        <v>18.75</v>
      </c>
      <c r="T5">
        <v>84.38</v>
      </c>
      <c r="U5">
        <v>0.79</v>
      </c>
      <c r="V5">
        <v>0.82</v>
      </c>
      <c r="W5">
        <v>0.79</v>
      </c>
      <c r="X5">
        <v>96.67</v>
      </c>
      <c r="Y5">
        <v>72.73</v>
      </c>
      <c r="Z5">
        <v>97.37</v>
      </c>
      <c r="AA5">
        <v>92.41</v>
      </c>
      <c r="AB5">
        <f>AVERAGE(X5:AA5)</f>
        <v>89.794999999999987</v>
      </c>
      <c r="AC5">
        <v>30</v>
      </c>
      <c r="AD5">
        <v>84.38</v>
      </c>
      <c r="AE5">
        <v>90.21</v>
      </c>
      <c r="AF5">
        <v>92.86</v>
      </c>
      <c r="AG5">
        <v>70.59</v>
      </c>
      <c r="AH5">
        <v>39.47</v>
      </c>
      <c r="AI5">
        <v>85.3</v>
      </c>
      <c r="AJ5">
        <v>100</v>
      </c>
    </row>
    <row r="6" spans="1:36" x14ac:dyDescent="0.25">
      <c r="A6" t="s">
        <v>9</v>
      </c>
      <c r="B6" t="s">
        <v>21</v>
      </c>
      <c r="C6">
        <v>500</v>
      </c>
      <c r="D6" t="s">
        <v>64</v>
      </c>
      <c r="E6" t="b">
        <v>0</v>
      </c>
      <c r="F6">
        <v>20</v>
      </c>
      <c r="G6" t="s">
        <v>25</v>
      </c>
      <c r="H6">
        <v>1</v>
      </c>
      <c r="I6">
        <v>2</v>
      </c>
      <c r="J6">
        <v>0.83</v>
      </c>
      <c r="K6">
        <v>0.78</v>
      </c>
      <c r="L6">
        <v>0.8</v>
      </c>
      <c r="M6">
        <v>0.78</v>
      </c>
      <c r="N6">
        <v>88.89</v>
      </c>
      <c r="O6">
        <v>100</v>
      </c>
      <c r="P6">
        <v>92.11</v>
      </c>
      <c r="Q6">
        <v>91.14</v>
      </c>
      <c r="R6">
        <f>AVERAGE(N6:Q6)</f>
        <v>93.034999999999997</v>
      </c>
      <c r="S6">
        <v>15</v>
      </c>
      <c r="T6">
        <v>89.06</v>
      </c>
      <c r="U6">
        <v>0.87</v>
      </c>
      <c r="V6">
        <v>0.9</v>
      </c>
      <c r="W6">
        <v>0.87</v>
      </c>
      <c r="X6">
        <v>100</v>
      </c>
      <c r="Y6">
        <v>100</v>
      </c>
      <c r="Z6">
        <v>100</v>
      </c>
      <c r="AA6">
        <v>100</v>
      </c>
      <c r="AB6">
        <f>AVERAGE(X6:AA6)</f>
        <v>100</v>
      </c>
      <c r="AC6">
        <v>33.75</v>
      </c>
      <c r="AD6">
        <v>89.06</v>
      </c>
      <c r="AE6">
        <v>97.49</v>
      </c>
      <c r="AF6">
        <v>100</v>
      </c>
      <c r="AG6">
        <v>79.41</v>
      </c>
      <c r="AH6" s="2" t="s">
        <v>58</v>
      </c>
      <c r="AI6" s="2" t="s">
        <v>59</v>
      </c>
      <c r="AJ6" s="2" t="s">
        <v>66</v>
      </c>
    </row>
    <row r="7" spans="1:36" x14ac:dyDescent="0.25">
      <c r="A7" t="s">
        <v>49</v>
      </c>
      <c r="B7" t="s">
        <v>23</v>
      </c>
      <c r="C7" s="1">
        <v>1000</v>
      </c>
      <c r="D7" s="1" t="s">
        <v>64</v>
      </c>
      <c r="E7" s="1" t="b">
        <v>0</v>
      </c>
      <c r="F7" s="1">
        <v>30</v>
      </c>
      <c r="G7" s="1" t="s">
        <v>25</v>
      </c>
      <c r="H7" s="1">
        <v>1</v>
      </c>
      <c r="I7" s="1">
        <v>2</v>
      </c>
      <c r="J7" s="8">
        <v>0.88</v>
      </c>
      <c r="K7" s="8">
        <v>0.87</v>
      </c>
      <c r="L7" s="8">
        <v>0.87</v>
      </c>
      <c r="M7" s="8">
        <v>0.87</v>
      </c>
      <c r="N7" s="8">
        <v>98.89</v>
      </c>
      <c r="O7" s="8">
        <v>90.91</v>
      </c>
      <c r="P7" s="8">
        <v>100</v>
      </c>
      <c r="Q7" s="8">
        <v>100</v>
      </c>
      <c r="R7">
        <f t="shared" ref="R7:R9" si="2">AVERAGE(N7:Q7)</f>
        <v>97.45</v>
      </c>
      <c r="S7" s="8">
        <v>58.75</v>
      </c>
      <c r="T7" s="8">
        <v>68.75</v>
      </c>
      <c r="U7" s="9"/>
      <c r="V7" s="9"/>
      <c r="W7" s="9"/>
      <c r="X7" s="9"/>
      <c r="Y7" s="9"/>
      <c r="Z7" s="9"/>
      <c r="AA7" s="9"/>
      <c r="AB7" s="9"/>
      <c r="AC7" s="9"/>
      <c r="AD7" s="9"/>
      <c r="AE7">
        <v>91.8</v>
      </c>
      <c r="AF7" s="8">
        <v>97.6</v>
      </c>
      <c r="AG7" s="8">
        <v>70.150000000000006</v>
      </c>
      <c r="AH7" s="2" t="s">
        <v>58</v>
      </c>
      <c r="AI7" s="2" t="s">
        <v>59</v>
      </c>
    </row>
    <row r="8" spans="1:36" x14ac:dyDescent="0.25">
      <c r="A8" t="s">
        <v>49</v>
      </c>
      <c r="B8" t="s">
        <v>22</v>
      </c>
      <c r="C8" s="1">
        <v>1000</v>
      </c>
      <c r="D8" s="1" t="s">
        <v>64</v>
      </c>
      <c r="E8" s="1" t="b">
        <v>0</v>
      </c>
      <c r="F8" s="1">
        <v>30</v>
      </c>
      <c r="G8" s="1" t="s">
        <v>25</v>
      </c>
      <c r="H8" s="1">
        <v>1</v>
      </c>
      <c r="I8" s="1">
        <v>2</v>
      </c>
      <c r="J8" s="8">
        <v>0.81</v>
      </c>
      <c r="K8" s="8">
        <v>0.78</v>
      </c>
      <c r="L8" s="8">
        <v>0.77</v>
      </c>
      <c r="M8" s="8">
        <v>0.78</v>
      </c>
      <c r="N8" s="8">
        <v>98.89</v>
      </c>
      <c r="O8" s="8">
        <v>56.06</v>
      </c>
      <c r="P8" s="8">
        <v>98.68</v>
      </c>
      <c r="Q8" s="8">
        <v>97.47</v>
      </c>
      <c r="R8">
        <f t="shared" si="2"/>
        <v>87.775000000000006</v>
      </c>
      <c r="S8" s="8">
        <v>61.25</v>
      </c>
      <c r="T8" s="8">
        <v>46.88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8">
        <v>82.15</v>
      </c>
      <c r="AF8" s="8">
        <v>89.26</v>
      </c>
      <c r="AG8" s="8">
        <v>59.04</v>
      </c>
      <c r="AH8" s="2" t="s">
        <v>58</v>
      </c>
      <c r="AI8" s="2" t="s">
        <v>59</v>
      </c>
    </row>
    <row r="9" spans="1:36" x14ac:dyDescent="0.25">
      <c r="A9" t="s">
        <v>49</v>
      </c>
      <c r="B9" t="s">
        <v>21</v>
      </c>
      <c r="C9" s="1">
        <v>1000</v>
      </c>
      <c r="D9" s="1" t="s">
        <v>64</v>
      </c>
      <c r="E9" s="1" t="b">
        <v>0</v>
      </c>
      <c r="F9" s="1">
        <v>30</v>
      </c>
      <c r="G9" s="1" t="s">
        <v>25</v>
      </c>
      <c r="H9" s="1">
        <v>1</v>
      </c>
      <c r="I9" s="1">
        <v>2</v>
      </c>
      <c r="J9" s="8">
        <v>0.9</v>
      </c>
      <c r="K9" s="8">
        <v>0.88</v>
      </c>
      <c r="L9" s="8">
        <v>0.87</v>
      </c>
      <c r="M9" s="8">
        <v>0.88</v>
      </c>
      <c r="N9" s="8">
        <v>100</v>
      </c>
      <c r="O9" s="8">
        <v>96.97</v>
      </c>
      <c r="P9" s="8">
        <v>100</v>
      </c>
      <c r="Q9" s="8">
        <v>100</v>
      </c>
      <c r="R9">
        <f t="shared" si="2"/>
        <v>99.242500000000007</v>
      </c>
      <c r="S9" s="8">
        <v>73.75</v>
      </c>
      <c r="T9" s="8">
        <v>48.44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8">
        <v>89.68</v>
      </c>
      <c r="AF9" s="8">
        <v>99.19</v>
      </c>
      <c r="AG9" s="8">
        <v>64.13</v>
      </c>
      <c r="AH9" s="2" t="s">
        <v>58</v>
      </c>
      <c r="AI9" s="2" t="s">
        <v>59</v>
      </c>
    </row>
    <row r="11" spans="1:36" x14ac:dyDescent="0.25">
      <c r="C11" t="s">
        <v>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513F-AF10-493C-954C-3809F59E8865}">
  <dimension ref="A1:N14"/>
  <sheetViews>
    <sheetView workbookViewId="0">
      <selection activeCell="A9" sqref="A9:XFD9"/>
    </sheetView>
  </sheetViews>
  <sheetFormatPr defaultRowHeight="15" x14ac:dyDescent="0.25"/>
  <cols>
    <col min="1" max="1" width="16.5703125" bestFit="1" customWidth="1"/>
    <col min="2" max="2" width="17.42578125" bestFit="1" customWidth="1"/>
    <col min="3" max="3" width="12.5703125" bestFit="1" customWidth="1"/>
    <col min="4" max="4" width="9.5703125" bestFit="1" customWidth="1"/>
    <col min="5" max="5" width="11" bestFit="1" customWidth="1"/>
    <col min="6" max="6" width="13.28515625" bestFit="1" customWidth="1"/>
    <col min="7" max="7" width="17.42578125" bestFit="1" customWidth="1"/>
    <col min="8" max="8" width="17.85546875" bestFit="1" customWidth="1"/>
    <col min="9" max="9" width="15.42578125" bestFit="1" customWidth="1"/>
    <col min="13" max="13" width="16.85546875" bestFit="1" customWidth="1"/>
    <col min="14" max="14" width="18.7109375" bestFit="1" customWidth="1"/>
  </cols>
  <sheetData>
    <row r="1" spans="1:14" x14ac:dyDescent="0.25">
      <c r="M1" t="s">
        <v>19</v>
      </c>
      <c r="N1" t="s">
        <v>19</v>
      </c>
    </row>
    <row r="2" spans="1:14" x14ac:dyDescent="0.25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24</v>
      </c>
      <c r="J2" s="1" t="s">
        <v>7</v>
      </c>
      <c r="K2" s="1" t="s">
        <v>11</v>
      </c>
      <c r="L2" s="1" t="s">
        <v>12</v>
      </c>
      <c r="M2" s="1" t="s">
        <v>13</v>
      </c>
      <c r="N2" s="1" t="s">
        <v>18</v>
      </c>
    </row>
    <row r="3" spans="1:14" x14ac:dyDescent="0.25">
      <c r="A3" t="s">
        <v>26</v>
      </c>
      <c r="B3" t="s">
        <v>23</v>
      </c>
      <c r="C3">
        <v>1000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>
        <v>0.55000000000000004</v>
      </c>
      <c r="J3">
        <v>0.57999999999999996</v>
      </c>
      <c r="K3">
        <v>0.48</v>
      </c>
      <c r="L3">
        <v>0.57999999999999996</v>
      </c>
      <c r="M3">
        <v>9.3000000000000007</v>
      </c>
      <c r="N3">
        <v>91</v>
      </c>
    </row>
    <row r="4" spans="1:14" x14ac:dyDescent="0.25">
      <c r="A4" t="s">
        <v>26</v>
      </c>
      <c r="B4" t="s">
        <v>22</v>
      </c>
      <c r="C4">
        <v>1000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s="2">
        <v>0.53</v>
      </c>
      <c r="J4" s="2">
        <v>0.57999999999999996</v>
      </c>
      <c r="K4" s="2">
        <v>0.49</v>
      </c>
      <c r="L4" s="2">
        <v>0.57999999999999996</v>
      </c>
      <c r="M4" s="2">
        <v>9.3000000000000007</v>
      </c>
      <c r="N4" s="2">
        <v>92.3</v>
      </c>
    </row>
    <row r="5" spans="1:14" x14ac:dyDescent="0.25">
      <c r="A5" t="s">
        <v>26</v>
      </c>
      <c r="B5" t="s">
        <v>21</v>
      </c>
      <c r="C5">
        <v>1000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s="2">
        <v>0.52</v>
      </c>
      <c r="J5" s="2">
        <v>0.59</v>
      </c>
      <c r="K5" s="2">
        <v>0.5</v>
      </c>
      <c r="L5" s="2">
        <v>0.59</v>
      </c>
      <c r="M5" s="2">
        <v>13</v>
      </c>
      <c r="N5" s="2">
        <v>91</v>
      </c>
    </row>
    <row r="6" spans="1:14" x14ac:dyDescent="0.25">
      <c r="A6" t="s">
        <v>27</v>
      </c>
      <c r="B6" t="s">
        <v>23</v>
      </c>
      <c r="C6">
        <v>1000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s="2">
        <v>0.56000000000000005</v>
      </c>
      <c r="J6" s="2">
        <v>0.57999999999999996</v>
      </c>
      <c r="K6" s="2">
        <v>0.49</v>
      </c>
      <c r="L6" s="2">
        <v>0.57999999999999996</v>
      </c>
      <c r="M6" s="2">
        <v>9.3000000000000007</v>
      </c>
      <c r="N6" s="2">
        <v>92.3</v>
      </c>
    </row>
    <row r="7" spans="1:14" x14ac:dyDescent="0.25">
      <c r="A7" t="s">
        <v>27</v>
      </c>
      <c r="B7" t="s">
        <v>22</v>
      </c>
      <c r="C7">
        <v>1000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s="2">
        <v>0.56999999999999995</v>
      </c>
      <c r="J7" s="2">
        <v>0.6</v>
      </c>
      <c r="K7" s="2">
        <v>0.5</v>
      </c>
      <c r="L7" s="2">
        <v>0.6</v>
      </c>
      <c r="M7" s="2">
        <v>9.3000000000000007</v>
      </c>
      <c r="N7" s="2">
        <v>94.9</v>
      </c>
    </row>
    <row r="8" spans="1:14" x14ac:dyDescent="0.25">
      <c r="A8" t="s">
        <v>27</v>
      </c>
      <c r="B8" t="s">
        <v>21</v>
      </c>
      <c r="C8">
        <v>1000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s="2">
        <v>0.54</v>
      </c>
      <c r="J8" s="2">
        <v>0.59</v>
      </c>
      <c r="K8" s="2">
        <v>0.51</v>
      </c>
      <c r="L8" s="2">
        <v>0.59</v>
      </c>
      <c r="M8" s="2">
        <v>13</v>
      </c>
      <c r="N8" s="2">
        <v>91</v>
      </c>
    </row>
    <row r="9" spans="1:14" x14ac:dyDescent="0.25">
      <c r="A9" t="s">
        <v>28</v>
      </c>
      <c r="B9" t="s">
        <v>23</v>
      </c>
      <c r="C9">
        <v>1000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s="2">
        <v>0.6</v>
      </c>
      <c r="J9" s="2">
        <v>0.63</v>
      </c>
      <c r="K9" s="2">
        <v>0.63</v>
      </c>
      <c r="L9" s="2">
        <v>0.63</v>
      </c>
      <c r="M9" s="2">
        <v>55.6</v>
      </c>
      <c r="N9" s="2">
        <v>68</v>
      </c>
    </row>
    <row r="10" spans="1:14" x14ac:dyDescent="0.25">
      <c r="A10" t="s">
        <v>28</v>
      </c>
      <c r="B10" t="s">
        <v>22</v>
      </c>
      <c r="C10">
        <v>1000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s="2">
        <v>0.61</v>
      </c>
      <c r="J10" s="2">
        <v>0.65</v>
      </c>
      <c r="K10" s="2">
        <v>0.65</v>
      </c>
      <c r="L10" s="2">
        <v>0.65</v>
      </c>
      <c r="M10" s="2">
        <v>57.4</v>
      </c>
      <c r="N10" s="2">
        <v>70.5</v>
      </c>
    </row>
    <row r="11" spans="1:14" x14ac:dyDescent="0.25">
      <c r="A11" t="s">
        <v>28</v>
      </c>
      <c r="B11" t="s">
        <v>21</v>
      </c>
      <c r="C11">
        <v>1000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s="2">
        <v>0.62</v>
      </c>
      <c r="J11" s="2">
        <v>0.64</v>
      </c>
      <c r="K11" s="2">
        <v>0.65</v>
      </c>
      <c r="L11" s="2">
        <v>0.64</v>
      </c>
      <c r="M11" s="2">
        <v>61.1</v>
      </c>
      <c r="N11" s="2">
        <v>66.7</v>
      </c>
    </row>
    <row r="12" spans="1:14" x14ac:dyDescent="0.25">
      <c r="A12" t="s">
        <v>29</v>
      </c>
      <c r="B12" t="s">
        <v>23</v>
      </c>
      <c r="C12">
        <v>1000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s="2">
        <v>0.59</v>
      </c>
      <c r="J12" s="2">
        <v>0.61</v>
      </c>
      <c r="K12" s="2">
        <v>0.61</v>
      </c>
      <c r="L12" s="2">
        <v>0.61</v>
      </c>
      <c r="M12" s="2">
        <v>55.6</v>
      </c>
      <c r="N12" s="2">
        <v>64.099999999999994</v>
      </c>
    </row>
    <row r="13" spans="1:14" x14ac:dyDescent="0.25">
      <c r="A13" t="s">
        <v>29</v>
      </c>
      <c r="B13" t="s">
        <v>22</v>
      </c>
      <c r="C13">
        <v>1000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s="2">
        <v>0.57999999999999996</v>
      </c>
      <c r="J13" s="2">
        <v>0.6</v>
      </c>
      <c r="K13" s="2">
        <v>0.6</v>
      </c>
      <c r="L13" s="2">
        <v>0.6</v>
      </c>
      <c r="M13" s="2">
        <v>51.9</v>
      </c>
      <c r="N13" s="2">
        <v>65.400000000000006</v>
      </c>
    </row>
    <row r="14" spans="1:14" x14ac:dyDescent="0.25">
      <c r="A14" t="s">
        <v>29</v>
      </c>
      <c r="B14" t="s">
        <v>21</v>
      </c>
      <c r="C14">
        <v>1000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s="2">
        <v>0.62</v>
      </c>
      <c r="J14" s="2">
        <v>0.64</v>
      </c>
      <c r="K14" s="2">
        <v>0.64</v>
      </c>
      <c r="L14" s="2">
        <v>0.64</v>
      </c>
      <c r="M14" s="2">
        <v>61.1</v>
      </c>
      <c r="N14" s="2">
        <v>65.400000000000006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E446-7CF1-4CF8-AC8D-81ECB205B8BE}">
  <dimension ref="A1:P14"/>
  <sheetViews>
    <sheetView topLeftCell="C1" workbookViewId="0">
      <selection activeCell="A9" sqref="A9:B14"/>
    </sheetView>
  </sheetViews>
  <sheetFormatPr defaultRowHeight="15" x14ac:dyDescent="0.25"/>
  <cols>
    <col min="1" max="1" width="16.5703125" bestFit="1" customWidth="1"/>
    <col min="2" max="2" width="17.42578125" bestFit="1" customWidth="1"/>
    <col min="3" max="3" width="12.5703125" bestFit="1" customWidth="1"/>
    <col min="4" max="4" width="9.5703125" bestFit="1" customWidth="1"/>
    <col min="5" max="5" width="11" bestFit="1" customWidth="1"/>
    <col min="6" max="6" width="13.28515625" bestFit="1" customWidth="1"/>
    <col min="7" max="7" width="17.42578125" bestFit="1" customWidth="1"/>
    <col min="8" max="8" width="17.85546875" bestFit="1" customWidth="1"/>
    <col min="9" max="9" width="15.42578125" bestFit="1" customWidth="1"/>
    <col min="13" max="13" width="16.85546875" bestFit="1" customWidth="1"/>
    <col min="14" max="14" width="18.7109375" bestFit="1" customWidth="1"/>
  </cols>
  <sheetData>
    <row r="1" spans="1:16" x14ac:dyDescent="0.25">
      <c r="M1" t="s">
        <v>19</v>
      </c>
      <c r="N1" t="s">
        <v>19</v>
      </c>
    </row>
    <row r="2" spans="1:16" x14ac:dyDescent="0.25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24</v>
      </c>
      <c r="J2" s="1" t="s">
        <v>7</v>
      </c>
      <c r="K2" s="1" t="s">
        <v>11</v>
      </c>
      <c r="L2" s="1" t="s">
        <v>12</v>
      </c>
      <c r="M2" s="1" t="s">
        <v>13</v>
      </c>
      <c r="N2" s="1" t="s">
        <v>18</v>
      </c>
    </row>
    <row r="3" spans="1:16" x14ac:dyDescent="0.25">
      <c r="A3" t="s">
        <v>26</v>
      </c>
      <c r="B3" t="s">
        <v>23</v>
      </c>
      <c r="C3">
        <v>500</v>
      </c>
      <c r="D3" t="b">
        <v>1</v>
      </c>
      <c r="E3">
        <v>10</v>
      </c>
      <c r="F3" t="s">
        <v>25</v>
      </c>
      <c r="G3">
        <v>1</v>
      </c>
      <c r="H3">
        <v>10</v>
      </c>
      <c r="I3" s="5">
        <v>0.5</v>
      </c>
      <c r="J3" s="5">
        <v>0.49</v>
      </c>
      <c r="K3" s="5">
        <v>0.47</v>
      </c>
      <c r="L3" s="5">
        <v>0.49</v>
      </c>
      <c r="M3" s="3">
        <v>16.7</v>
      </c>
      <c r="N3" s="3">
        <v>71.8</v>
      </c>
      <c r="O3" s="2"/>
      <c r="P3" s="2"/>
    </row>
    <row r="4" spans="1:16" x14ac:dyDescent="0.25">
      <c r="A4" t="s">
        <v>26</v>
      </c>
      <c r="B4" t="s">
        <v>22</v>
      </c>
      <c r="C4">
        <v>100</v>
      </c>
      <c r="D4" t="b">
        <v>1</v>
      </c>
      <c r="E4">
        <v>20</v>
      </c>
      <c r="F4" t="s">
        <v>25</v>
      </c>
      <c r="G4">
        <v>1</v>
      </c>
      <c r="H4">
        <v>5</v>
      </c>
      <c r="I4" s="5">
        <v>0.53</v>
      </c>
      <c r="J4" s="5">
        <v>0.55000000000000004</v>
      </c>
      <c r="K4" s="5">
        <v>0.5</v>
      </c>
      <c r="L4" s="5">
        <v>0.55000000000000004</v>
      </c>
      <c r="M4" s="3">
        <v>18.5</v>
      </c>
      <c r="N4" s="3">
        <v>80.8</v>
      </c>
      <c r="O4" s="2"/>
      <c r="P4" s="2"/>
    </row>
    <row r="5" spans="1:16" x14ac:dyDescent="0.25">
      <c r="A5" t="s">
        <v>26</v>
      </c>
      <c r="B5" t="s">
        <v>21</v>
      </c>
      <c r="C5">
        <v>100</v>
      </c>
      <c r="D5" t="b">
        <v>1</v>
      </c>
      <c r="E5">
        <v>20</v>
      </c>
      <c r="F5" t="s">
        <v>25</v>
      </c>
      <c r="G5">
        <v>4</v>
      </c>
      <c r="H5">
        <v>2</v>
      </c>
      <c r="I5" s="5">
        <v>0.45</v>
      </c>
      <c r="J5" s="5">
        <v>0.5</v>
      </c>
      <c r="K5" s="5">
        <v>0.49</v>
      </c>
      <c r="L5" s="5">
        <v>0.5</v>
      </c>
      <c r="M5" s="3">
        <v>24.1</v>
      </c>
      <c r="N5" s="3">
        <v>67.95</v>
      </c>
      <c r="O5" s="2"/>
      <c r="P5" s="2"/>
    </row>
    <row r="6" spans="1:16" x14ac:dyDescent="0.25">
      <c r="A6" t="s">
        <v>27</v>
      </c>
      <c r="B6" t="s">
        <v>23</v>
      </c>
      <c r="C6">
        <v>250</v>
      </c>
      <c r="D6" t="b">
        <v>1</v>
      </c>
      <c r="E6">
        <v>30</v>
      </c>
      <c r="F6" t="s">
        <v>25</v>
      </c>
      <c r="G6">
        <v>2</v>
      </c>
      <c r="H6">
        <v>10</v>
      </c>
      <c r="I6" s="5">
        <v>0.51</v>
      </c>
      <c r="J6" s="5">
        <v>0.52</v>
      </c>
      <c r="K6" s="5">
        <v>0.51</v>
      </c>
      <c r="L6" s="5">
        <v>0.52</v>
      </c>
      <c r="M6" s="3">
        <v>20.399999999999999</v>
      </c>
      <c r="N6" s="3">
        <v>71.8</v>
      </c>
      <c r="O6" s="2"/>
      <c r="P6" s="2"/>
    </row>
    <row r="7" spans="1:16" x14ac:dyDescent="0.25">
      <c r="A7" t="s">
        <v>27</v>
      </c>
      <c r="B7" t="s">
        <v>22</v>
      </c>
      <c r="C7">
        <v>250</v>
      </c>
      <c r="D7" t="b">
        <v>1</v>
      </c>
      <c r="E7">
        <v>30</v>
      </c>
      <c r="F7" t="s">
        <v>25</v>
      </c>
      <c r="G7">
        <v>1</v>
      </c>
      <c r="H7">
        <v>5</v>
      </c>
      <c r="I7" s="5">
        <v>0.54</v>
      </c>
      <c r="J7" s="5">
        <v>0.53</v>
      </c>
      <c r="K7" s="5">
        <v>0.48</v>
      </c>
      <c r="L7" s="5">
        <v>0.53</v>
      </c>
      <c r="M7" s="3">
        <v>16.7</v>
      </c>
      <c r="N7" s="3">
        <v>78.2</v>
      </c>
      <c r="O7" s="2"/>
      <c r="P7" s="2"/>
    </row>
    <row r="8" spans="1:16" x14ac:dyDescent="0.25">
      <c r="A8" t="s">
        <v>27</v>
      </c>
      <c r="B8" t="s">
        <v>21</v>
      </c>
      <c r="C8">
        <v>10</v>
      </c>
      <c r="D8" t="b">
        <v>0</v>
      </c>
      <c r="E8">
        <v>10</v>
      </c>
      <c r="F8" t="s">
        <v>25</v>
      </c>
      <c r="G8">
        <v>2</v>
      </c>
      <c r="H8">
        <v>2</v>
      </c>
      <c r="I8" s="5">
        <v>0.48</v>
      </c>
      <c r="J8" s="5">
        <v>0.39</v>
      </c>
      <c r="K8" s="5">
        <v>0.48</v>
      </c>
      <c r="L8" s="5">
        <v>0.39</v>
      </c>
      <c r="M8" s="4">
        <v>31.5</v>
      </c>
      <c r="N8" s="4">
        <v>43.6</v>
      </c>
      <c r="O8" s="2"/>
      <c r="P8" s="2"/>
    </row>
    <row r="9" spans="1:16" x14ac:dyDescent="0.25">
      <c r="A9" t="s">
        <v>28</v>
      </c>
      <c r="B9" t="s">
        <v>23</v>
      </c>
      <c r="C9">
        <v>100</v>
      </c>
      <c r="D9" t="b">
        <v>0</v>
      </c>
      <c r="E9">
        <v>20</v>
      </c>
      <c r="F9" t="s">
        <v>25</v>
      </c>
      <c r="G9">
        <v>2</v>
      </c>
      <c r="H9">
        <v>2</v>
      </c>
      <c r="I9" s="5">
        <v>0.61</v>
      </c>
      <c r="J9" s="5">
        <v>0.67</v>
      </c>
      <c r="K9" s="5">
        <v>0.68</v>
      </c>
      <c r="L9" s="5">
        <v>0.67</v>
      </c>
      <c r="M9" s="3">
        <v>61.1</v>
      </c>
      <c r="N9" s="3">
        <v>71.790000000000006</v>
      </c>
    </row>
    <row r="10" spans="1:16" x14ac:dyDescent="0.25">
      <c r="A10" t="s">
        <v>28</v>
      </c>
      <c r="B10" t="s">
        <v>22</v>
      </c>
      <c r="C10">
        <v>750</v>
      </c>
      <c r="D10" t="b">
        <v>1</v>
      </c>
      <c r="E10">
        <v>20</v>
      </c>
      <c r="F10" t="s">
        <v>25</v>
      </c>
      <c r="G10">
        <v>1</v>
      </c>
      <c r="H10">
        <v>10</v>
      </c>
      <c r="I10" s="5">
        <v>0.61</v>
      </c>
      <c r="J10" s="5">
        <v>0.61</v>
      </c>
      <c r="K10" s="5">
        <v>0.61</v>
      </c>
      <c r="L10" s="5">
        <v>0.61</v>
      </c>
      <c r="M10" s="3">
        <v>53.7</v>
      </c>
      <c r="N10" s="3">
        <v>66.7</v>
      </c>
    </row>
    <row r="11" spans="1:16" x14ac:dyDescent="0.25">
      <c r="A11" t="s">
        <v>28</v>
      </c>
      <c r="B11" t="s">
        <v>21</v>
      </c>
      <c r="C11">
        <v>10</v>
      </c>
      <c r="D11" t="b">
        <v>0</v>
      </c>
      <c r="E11">
        <v>20</v>
      </c>
      <c r="F11" t="s">
        <v>25</v>
      </c>
      <c r="G11">
        <v>2</v>
      </c>
      <c r="H11">
        <v>2</v>
      </c>
      <c r="I11" s="5">
        <v>0.57999999999999996</v>
      </c>
      <c r="J11" s="5">
        <v>0.52</v>
      </c>
      <c r="K11" s="5">
        <v>0.55000000000000004</v>
      </c>
      <c r="L11" s="5">
        <v>0.52</v>
      </c>
      <c r="M11" s="3">
        <v>61.1</v>
      </c>
      <c r="N11" s="3">
        <v>44.9</v>
      </c>
    </row>
    <row r="12" spans="1:16" x14ac:dyDescent="0.25">
      <c r="A12" t="s">
        <v>29</v>
      </c>
      <c r="B12" t="s">
        <v>23</v>
      </c>
      <c r="C12">
        <v>250</v>
      </c>
      <c r="D12" t="b">
        <v>1</v>
      </c>
      <c r="E12">
        <v>20</v>
      </c>
      <c r="F12" t="s">
        <v>25</v>
      </c>
      <c r="G12">
        <v>1</v>
      </c>
      <c r="H12">
        <v>2</v>
      </c>
      <c r="I12" s="5">
        <v>0.57999999999999996</v>
      </c>
      <c r="J12" s="5">
        <v>0.6</v>
      </c>
      <c r="K12" s="5">
        <v>0.6</v>
      </c>
      <c r="L12" s="5">
        <v>0.6</v>
      </c>
      <c r="M12" s="3">
        <v>53.7</v>
      </c>
      <c r="N12" s="3">
        <v>64.099999999999994</v>
      </c>
    </row>
    <row r="13" spans="1:16" x14ac:dyDescent="0.25">
      <c r="A13" t="s">
        <v>29</v>
      </c>
      <c r="B13" t="s">
        <v>22</v>
      </c>
      <c r="C13">
        <v>100</v>
      </c>
      <c r="D13" t="b">
        <v>1</v>
      </c>
      <c r="E13">
        <v>30</v>
      </c>
      <c r="F13" t="s">
        <v>25</v>
      </c>
      <c r="G13">
        <v>1</v>
      </c>
      <c r="H13">
        <v>2</v>
      </c>
      <c r="I13" s="5">
        <v>0.56999999999999995</v>
      </c>
      <c r="J13" s="5">
        <v>0.61</v>
      </c>
      <c r="K13" s="5">
        <v>0.62</v>
      </c>
      <c r="L13" s="5">
        <v>0.61</v>
      </c>
      <c r="M13" s="3">
        <v>57.4</v>
      </c>
      <c r="N13" s="3">
        <v>64.099999999999994</v>
      </c>
    </row>
    <row r="14" spans="1:16" x14ac:dyDescent="0.25">
      <c r="A14" t="s">
        <v>29</v>
      </c>
      <c r="B14" t="s">
        <v>21</v>
      </c>
      <c r="C14">
        <v>250</v>
      </c>
      <c r="D14" t="b">
        <v>1</v>
      </c>
      <c r="E14">
        <v>10</v>
      </c>
      <c r="F14" t="s">
        <v>25</v>
      </c>
      <c r="G14">
        <v>2</v>
      </c>
      <c r="H14">
        <v>2</v>
      </c>
      <c r="I14" s="5">
        <v>0.62</v>
      </c>
      <c r="J14" s="5">
        <v>0.62</v>
      </c>
      <c r="K14" s="5">
        <v>0.63</v>
      </c>
      <c r="L14" s="5">
        <v>0.62</v>
      </c>
      <c r="M14" s="3">
        <v>57.4</v>
      </c>
      <c r="N14" s="3">
        <v>65.400000000000006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006B-5C5B-4E8E-9A63-08B6CE64AAB2}">
  <dimension ref="A1:P20"/>
  <sheetViews>
    <sheetView zoomScaleNormal="100" workbookViewId="0">
      <selection activeCell="C2" sqref="C2:F8"/>
    </sheetView>
  </sheetViews>
  <sheetFormatPr defaultRowHeight="15" x14ac:dyDescent="0.25"/>
  <cols>
    <col min="1" max="1" width="17" bestFit="1" customWidth="1"/>
    <col min="2" max="2" width="17.42578125" bestFit="1" customWidth="1"/>
    <col min="3" max="3" width="6.5703125" bestFit="1" customWidth="1"/>
    <col min="4" max="4" width="7.140625" bestFit="1" customWidth="1"/>
    <col min="5" max="5" width="8.28515625" bestFit="1" customWidth="1"/>
    <col min="6" max="6" width="17.42578125" customWidth="1"/>
    <col min="7" max="7" width="17.85546875" customWidth="1"/>
    <col min="11" max="11" width="9" bestFit="1" customWidth="1"/>
    <col min="12" max="12" width="15" bestFit="1" customWidth="1"/>
    <col min="13" max="13" width="17.42578125" bestFit="1" customWidth="1"/>
    <col min="14" max="14" width="18.5703125" bestFit="1" customWidth="1"/>
    <col min="15" max="15" width="16.85546875" bestFit="1" customWidth="1"/>
    <col min="16" max="16" width="18.7109375" bestFit="1" customWidth="1"/>
  </cols>
  <sheetData>
    <row r="1" spans="1:16" x14ac:dyDescent="0.25">
      <c r="K1" t="s">
        <v>19</v>
      </c>
      <c r="L1" t="s">
        <v>19</v>
      </c>
      <c r="M1" t="s">
        <v>19</v>
      </c>
      <c r="N1" t="s">
        <v>19</v>
      </c>
      <c r="O1" t="s">
        <v>19</v>
      </c>
      <c r="P1" t="s">
        <v>19</v>
      </c>
    </row>
    <row r="2" spans="1:16" x14ac:dyDescent="0.25">
      <c r="A2" s="1" t="s">
        <v>8</v>
      </c>
      <c r="B2" s="1" t="s">
        <v>0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24</v>
      </c>
      <c r="H2" s="1" t="s">
        <v>7</v>
      </c>
      <c r="I2" s="1" t="s">
        <v>11</v>
      </c>
      <c r="J2" s="1" t="s">
        <v>12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13</v>
      </c>
      <c r="P2" s="1" t="s">
        <v>18</v>
      </c>
    </row>
    <row r="3" spans="1:16" x14ac:dyDescent="0.25">
      <c r="A3" t="s">
        <v>9</v>
      </c>
      <c r="B3" t="s">
        <v>23</v>
      </c>
      <c r="C3">
        <v>3</v>
      </c>
      <c r="D3">
        <v>1000</v>
      </c>
      <c r="E3">
        <v>0.2</v>
      </c>
      <c r="F3" t="s">
        <v>34</v>
      </c>
      <c r="G3">
        <v>0.99</v>
      </c>
      <c r="H3">
        <v>0.71</v>
      </c>
      <c r="I3">
        <v>0.71</v>
      </c>
      <c r="J3">
        <v>0.71</v>
      </c>
      <c r="K3">
        <v>82.2</v>
      </c>
      <c r="L3">
        <v>95.5</v>
      </c>
      <c r="M3">
        <v>77.599999999999994</v>
      </c>
      <c r="N3">
        <v>81</v>
      </c>
      <c r="O3">
        <v>30</v>
      </c>
      <c r="P3">
        <v>60.9</v>
      </c>
    </row>
    <row r="4" spans="1:16" x14ac:dyDescent="0.25">
      <c r="A4" t="s">
        <v>9</v>
      </c>
      <c r="B4" t="s">
        <v>22</v>
      </c>
      <c r="C4">
        <v>3</v>
      </c>
      <c r="D4">
        <v>1000</v>
      </c>
      <c r="E4">
        <v>0.2</v>
      </c>
      <c r="F4" t="s">
        <v>34</v>
      </c>
      <c r="G4">
        <v>0.96</v>
      </c>
      <c r="H4">
        <v>0.64</v>
      </c>
      <c r="I4">
        <v>0.65</v>
      </c>
      <c r="J4">
        <v>0.64</v>
      </c>
      <c r="K4">
        <v>75.599999999999994</v>
      </c>
      <c r="L4">
        <v>71.2</v>
      </c>
      <c r="M4">
        <v>76.3</v>
      </c>
      <c r="N4">
        <v>73.400000000000006</v>
      </c>
      <c r="O4">
        <v>30</v>
      </c>
      <c r="P4">
        <v>57.8</v>
      </c>
    </row>
    <row r="5" spans="1:16" x14ac:dyDescent="0.25">
      <c r="A5" t="s">
        <v>9</v>
      </c>
      <c r="B5" t="s">
        <v>21</v>
      </c>
      <c r="C5">
        <v>3</v>
      </c>
      <c r="D5">
        <v>1000</v>
      </c>
      <c r="E5">
        <v>0.2</v>
      </c>
      <c r="F5" t="s">
        <v>34</v>
      </c>
      <c r="G5">
        <v>1</v>
      </c>
      <c r="H5">
        <v>0.74</v>
      </c>
      <c r="I5">
        <v>0.74</v>
      </c>
      <c r="J5">
        <v>0.74</v>
      </c>
      <c r="K5">
        <v>86.67</v>
      </c>
      <c r="L5">
        <v>98.48</v>
      </c>
      <c r="M5">
        <v>86.84</v>
      </c>
      <c r="N5">
        <v>84.81</v>
      </c>
      <c r="O5">
        <v>27.5</v>
      </c>
      <c r="P5">
        <v>59.4</v>
      </c>
    </row>
    <row r="6" spans="1:16" x14ac:dyDescent="0.25">
      <c r="A6" t="s">
        <v>20</v>
      </c>
      <c r="B6" t="s">
        <v>23</v>
      </c>
      <c r="C6">
        <v>3</v>
      </c>
      <c r="D6">
        <v>1000</v>
      </c>
      <c r="E6">
        <v>0.2</v>
      </c>
      <c r="F6" t="s">
        <v>34</v>
      </c>
      <c r="G6">
        <v>0.98</v>
      </c>
      <c r="H6">
        <v>0.7</v>
      </c>
      <c r="I6">
        <v>0.7</v>
      </c>
      <c r="J6">
        <v>0.7</v>
      </c>
      <c r="K6">
        <v>74.400000000000006</v>
      </c>
      <c r="L6">
        <v>89.4</v>
      </c>
      <c r="M6">
        <v>80.3</v>
      </c>
      <c r="N6">
        <v>82.3</v>
      </c>
      <c r="O6">
        <v>35</v>
      </c>
      <c r="P6">
        <v>59.4</v>
      </c>
    </row>
    <row r="7" spans="1:16" x14ac:dyDescent="0.25">
      <c r="A7" t="s">
        <v>20</v>
      </c>
      <c r="B7" t="s">
        <v>22</v>
      </c>
      <c r="C7">
        <v>3</v>
      </c>
      <c r="D7">
        <v>1000</v>
      </c>
      <c r="E7">
        <v>0.2</v>
      </c>
      <c r="F7" t="s">
        <v>34</v>
      </c>
      <c r="G7">
        <v>0.97</v>
      </c>
      <c r="H7">
        <v>0.63</v>
      </c>
      <c r="I7">
        <v>0.64</v>
      </c>
      <c r="J7">
        <v>0.63</v>
      </c>
      <c r="K7">
        <v>71.099999999999994</v>
      </c>
      <c r="L7">
        <v>72.7</v>
      </c>
      <c r="M7">
        <v>75</v>
      </c>
      <c r="N7">
        <v>70.900000000000006</v>
      </c>
      <c r="O7">
        <v>32.5</v>
      </c>
      <c r="P7">
        <v>56.25</v>
      </c>
    </row>
    <row r="8" spans="1:16" x14ac:dyDescent="0.25">
      <c r="A8" t="s">
        <v>20</v>
      </c>
      <c r="B8" t="s">
        <v>21</v>
      </c>
      <c r="C8">
        <v>3</v>
      </c>
      <c r="D8">
        <v>1000</v>
      </c>
      <c r="E8">
        <v>0.2</v>
      </c>
      <c r="F8" t="s">
        <v>34</v>
      </c>
      <c r="G8">
        <v>0.96</v>
      </c>
      <c r="H8">
        <v>0.73</v>
      </c>
      <c r="I8">
        <v>0.73</v>
      </c>
      <c r="J8">
        <v>0.73</v>
      </c>
      <c r="K8">
        <v>84.4</v>
      </c>
      <c r="L8">
        <v>98.5</v>
      </c>
      <c r="M8">
        <v>84.2</v>
      </c>
      <c r="N8">
        <v>83.5</v>
      </c>
      <c r="O8">
        <v>32.5</v>
      </c>
      <c r="P8">
        <v>54.7</v>
      </c>
    </row>
    <row r="9" spans="1:16" x14ac:dyDescent="0.25">
      <c r="K9" s="2"/>
      <c r="L9" s="2"/>
      <c r="M9" s="2"/>
      <c r="N9" s="2"/>
    </row>
    <row r="10" spans="1:16" x14ac:dyDescent="0.25"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7:16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7:16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7:16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7:16" x14ac:dyDescent="0.25"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D97A-A0E0-47C1-8ED9-B8348F64A825}">
  <dimension ref="A1:L20"/>
  <sheetViews>
    <sheetView zoomScaleNormal="100" workbookViewId="0">
      <selection activeCell="G16" sqref="G16"/>
    </sheetView>
  </sheetViews>
  <sheetFormatPr defaultRowHeight="15" x14ac:dyDescent="0.25"/>
  <cols>
    <col min="1" max="1" width="17" bestFit="1" customWidth="1"/>
    <col min="2" max="2" width="17.42578125" bestFit="1" customWidth="1"/>
    <col min="3" max="3" width="6.5703125" bestFit="1" customWidth="1"/>
    <col min="4" max="4" width="7.140625" bestFit="1" customWidth="1"/>
    <col min="5" max="5" width="8.28515625" bestFit="1" customWidth="1"/>
    <col min="6" max="6" width="20.85546875" bestFit="1" customWidth="1"/>
    <col min="7" max="7" width="17.85546875" customWidth="1"/>
    <col min="11" max="12" width="18.7109375" bestFit="1" customWidth="1"/>
  </cols>
  <sheetData>
    <row r="1" spans="1:12" x14ac:dyDescent="0.25">
      <c r="K1" t="s">
        <v>19</v>
      </c>
      <c r="L1" t="s">
        <v>19</v>
      </c>
    </row>
    <row r="2" spans="1:12" x14ac:dyDescent="0.25">
      <c r="A2" s="1" t="s">
        <v>8</v>
      </c>
      <c r="B2" s="1" t="s">
        <v>0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24</v>
      </c>
      <c r="H2" s="1" t="s">
        <v>7</v>
      </c>
      <c r="I2" s="1" t="s">
        <v>11</v>
      </c>
      <c r="J2" s="1" t="s">
        <v>12</v>
      </c>
      <c r="K2" s="1" t="s">
        <v>13</v>
      </c>
      <c r="L2" s="1" t="s">
        <v>18</v>
      </c>
    </row>
    <row r="3" spans="1:12" x14ac:dyDescent="0.25">
      <c r="A3" t="s">
        <v>26</v>
      </c>
      <c r="B3" t="s">
        <v>23</v>
      </c>
      <c r="C3">
        <v>3</v>
      </c>
      <c r="D3">
        <v>1000</v>
      </c>
      <c r="E3">
        <v>0.2</v>
      </c>
      <c r="F3" t="s">
        <v>34</v>
      </c>
      <c r="G3">
        <v>1</v>
      </c>
      <c r="H3">
        <v>0.41</v>
      </c>
      <c r="I3">
        <v>0.41</v>
      </c>
      <c r="J3">
        <v>0.41</v>
      </c>
      <c r="K3">
        <v>14.8</v>
      </c>
      <c r="L3">
        <v>59</v>
      </c>
    </row>
    <row r="4" spans="1:12" x14ac:dyDescent="0.25">
      <c r="A4" t="s">
        <v>26</v>
      </c>
      <c r="B4" t="s">
        <v>22</v>
      </c>
      <c r="C4">
        <v>3</v>
      </c>
      <c r="D4">
        <v>1000</v>
      </c>
      <c r="E4">
        <v>0.2</v>
      </c>
      <c r="F4" t="s">
        <v>34</v>
      </c>
      <c r="G4">
        <v>1</v>
      </c>
      <c r="H4">
        <v>0.48</v>
      </c>
      <c r="I4">
        <v>0.47</v>
      </c>
      <c r="J4">
        <v>0.48</v>
      </c>
      <c r="K4">
        <v>24.1</v>
      </c>
      <c r="L4">
        <v>64.099999999999994</v>
      </c>
    </row>
    <row r="5" spans="1:12" x14ac:dyDescent="0.25">
      <c r="A5" t="s">
        <v>26</v>
      </c>
      <c r="B5" t="s">
        <v>21</v>
      </c>
      <c r="C5">
        <v>3</v>
      </c>
      <c r="D5">
        <v>1000</v>
      </c>
      <c r="E5">
        <v>0.2</v>
      </c>
      <c r="F5" t="s">
        <v>34</v>
      </c>
      <c r="G5">
        <v>0.93</v>
      </c>
      <c r="H5">
        <v>0.55000000000000004</v>
      </c>
      <c r="I5">
        <v>0.53</v>
      </c>
      <c r="J5">
        <v>0.55000000000000004</v>
      </c>
      <c r="K5">
        <v>24.1</v>
      </c>
      <c r="L5">
        <v>75.599999999999994</v>
      </c>
    </row>
    <row r="6" spans="1:12" x14ac:dyDescent="0.25">
      <c r="A6" t="s">
        <v>27</v>
      </c>
      <c r="B6" t="s">
        <v>23</v>
      </c>
      <c r="C6">
        <v>3</v>
      </c>
      <c r="D6">
        <v>1000</v>
      </c>
      <c r="E6">
        <v>0.2</v>
      </c>
      <c r="F6" t="s">
        <v>34</v>
      </c>
      <c r="G6">
        <v>1</v>
      </c>
      <c r="H6">
        <v>0.47</v>
      </c>
      <c r="I6">
        <v>0.47</v>
      </c>
      <c r="J6">
        <v>0.47</v>
      </c>
      <c r="K6">
        <v>20.399999999999999</v>
      </c>
      <c r="L6">
        <v>65.400000000000006</v>
      </c>
    </row>
    <row r="7" spans="1:12" x14ac:dyDescent="0.25">
      <c r="A7" t="s">
        <v>27</v>
      </c>
      <c r="B7" t="s">
        <v>22</v>
      </c>
      <c r="C7">
        <v>3</v>
      </c>
      <c r="D7">
        <v>1000</v>
      </c>
      <c r="E7">
        <v>0.2</v>
      </c>
      <c r="F7" t="s">
        <v>34</v>
      </c>
      <c r="G7">
        <v>1</v>
      </c>
      <c r="H7">
        <v>0.52</v>
      </c>
      <c r="I7">
        <v>0.5</v>
      </c>
      <c r="J7">
        <v>0.52</v>
      </c>
      <c r="K7">
        <v>22.2</v>
      </c>
      <c r="L7">
        <v>73.099999999999994</v>
      </c>
    </row>
    <row r="8" spans="1:12" x14ac:dyDescent="0.25">
      <c r="A8" t="s">
        <v>27</v>
      </c>
      <c r="B8" t="s">
        <v>21</v>
      </c>
      <c r="C8">
        <v>3</v>
      </c>
      <c r="D8">
        <v>1000</v>
      </c>
      <c r="E8">
        <v>0.2</v>
      </c>
      <c r="F8" t="s">
        <v>34</v>
      </c>
      <c r="G8">
        <v>1</v>
      </c>
      <c r="H8">
        <v>0.56000000000000005</v>
      </c>
      <c r="I8">
        <v>0.56000000000000005</v>
      </c>
      <c r="J8">
        <v>0.56000000000000005</v>
      </c>
      <c r="K8">
        <v>38.9</v>
      </c>
      <c r="L8">
        <v>67.900000000000006</v>
      </c>
    </row>
    <row r="9" spans="1:12" x14ac:dyDescent="0.25">
      <c r="A9" t="s">
        <v>28</v>
      </c>
      <c r="B9" t="s">
        <v>23</v>
      </c>
      <c r="C9">
        <v>3</v>
      </c>
      <c r="D9">
        <v>1000</v>
      </c>
      <c r="E9">
        <v>0.2</v>
      </c>
      <c r="F9" t="s">
        <v>34</v>
      </c>
      <c r="G9">
        <v>1</v>
      </c>
      <c r="H9">
        <v>0.61</v>
      </c>
      <c r="I9">
        <v>0.61</v>
      </c>
      <c r="J9">
        <v>0.61</v>
      </c>
      <c r="K9">
        <v>53.7</v>
      </c>
      <c r="L9">
        <v>66.7</v>
      </c>
    </row>
    <row r="10" spans="1:12" x14ac:dyDescent="0.25">
      <c r="A10" t="s">
        <v>28</v>
      </c>
      <c r="B10" t="s">
        <v>22</v>
      </c>
      <c r="C10">
        <v>3</v>
      </c>
      <c r="D10">
        <v>1000</v>
      </c>
      <c r="E10">
        <v>0.2</v>
      </c>
      <c r="F10" t="s">
        <v>34</v>
      </c>
      <c r="G10" s="2">
        <v>0.99</v>
      </c>
      <c r="H10" s="2">
        <v>0.64</v>
      </c>
      <c r="I10" s="2">
        <v>0.64</v>
      </c>
      <c r="J10" s="2">
        <v>0.64</v>
      </c>
      <c r="K10" s="2">
        <v>55.6</v>
      </c>
      <c r="L10" s="2">
        <v>69.2</v>
      </c>
    </row>
    <row r="11" spans="1:12" x14ac:dyDescent="0.25">
      <c r="A11" t="s">
        <v>28</v>
      </c>
      <c r="B11" t="s">
        <v>21</v>
      </c>
      <c r="C11">
        <v>3</v>
      </c>
      <c r="D11">
        <v>1000</v>
      </c>
      <c r="E11">
        <v>0.2</v>
      </c>
      <c r="F11" t="s">
        <v>34</v>
      </c>
      <c r="G11" s="2">
        <v>0.99</v>
      </c>
      <c r="H11" s="2">
        <v>0.64</v>
      </c>
      <c r="I11" s="2">
        <v>0.65</v>
      </c>
      <c r="J11" s="2">
        <v>0.64</v>
      </c>
      <c r="K11" s="2">
        <v>63</v>
      </c>
      <c r="L11">
        <v>65</v>
      </c>
    </row>
    <row r="12" spans="1:12" x14ac:dyDescent="0.25">
      <c r="A12" t="s">
        <v>29</v>
      </c>
      <c r="B12" t="s">
        <v>23</v>
      </c>
      <c r="C12">
        <v>3</v>
      </c>
      <c r="D12">
        <v>1000</v>
      </c>
      <c r="E12">
        <v>0.2</v>
      </c>
      <c r="F12" t="s">
        <v>34</v>
      </c>
      <c r="G12" s="2">
        <v>1</v>
      </c>
      <c r="H12" s="2">
        <v>0.55000000000000004</v>
      </c>
      <c r="I12" s="2">
        <v>0.56000000000000005</v>
      </c>
      <c r="J12" s="2">
        <v>0.55000000000000004</v>
      </c>
      <c r="K12" s="2">
        <v>51.2</v>
      </c>
      <c r="L12" s="2">
        <v>57.7</v>
      </c>
    </row>
    <row r="13" spans="1:12" x14ac:dyDescent="0.25">
      <c r="A13" t="s">
        <v>29</v>
      </c>
      <c r="B13" t="s">
        <v>22</v>
      </c>
      <c r="C13">
        <v>3</v>
      </c>
      <c r="D13">
        <v>1000</v>
      </c>
      <c r="E13">
        <v>0.2</v>
      </c>
      <c r="F13" t="s">
        <v>34</v>
      </c>
      <c r="G13" s="2">
        <v>1</v>
      </c>
      <c r="H13" s="2">
        <v>0.56000000000000005</v>
      </c>
      <c r="I13" s="2">
        <v>0.56999999999999995</v>
      </c>
      <c r="J13" s="2">
        <v>0.56000000000000005</v>
      </c>
      <c r="K13" s="2">
        <v>50</v>
      </c>
      <c r="L13" s="2">
        <v>60.3</v>
      </c>
    </row>
    <row r="14" spans="1:12" x14ac:dyDescent="0.25">
      <c r="A14" t="s">
        <v>29</v>
      </c>
      <c r="B14" t="s">
        <v>21</v>
      </c>
      <c r="C14">
        <v>3</v>
      </c>
      <c r="D14">
        <v>1000</v>
      </c>
      <c r="E14">
        <v>0.2</v>
      </c>
      <c r="F14" t="s">
        <v>34</v>
      </c>
      <c r="G14" s="2">
        <v>1</v>
      </c>
      <c r="H14" s="2">
        <v>0.63</v>
      </c>
      <c r="I14" s="2">
        <v>0.64</v>
      </c>
      <c r="J14" s="2">
        <v>0.63</v>
      </c>
      <c r="K14" s="2">
        <v>63</v>
      </c>
      <c r="L14" s="2">
        <v>62.8</v>
      </c>
    </row>
    <row r="15" spans="1:12" x14ac:dyDescent="0.25">
      <c r="A15" t="s">
        <v>27</v>
      </c>
      <c r="B15" t="s">
        <v>21</v>
      </c>
      <c r="C15">
        <v>3</v>
      </c>
      <c r="D15">
        <v>1000</v>
      </c>
      <c r="E15">
        <v>0.2</v>
      </c>
      <c r="F15" t="s">
        <v>35</v>
      </c>
      <c r="G15">
        <v>0.68</v>
      </c>
      <c r="H15" s="2">
        <v>0.6</v>
      </c>
      <c r="I15" s="2">
        <v>0.59</v>
      </c>
      <c r="J15" s="2">
        <v>0.6</v>
      </c>
      <c r="K15" s="2"/>
    </row>
    <row r="16" spans="1:12" x14ac:dyDescent="0.25">
      <c r="G16" s="2"/>
      <c r="H16" s="2"/>
      <c r="I16" s="2"/>
      <c r="J16" s="2"/>
      <c r="K16" s="2"/>
    </row>
    <row r="17" spans="7:11" x14ac:dyDescent="0.25">
      <c r="G17" s="2"/>
      <c r="H17" s="2"/>
      <c r="I17" s="2"/>
      <c r="J17" s="2"/>
      <c r="K17" s="2"/>
    </row>
    <row r="18" spans="7:11" x14ac:dyDescent="0.25">
      <c r="G18" s="2"/>
      <c r="H18" s="2"/>
      <c r="I18" s="2"/>
      <c r="J18" s="2"/>
      <c r="K18" s="2"/>
    </row>
    <row r="19" spans="7:11" x14ac:dyDescent="0.25">
      <c r="G19" s="2"/>
      <c r="H19" s="2"/>
      <c r="I19" s="2"/>
      <c r="J19" s="2"/>
      <c r="K19" s="2"/>
    </row>
    <row r="20" spans="7:11" x14ac:dyDescent="0.25">
      <c r="G20" s="2"/>
      <c r="H20" s="2"/>
      <c r="I20" s="2"/>
      <c r="J20" s="2"/>
      <c r="K20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87CA-4628-41A2-AAE7-5B3FBED99A28}">
  <dimension ref="A1:D9"/>
  <sheetViews>
    <sheetView workbookViewId="0">
      <selection activeCell="A8" sqref="A8"/>
    </sheetView>
  </sheetViews>
  <sheetFormatPr defaultRowHeight="15" x14ac:dyDescent="0.25"/>
  <cols>
    <col min="1" max="1" width="20" bestFit="1" customWidth="1"/>
    <col min="2" max="2" width="28" bestFit="1" customWidth="1"/>
    <col min="3" max="3" width="26.7109375" bestFit="1" customWidth="1"/>
    <col min="4" max="4" width="29" bestFit="1" customWidth="1"/>
  </cols>
  <sheetData>
    <row r="1" spans="1:4" x14ac:dyDescent="0.25">
      <c r="A1" t="s">
        <v>36</v>
      </c>
      <c r="B1" t="s">
        <v>43</v>
      </c>
      <c r="C1" t="s">
        <v>44</v>
      </c>
      <c r="D1" t="s">
        <v>45</v>
      </c>
    </row>
    <row r="2" spans="1:4" x14ac:dyDescent="0.25">
      <c r="A2" t="s">
        <v>37</v>
      </c>
      <c r="B2">
        <v>81</v>
      </c>
      <c r="C2">
        <v>90</v>
      </c>
      <c r="D2">
        <v>90</v>
      </c>
    </row>
    <row r="3" spans="1:4" x14ac:dyDescent="0.25">
      <c r="A3" t="s">
        <v>38</v>
      </c>
      <c r="B3">
        <v>90</v>
      </c>
      <c r="C3">
        <v>100</v>
      </c>
      <c r="D3">
        <v>100</v>
      </c>
    </row>
    <row r="4" spans="1:4" x14ac:dyDescent="0.25">
      <c r="A4" t="s">
        <v>39</v>
      </c>
      <c r="B4">
        <v>89</v>
      </c>
      <c r="C4">
        <v>91</v>
      </c>
      <c r="D4">
        <v>91</v>
      </c>
    </row>
    <row r="5" spans="1:4" x14ac:dyDescent="0.25">
      <c r="A5" t="s">
        <v>40</v>
      </c>
      <c r="B5">
        <v>94</v>
      </c>
      <c r="C5">
        <v>89</v>
      </c>
      <c r="D5">
        <v>87</v>
      </c>
    </row>
    <row r="6" spans="1:4" x14ac:dyDescent="0.25">
      <c r="A6" t="s">
        <v>41</v>
      </c>
      <c r="B6" s="2" t="s">
        <v>42</v>
      </c>
      <c r="C6">
        <v>11</v>
      </c>
      <c r="D6">
        <v>16</v>
      </c>
    </row>
    <row r="7" spans="1:4" x14ac:dyDescent="0.25">
      <c r="A7" t="s">
        <v>48</v>
      </c>
      <c r="B7" s="2" t="s">
        <v>42</v>
      </c>
      <c r="C7">
        <v>94</v>
      </c>
      <c r="D7">
        <v>89</v>
      </c>
    </row>
    <row r="9" spans="1:4" x14ac:dyDescent="0.25">
      <c r="A9" t="s">
        <v>47</v>
      </c>
      <c r="B9">
        <f>AVERAGE(B2:B5)</f>
        <v>88.5</v>
      </c>
      <c r="C9">
        <f t="shared" ref="C9:D9" si="0">AVERAGE(C2:C5)</f>
        <v>92.5</v>
      </c>
      <c r="D9">
        <f t="shared" si="0"/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 gridsearch</vt:lpstr>
      <vt:lpstr>post gridsearch</vt:lpstr>
      <vt:lpstr>post gridsearch (isHM)</vt:lpstr>
      <vt:lpstr>pre gridsearch (HM only)</vt:lpstr>
      <vt:lpstr>post gridsearch (HM only)</vt:lpstr>
      <vt:lpstr>Keras Models</vt:lpstr>
      <vt:lpstr>Keras Models (HM Only)</vt:lpstr>
      <vt:lpstr>Comparison of Best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2022-11-16T22:22:38Z</dcterms:modified>
</cp:coreProperties>
</file>