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GPCR_DB_project/"/>
    </mc:Choice>
  </mc:AlternateContent>
  <xr:revisionPtr revIDLastSave="910" documentId="11_F25DC773A252ABDACC10485D395E5B1C5ADE58E7" xr6:coauthVersionLast="47" xr6:coauthVersionMax="47" xr10:uidLastSave="{421AC8C1-5F0F-4521-96B9-3CA5534AC2DD}"/>
  <bookViews>
    <workbookView xWindow="22680" yWindow="3255" windowWidth="16665" windowHeight="11475" firstSheet="4" activeTab="6" xr2:uid="{00000000-000D-0000-FFFF-FFFF00000000}"/>
  </bookViews>
  <sheets>
    <sheet name="pre gridsearch" sheetId="1" r:id="rId1"/>
    <sheet name="post gridsearch" sheetId="2" r:id="rId2"/>
    <sheet name="pre gridsearch (HM only)" sheetId="3" r:id="rId3"/>
    <sheet name="post gridsearch (HM only)" sheetId="5" r:id="rId4"/>
    <sheet name="Keras Models" sheetId="6" r:id="rId5"/>
    <sheet name="Keras Models (HM Only)" sheetId="7" r:id="rId6"/>
    <sheet name="Comparison of Best Model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8" l="1"/>
  <c r="D9" i="8"/>
  <c r="B9" i="8"/>
  <c r="Q4" i="2"/>
  <c r="Q5" i="2"/>
  <c r="Q6" i="2"/>
  <c r="Q7" i="2"/>
  <c r="Q8" i="2"/>
  <c r="Q3" i="2"/>
</calcChain>
</file>

<file path=xl/sharedStrings.xml><?xml version="1.0" encoding="utf-8"?>
<sst xmlns="http://schemas.openxmlformats.org/spreadsheetml/2006/main" count="368" uniqueCount="49">
  <si>
    <t>Residues Dropped</t>
  </si>
  <si>
    <t>n_estimators</t>
  </si>
  <si>
    <t>bootstrap</t>
  </si>
  <si>
    <t>max_depth</t>
  </si>
  <si>
    <t>max_features</t>
  </si>
  <si>
    <t>min_samples_leaf</t>
  </si>
  <si>
    <t>min_samples_split</t>
  </si>
  <si>
    <t>accuracy</t>
  </si>
  <si>
    <t>Dataset</t>
  </si>
  <si>
    <t>LM</t>
  </si>
  <si>
    <t>def</t>
  </si>
  <si>
    <t>precision</t>
  </si>
  <si>
    <t>recall</t>
  </si>
  <si>
    <t>HM docked active</t>
  </si>
  <si>
    <t>ED active</t>
  </si>
  <si>
    <t>docked inactive</t>
  </si>
  <si>
    <t>self-docked active</t>
  </si>
  <si>
    <t>cross-docked active</t>
  </si>
  <si>
    <t>HM docked inactive</t>
  </si>
  <si>
    <t>% correct</t>
  </si>
  <si>
    <t>noLM</t>
  </si>
  <si>
    <t>none</t>
  </si>
  <si>
    <t>&lt; 10 %</t>
  </si>
  <si>
    <t>&lt; 10 interactions</t>
  </si>
  <si>
    <t>10-fold CV score</t>
  </si>
  <si>
    <t>auto</t>
  </si>
  <si>
    <t>HM</t>
  </si>
  <si>
    <t>HM_noLM</t>
  </si>
  <si>
    <t>HM_binary</t>
  </si>
  <si>
    <t>HM_binary_noLM</t>
  </si>
  <si>
    <t>Layers</t>
  </si>
  <si>
    <t>Epochs</t>
  </si>
  <si>
    <t>Dropout</t>
  </si>
  <si>
    <t>Early Stopping</t>
  </si>
  <si>
    <t>Yes</t>
  </si>
  <si>
    <t>Yes (w/ val_split = 0.2)</t>
  </si>
  <si>
    <t>Complex Type</t>
  </si>
  <si>
    <t>ED Active</t>
  </si>
  <si>
    <t>DUD-E Inactive</t>
  </si>
  <si>
    <t>Self-docked Actives</t>
  </si>
  <si>
    <t>Cross-docked Actives</t>
  </si>
  <si>
    <t>HM actives</t>
  </si>
  <si>
    <t>NA</t>
  </si>
  <si>
    <t>% correct (4 sources, &gt;10 ints.)</t>
  </si>
  <si>
    <t>% correct (6 sources, All, LM)</t>
  </si>
  <si>
    <t>% correct (6 sources, All, noLM)</t>
  </si>
  <si>
    <t>ED Average</t>
  </si>
  <si>
    <t>ED average</t>
  </si>
  <si>
    <t>HM inactives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</si>
</sst>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opLeftCell="G1" zoomScaleNormal="100" workbookViewId="0">
      <selection activeCell="F33" sqref="F33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7.85546875" customWidth="1"/>
    <col min="13" max="13" width="9" bestFit="1" customWidth="1"/>
    <col min="14" max="14" width="15" bestFit="1" customWidth="1"/>
    <col min="15" max="15" width="17.42578125" bestFit="1" customWidth="1"/>
    <col min="16" max="16" width="18.5703125" bestFit="1" customWidth="1"/>
    <col min="17" max="17" width="16.85546875" bestFit="1" customWidth="1"/>
    <col min="18" max="18" width="18.7109375" bestFit="1" customWidth="1"/>
  </cols>
  <sheetData>
    <row r="1" spans="1:18" x14ac:dyDescent="0.25">
      <c r="M1" t="s">
        <v>19</v>
      </c>
      <c r="N1" t="s">
        <v>19</v>
      </c>
      <c r="O1" t="s">
        <v>19</v>
      </c>
      <c r="P1" t="s">
        <v>19</v>
      </c>
      <c r="Q1" t="s">
        <v>19</v>
      </c>
      <c r="R1" t="s">
        <v>19</v>
      </c>
    </row>
    <row r="2" spans="1:18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13</v>
      </c>
      <c r="R2" s="1" t="s">
        <v>18</v>
      </c>
    </row>
    <row r="3" spans="1:18" x14ac:dyDescent="0.25">
      <c r="A3" t="s">
        <v>9</v>
      </c>
      <c r="B3" t="s">
        <v>23</v>
      </c>
      <c r="C3">
        <v>1000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>
        <v>0.77</v>
      </c>
      <c r="J3">
        <v>0.75</v>
      </c>
      <c r="K3">
        <v>0.77</v>
      </c>
      <c r="L3">
        <v>0.75</v>
      </c>
      <c r="M3">
        <v>83.3</v>
      </c>
      <c r="N3">
        <v>92.4</v>
      </c>
      <c r="O3">
        <v>84.2</v>
      </c>
      <c r="P3">
        <v>86.1</v>
      </c>
      <c r="Q3">
        <v>23.8</v>
      </c>
      <c r="R3">
        <v>87.5</v>
      </c>
    </row>
    <row r="4" spans="1:18" x14ac:dyDescent="0.25">
      <c r="A4" t="s">
        <v>9</v>
      </c>
      <c r="B4" t="s">
        <v>22</v>
      </c>
      <c r="C4">
        <v>1000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>
        <v>0.71</v>
      </c>
      <c r="J4">
        <v>0.68</v>
      </c>
      <c r="K4">
        <v>0.7</v>
      </c>
      <c r="L4">
        <v>0.68</v>
      </c>
      <c r="M4">
        <v>78.900000000000006</v>
      </c>
      <c r="N4">
        <v>77.3</v>
      </c>
      <c r="O4">
        <v>77.599999999999994</v>
      </c>
      <c r="P4">
        <v>82.3</v>
      </c>
      <c r="Q4">
        <v>26.3</v>
      </c>
      <c r="R4">
        <v>67.2</v>
      </c>
    </row>
    <row r="5" spans="1:18" x14ac:dyDescent="0.25">
      <c r="A5" t="s">
        <v>9</v>
      </c>
      <c r="B5" t="s">
        <v>21</v>
      </c>
      <c r="C5">
        <v>1000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>
        <v>0.83</v>
      </c>
      <c r="J5">
        <v>0.76</v>
      </c>
      <c r="K5">
        <v>0.8</v>
      </c>
      <c r="L5">
        <v>0.76</v>
      </c>
      <c r="M5">
        <v>86.67</v>
      </c>
      <c r="N5">
        <v>100</v>
      </c>
      <c r="O5">
        <v>86.8</v>
      </c>
      <c r="P5">
        <v>88.6</v>
      </c>
      <c r="Q5">
        <v>8.8000000000000007</v>
      </c>
      <c r="R5">
        <v>95.3</v>
      </c>
    </row>
    <row r="6" spans="1:18" x14ac:dyDescent="0.25">
      <c r="A6" t="s">
        <v>20</v>
      </c>
      <c r="B6" t="s">
        <v>23</v>
      </c>
      <c r="C6">
        <v>1000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>
        <v>0.79</v>
      </c>
      <c r="J6">
        <v>0.75</v>
      </c>
      <c r="K6">
        <v>0.76</v>
      </c>
      <c r="L6">
        <v>0.75</v>
      </c>
      <c r="M6">
        <v>82.2</v>
      </c>
      <c r="N6">
        <v>90.9</v>
      </c>
      <c r="O6">
        <v>84.2</v>
      </c>
      <c r="P6">
        <v>87.3</v>
      </c>
      <c r="Q6">
        <v>25</v>
      </c>
      <c r="R6">
        <v>82.8</v>
      </c>
    </row>
    <row r="7" spans="1:18" x14ac:dyDescent="0.25">
      <c r="A7" t="s">
        <v>20</v>
      </c>
      <c r="B7" t="s">
        <v>22</v>
      </c>
      <c r="C7">
        <v>1000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>
        <v>0.72</v>
      </c>
      <c r="J7">
        <v>0.68</v>
      </c>
      <c r="K7">
        <v>0.69</v>
      </c>
      <c r="L7">
        <v>0.68</v>
      </c>
      <c r="M7">
        <v>75.599999999999994</v>
      </c>
      <c r="N7">
        <v>72.7</v>
      </c>
      <c r="O7">
        <v>82.9</v>
      </c>
      <c r="P7">
        <v>81</v>
      </c>
      <c r="Q7">
        <v>30</v>
      </c>
      <c r="R7">
        <v>65.599999999999994</v>
      </c>
    </row>
    <row r="8" spans="1:18" x14ac:dyDescent="0.25">
      <c r="A8" t="s">
        <v>20</v>
      </c>
      <c r="B8" t="s">
        <v>21</v>
      </c>
      <c r="C8">
        <v>1000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0.84</v>
      </c>
      <c r="J8">
        <v>0.77</v>
      </c>
      <c r="K8">
        <v>0.79</v>
      </c>
      <c r="L8">
        <v>0.77</v>
      </c>
      <c r="M8">
        <v>85.6</v>
      </c>
      <c r="N8">
        <v>100</v>
      </c>
      <c r="O8">
        <v>88.2</v>
      </c>
      <c r="P8">
        <v>88.6</v>
      </c>
      <c r="Q8">
        <v>13.5</v>
      </c>
      <c r="R8">
        <v>90.6</v>
      </c>
    </row>
    <row r="9" spans="1:18" x14ac:dyDescent="0.25">
      <c r="M9" s="2"/>
      <c r="N9" s="2"/>
      <c r="O9" s="2"/>
      <c r="P9" s="2"/>
    </row>
    <row r="10" spans="1:18" x14ac:dyDescent="0.25"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9:18" x14ac:dyDescent="0.25"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9:18" x14ac:dyDescent="0.25"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9:18" x14ac:dyDescent="0.25"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9:18" x14ac:dyDescent="0.25"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8B0B-B6E3-4D15-B12D-5D71BF49680D}">
  <dimension ref="A1:S8"/>
  <sheetViews>
    <sheetView topLeftCell="H1" workbookViewId="0">
      <selection activeCell="Q3" sqref="Q3:Q8"/>
    </sheetView>
  </sheetViews>
  <sheetFormatPr defaultRowHeight="15" x14ac:dyDescent="0.25"/>
  <cols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7.85546875" customWidth="1"/>
    <col min="13" max="13" width="9" bestFit="1" customWidth="1"/>
    <col min="14" max="14" width="15" bestFit="1" customWidth="1"/>
    <col min="15" max="15" width="17.42578125" bestFit="1" customWidth="1"/>
    <col min="16" max="16" width="18.5703125" bestFit="1" customWidth="1"/>
    <col min="17" max="17" width="18.5703125" customWidth="1"/>
    <col min="18" max="18" width="16.85546875" bestFit="1" customWidth="1"/>
    <col min="19" max="19" width="18.7109375" bestFit="1" customWidth="1"/>
  </cols>
  <sheetData>
    <row r="1" spans="1:19" x14ac:dyDescent="0.25">
      <c r="M1" t="s">
        <v>19</v>
      </c>
      <c r="N1" t="s">
        <v>19</v>
      </c>
      <c r="O1" t="s">
        <v>19</v>
      </c>
      <c r="P1" t="s">
        <v>19</v>
      </c>
      <c r="Q1" t="s">
        <v>19</v>
      </c>
      <c r="R1" t="s">
        <v>19</v>
      </c>
      <c r="S1" t="s">
        <v>19</v>
      </c>
    </row>
    <row r="2" spans="1:19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46</v>
      </c>
      <c r="R2" s="1" t="s">
        <v>13</v>
      </c>
      <c r="S2" s="1" t="s">
        <v>18</v>
      </c>
    </row>
    <row r="3" spans="1:19" x14ac:dyDescent="0.25">
      <c r="A3" t="s">
        <v>9</v>
      </c>
      <c r="B3" t="s">
        <v>23</v>
      </c>
      <c r="C3">
        <v>500</v>
      </c>
      <c r="D3" t="b">
        <v>0</v>
      </c>
      <c r="E3">
        <v>20</v>
      </c>
      <c r="F3" t="s">
        <v>25</v>
      </c>
      <c r="G3">
        <v>1</v>
      </c>
      <c r="H3">
        <v>10</v>
      </c>
      <c r="I3">
        <v>0.78</v>
      </c>
      <c r="J3">
        <v>0.75</v>
      </c>
      <c r="K3">
        <v>0.77</v>
      </c>
      <c r="L3">
        <v>0.75</v>
      </c>
      <c r="M3">
        <v>82.2</v>
      </c>
      <c r="N3">
        <v>90.9</v>
      </c>
      <c r="O3">
        <v>86.8</v>
      </c>
      <c r="P3">
        <v>83.5</v>
      </c>
      <c r="Q3">
        <f>AVERAGE(M3:P3)</f>
        <v>85.850000000000009</v>
      </c>
      <c r="R3">
        <v>25</v>
      </c>
      <c r="S3">
        <v>87.5</v>
      </c>
    </row>
    <row r="4" spans="1:19" x14ac:dyDescent="0.25">
      <c r="A4" t="s">
        <v>9</v>
      </c>
      <c r="B4" t="s">
        <v>22</v>
      </c>
      <c r="C4">
        <v>250</v>
      </c>
      <c r="D4" t="b">
        <v>0</v>
      </c>
      <c r="E4">
        <v>40</v>
      </c>
      <c r="F4" t="s">
        <v>25</v>
      </c>
      <c r="G4">
        <v>1</v>
      </c>
      <c r="H4">
        <v>10</v>
      </c>
      <c r="I4">
        <v>0.71</v>
      </c>
      <c r="J4">
        <v>0.68</v>
      </c>
      <c r="K4">
        <v>0.7</v>
      </c>
      <c r="L4">
        <v>0.68</v>
      </c>
      <c r="M4">
        <v>78.900000000000006</v>
      </c>
      <c r="N4">
        <v>75.8</v>
      </c>
      <c r="O4">
        <v>79</v>
      </c>
      <c r="P4">
        <v>82.3</v>
      </c>
      <c r="Q4">
        <f t="shared" ref="Q4:Q8" si="0">AVERAGE(M4:P4)</f>
        <v>79</v>
      </c>
      <c r="R4">
        <v>22.5</v>
      </c>
      <c r="S4">
        <v>68.8</v>
      </c>
    </row>
    <row r="5" spans="1:19" x14ac:dyDescent="0.25">
      <c r="A5" t="s">
        <v>9</v>
      </c>
      <c r="B5" t="s">
        <v>21</v>
      </c>
      <c r="C5">
        <v>1000</v>
      </c>
      <c r="D5" t="b">
        <v>0</v>
      </c>
      <c r="E5">
        <v>20</v>
      </c>
      <c r="F5" t="s">
        <v>25</v>
      </c>
      <c r="G5">
        <v>1</v>
      </c>
      <c r="H5">
        <v>5</v>
      </c>
      <c r="I5">
        <v>0.83</v>
      </c>
      <c r="J5">
        <v>0.78</v>
      </c>
      <c r="K5">
        <v>0.81</v>
      </c>
      <c r="L5">
        <v>0.78</v>
      </c>
      <c r="M5">
        <v>90</v>
      </c>
      <c r="N5">
        <v>100</v>
      </c>
      <c r="O5">
        <v>90.8</v>
      </c>
      <c r="P5">
        <v>88.6</v>
      </c>
      <c r="Q5">
        <f t="shared" si="0"/>
        <v>92.35</v>
      </c>
      <c r="R5">
        <v>11.3</v>
      </c>
      <c r="S5">
        <v>93.8</v>
      </c>
    </row>
    <row r="6" spans="1:19" x14ac:dyDescent="0.25">
      <c r="A6" t="s">
        <v>20</v>
      </c>
      <c r="B6" t="s">
        <v>23</v>
      </c>
      <c r="C6">
        <v>500</v>
      </c>
      <c r="D6" t="b">
        <v>0</v>
      </c>
      <c r="E6">
        <v>20</v>
      </c>
      <c r="F6" t="s">
        <v>25</v>
      </c>
      <c r="G6">
        <v>1</v>
      </c>
      <c r="H6">
        <v>2</v>
      </c>
      <c r="I6">
        <v>0.79</v>
      </c>
      <c r="J6">
        <v>0.75</v>
      </c>
      <c r="K6">
        <v>0.76</v>
      </c>
      <c r="L6">
        <v>0.75</v>
      </c>
      <c r="M6">
        <v>82.2</v>
      </c>
      <c r="N6">
        <v>90.9</v>
      </c>
      <c r="O6">
        <v>84.2</v>
      </c>
      <c r="P6">
        <v>87.3</v>
      </c>
      <c r="Q6">
        <f t="shared" si="0"/>
        <v>86.15</v>
      </c>
      <c r="R6">
        <v>30</v>
      </c>
      <c r="S6">
        <v>81.3</v>
      </c>
    </row>
    <row r="7" spans="1:19" x14ac:dyDescent="0.25">
      <c r="A7" t="s">
        <v>20</v>
      </c>
      <c r="B7" t="s">
        <v>22</v>
      </c>
      <c r="C7">
        <v>1000</v>
      </c>
      <c r="D7" t="b">
        <v>0</v>
      </c>
      <c r="E7">
        <v>20</v>
      </c>
      <c r="F7" t="s">
        <v>25</v>
      </c>
      <c r="G7">
        <v>1</v>
      </c>
      <c r="H7">
        <v>2</v>
      </c>
      <c r="I7">
        <v>0.74</v>
      </c>
      <c r="J7">
        <v>0.68</v>
      </c>
      <c r="K7">
        <v>0.69</v>
      </c>
      <c r="L7">
        <v>0.68</v>
      </c>
      <c r="M7">
        <v>76.7</v>
      </c>
      <c r="N7">
        <v>72.7</v>
      </c>
      <c r="O7">
        <v>81.599999999999994</v>
      </c>
      <c r="P7">
        <v>82.3</v>
      </c>
      <c r="Q7">
        <f t="shared" si="0"/>
        <v>78.325000000000003</v>
      </c>
      <c r="R7">
        <v>30</v>
      </c>
      <c r="S7">
        <v>65.599999999999994</v>
      </c>
    </row>
    <row r="8" spans="1:19" x14ac:dyDescent="0.25">
      <c r="A8" t="s">
        <v>20</v>
      </c>
      <c r="B8" t="s">
        <v>21</v>
      </c>
      <c r="C8">
        <v>250</v>
      </c>
      <c r="D8" t="b">
        <v>0</v>
      </c>
      <c r="E8">
        <v>30</v>
      </c>
      <c r="F8" t="s">
        <v>25</v>
      </c>
      <c r="G8">
        <v>1</v>
      </c>
      <c r="H8">
        <v>2</v>
      </c>
      <c r="I8">
        <v>0.83</v>
      </c>
      <c r="J8">
        <v>0.78</v>
      </c>
      <c r="K8">
        <v>0.8</v>
      </c>
      <c r="L8">
        <v>0.78</v>
      </c>
      <c r="M8">
        <v>90</v>
      </c>
      <c r="N8">
        <v>100</v>
      </c>
      <c r="O8">
        <v>90.8</v>
      </c>
      <c r="P8">
        <v>87.3</v>
      </c>
      <c r="Q8">
        <f t="shared" si="0"/>
        <v>92.025000000000006</v>
      </c>
      <c r="R8">
        <v>16.3</v>
      </c>
      <c r="S8">
        <v>89.1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513F-AF10-493C-954C-3809F59E8865}">
  <dimension ref="A1:N14"/>
  <sheetViews>
    <sheetView workbookViewId="0">
      <selection activeCell="A9" sqref="A9:XFD9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5.42578125" bestFit="1" customWidth="1"/>
    <col min="13" max="13" width="16.85546875" bestFit="1" customWidth="1"/>
    <col min="14" max="14" width="18.7109375" bestFit="1" customWidth="1"/>
  </cols>
  <sheetData>
    <row r="1" spans="1:14" x14ac:dyDescent="0.25">
      <c r="M1" t="s">
        <v>19</v>
      </c>
      <c r="N1" t="s">
        <v>19</v>
      </c>
    </row>
    <row r="2" spans="1:14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13</v>
      </c>
      <c r="N2" s="1" t="s">
        <v>18</v>
      </c>
    </row>
    <row r="3" spans="1:14" x14ac:dyDescent="0.25">
      <c r="A3" t="s">
        <v>26</v>
      </c>
      <c r="B3" t="s">
        <v>23</v>
      </c>
      <c r="C3">
        <v>1000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>
        <v>0.55000000000000004</v>
      </c>
      <c r="J3">
        <v>0.57999999999999996</v>
      </c>
      <c r="K3">
        <v>0.48</v>
      </c>
      <c r="L3">
        <v>0.57999999999999996</v>
      </c>
      <c r="M3">
        <v>9.3000000000000007</v>
      </c>
      <c r="N3">
        <v>91</v>
      </c>
    </row>
    <row r="4" spans="1:14" x14ac:dyDescent="0.25">
      <c r="A4" t="s">
        <v>26</v>
      </c>
      <c r="B4" t="s">
        <v>22</v>
      </c>
      <c r="C4">
        <v>1000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s="2">
        <v>0.53</v>
      </c>
      <c r="J4" s="2">
        <v>0.57999999999999996</v>
      </c>
      <c r="K4" s="2">
        <v>0.49</v>
      </c>
      <c r="L4" s="2">
        <v>0.57999999999999996</v>
      </c>
      <c r="M4" s="2">
        <v>9.3000000000000007</v>
      </c>
      <c r="N4" s="2">
        <v>92.3</v>
      </c>
    </row>
    <row r="5" spans="1:14" x14ac:dyDescent="0.25">
      <c r="A5" t="s">
        <v>26</v>
      </c>
      <c r="B5" t="s">
        <v>21</v>
      </c>
      <c r="C5">
        <v>1000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s="2">
        <v>0.52</v>
      </c>
      <c r="J5" s="2">
        <v>0.59</v>
      </c>
      <c r="K5" s="2">
        <v>0.5</v>
      </c>
      <c r="L5" s="2">
        <v>0.59</v>
      </c>
      <c r="M5" s="2">
        <v>13</v>
      </c>
      <c r="N5" s="2">
        <v>91</v>
      </c>
    </row>
    <row r="6" spans="1:14" x14ac:dyDescent="0.25">
      <c r="A6" t="s">
        <v>27</v>
      </c>
      <c r="B6" t="s">
        <v>23</v>
      </c>
      <c r="C6">
        <v>1000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s="2">
        <v>0.56000000000000005</v>
      </c>
      <c r="J6" s="2">
        <v>0.57999999999999996</v>
      </c>
      <c r="K6" s="2">
        <v>0.49</v>
      </c>
      <c r="L6" s="2">
        <v>0.57999999999999996</v>
      </c>
      <c r="M6" s="2">
        <v>9.3000000000000007</v>
      </c>
      <c r="N6" s="2">
        <v>92.3</v>
      </c>
    </row>
    <row r="7" spans="1:14" x14ac:dyDescent="0.25">
      <c r="A7" t="s">
        <v>27</v>
      </c>
      <c r="B7" t="s">
        <v>22</v>
      </c>
      <c r="C7">
        <v>1000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s="2">
        <v>0.56999999999999995</v>
      </c>
      <c r="J7" s="2">
        <v>0.6</v>
      </c>
      <c r="K7" s="2">
        <v>0.5</v>
      </c>
      <c r="L7" s="2">
        <v>0.6</v>
      </c>
      <c r="M7" s="2">
        <v>9.3000000000000007</v>
      </c>
      <c r="N7" s="2">
        <v>94.9</v>
      </c>
    </row>
    <row r="8" spans="1:14" x14ac:dyDescent="0.25">
      <c r="A8" t="s">
        <v>27</v>
      </c>
      <c r="B8" t="s">
        <v>21</v>
      </c>
      <c r="C8">
        <v>1000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s="2">
        <v>0.54</v>
      </c>
      <c r="J8" s="2">
        <v>0.59</v>
      </c>
      <c r="K8" s="2">
        <v>0.51</v>
      </c>
      <c r="L8" s="2">
        <v>0.59</v>
      </c>
      <c r="M8" s="2">
        <v>13</v>
      </c>
      <c r="N8" s="2">
        <v>91</v>
      </c>
    </row>
    <row r="9" spans="1:14" x14ac:dyDescent="0.25">
      <c r="A9" t="s">
        <v>28</v>
      </c>
      <c r="B9" t="s">
        <v>23</v>
      </c>
      <c r="C9">
        <v>1000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s="2">
        <v>0.6</v>
      </c>
      <c r="J9" s="2">
        <v>0.63</v>
      </c>
      <c r="K9" s="2">
        <v>0.63</v>
      </c>
      <c r="L9" s="2">
        <v>0.63</v>
      </c>
      <c r="M9" s="2">
        <v>55.6</v>
      </c>
      <c r="N9" s="2">
        <v>68</v>
      </c>
    </row>
    <row r="10" spans="1:14" x14ac:dyDescent="0.25">
      <c r="A10" t="s">
        <v>28</v>
      </c>
      <c r="B10" t="s">
        <v>22</v>
      </c>
      <c r="C10">
        <v>1000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s="2">
        <v>0.61</v>
      </c>
      <c r="J10" s="2">
        <v>0.65</v>
      </c>
      <c r="K10" s="2">
        <v>0.65</v>
      </c>
      <c r="L10" s="2">
        <v>0.65</v>
      </c>
      <c r="M10" s="2">
        <v>57.4</v>
      </c>
      <c r="N10" s="2">
        <v>70.5</v>
      </c>
    </row>
    <row r="11" spans="1:14" x14ac:dyDescent="0.25">
      <c r="A11" t="s">
        <v>28</v>
      </c>
      <c r="B11" t="s">
        <v>21</v>
      </c>
      <c r="C11">
        <v>1000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s="2">
        <v>0.62</v>
      </c>
      <c r="J11" s="2">
        <v>0.64</v>
      </c>
      <c r="K11" s="2">
        <v>0.65</v>
      </c>
      <c r="L11" s="2">
        <v>0.64</v>
      </c>
      <c r="M11" s="2">
        <v>61.1</v>
      </c>
      <c r="N11" s="2">
        <v>66.7</v>
      </c>
    </row>
    <row r="12" spans="1:14" x14ac:dyDescent="0.25">
      <c r="A12" t="s">
        <v>29</v>
      </c>
      <c r="B12" t="s">
        <v>23</v>
      </c>
      <c r="C12">
        <v>1000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s="2">
        <v>0.59</v>
      </c>
      <c r="J12" s="2">
        <v>0.61</v>
      </c>
      <c r="K12" s="2">
        <v>0.61</v>
      </c>
      <c r="L12" s="2">
        <v>0.61</v>
      </c>
      <c r="M12" s="2">
        <v>55.6</v>
      </c>
      <c r="N12" s="2">
        <v>64.099999999999994</v>
      </c>
    </row>
    <row r="13" spans="1:14" x14ac:dyDescent="0.25">
      <c r="A13" t="s">
        <v>29</v>
      </c>
      <c r="B13" t="s">
        <v>22</v>
      </c>
      <c r="C13">
        <v>1000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s="2">
        <v>0.57999999999999996</v>
      </c>
      <c r="J13" s="2">
        <v>0.6</v>
      </c>
      <c r="K13" s="2">
        <v>0.6</v>
      </c>
      <c r="L13" s="2">
        <v>0.6</v>
      </c>
      <c r="M13" s="2">
        <v>51.9</v>
      </c>
      <c r="N13" s="2">
        <v>65.400000000000006</v>
      </c>
    </row>
    <row r="14" spans="1:14" x14ac:dyDescent="0.25">
      <c r="A14" t="s">
        <v>29</v>
      </c>
      <c r="B14" t="s">
        <v>21</v>
      </c>
      <c r="C14">
        <v>1000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s="2">
        <v>0.62</v>
      </c>
      <c r="J14" s="2">
        <v>0.64</v>
      </c>
      <c r="K14" s="2">
        <v>0.64</v>
      </c>
      <c r="L14" s="2">
        <v>0.64</v>
      </c>
      <c r="M14" s="2">
        <v>61.1</v>
      </c>
      <c r="N14" s="2">
        <v>65.400000000000006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E446-7CF1-4CF8-AC8D-81ECB205B8BE}">
  <dimension ref="A1:P14"/>
  <sheetViews>
    <sheetView topLeftCell="C1" workbookViewId="0">
      <selection activeCell="A9" sqref="A9:B14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5.42578125" bestFit="1" customWidth="1"/>
    <col min="13" max="13" width="16.85546875" bestFit="1" customWidth="1"/>
    <col min="14" max="14" width="18.7109375" bestFit="1" customWidth="1"/>
  </cols>
  <sheetData>
    <row r="1" spans="1:16" x14ac:dyDescent="0.25">
      <c r="M1" t="s">
        <v>19</v>
      </c>
      <c r="N1" t="s">
        <v>19</v>
      </c>
    </row>
    <row r="2" spans="1:16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13</v>
      </c>
      <c r="N2" s="1" t="s">
        <v>18</v>
      </c>
    </row>
    <row r="3" spans="1:16" x14ac:dyDescent="0.25">
      <c r="A3" t="s">
        <v>26</v>
      </c>
      <c r="B3" t="s">
        <v>23</v>
      </c>
      <c r="C3">
        <v>500</v>
      </c>
      <c r="D3" t="b">
        <v>1</v>
      </c>
      <c r="E3">
        <v>10</v>
      </c>
      <c r="F3" t="s">
        <v>25</v>
      </c>
      <c r="G3">
        <v>1</v>
      </c>
      <c r="H3">
        <v>10</v>
      </c>
      <c r="I3" s="5">
        <v>0.5</v>
      </c>
      <c r="J3" s="5">
        <v>0.49</v>
      </c>
      <c r="K3" s="5">
        <v>0.47</v>
      </c>
      <c r="L3" s="5">
        <v>0.49</v>
      </c>
      <c r="M3" s="3">
        <v>16.7</v>
      </c>
      <c r="N3" s="3">
        <v>71.8</v>
      </c>
      <c r="O3" s="2"/>
      <c r="P3" s="2"/>
    </row>
    <row r="4" spans="1:16" x14ac:dyDescent="0.25">
      <c r="A4" t="s">
        <v>26</v>
      </c>
      <c r="B4" t="s">
        <v>22</v>
      </c>
      <c r="C4">
        <v>100</v>
      </c>
      <c r="D4" t="b">
        <v>1</v>
      </c>
      <c r="E4">
        <v>20</v>
      </c>
      <c r="F4" t="s">
        <v>25</v>
      </c>
      <c r="G4">
        <v>1</v>
      </c>
      <c r="H4">
        <v>5</v>
      </c>
      <c r="I4" s="5">
        <v>0.53</v>
      </c>
      <c r="J4" s="5">
        <v>0.55000000000000004</v>
      </c>
      <c r="K4" s="5">
        <v>0.5</v>
      </c>
      <c r="L4" s="5">
        <v>0.55000000000000004</v>
      </c>
      <c r="M4" s="3">
        <v>18.5</v>
      </c>
      <c r="N4" s="3">
        <v>80.8</v>
      </c>
      <c r="O4" s="2"/>
      <c r="P4" s="2"/>
    </row>
    <row r="5" spans="1:16" x14ac:dyDescent="0.25">
      <c r="A5" t="s">
        <v>26</v>
      </c>
      <c r="B5" t="s">
        <v>21</v>
      </c>
      <c r="C5">
        <v>100</v>
      </c>
      <c r="D5" t="b">
        <v>1</v>
      </c>
      <c r="E5">
        <v>20</v>
      </c>
      <c r="F5" t="s">
        <v>25</v>
      </c>
      <c r="G5">
        <v>4</v>
      </c>
      <c r="H5">
        <v>2</v>
      </c>
      <c r="I5" s="5">
        <v>0.45</v>
      </c>
      <c r="J5" s="5">
        <v>0.5</v>
      </c>
      <c r="K5" s="5">
        <v>0.49</v>
      </c>
      <c r="L5" s="5">
        <v>0.5</v>
      </c>
      <c r="M5" s="3">
        <v>24.1</v>
      </c>
      <c r="N5" s="3">
        <v>67.95</v>
      </c>
      <c r="O5" s="2"/>
      <c r="P5" s="2"/>
    </row>
    <row r="6" spans="1:16" x14ac:dyDescent="0.25">
      <c r="A6" t="s">
        <v>27</v>
      </c>
      <c r="B6" t="s">
        <v>23</v>
      </c>
      <c r="C6">
        <v>250</v>
      </c>
      <c r="D6" t="b">
        <v>1</v>
      </c>
      <c r="E6">
        <v>30</v>
      </c>
      <c r="F6" t="s">
        <v>25</v>
      </c>
      <c r="G6">
        <v>2</v>
      </c>
      <c r="H6">
        <v>10</v>
      </c>
      <c r="I6" s="5">
        <v>0.51</v>
      </c>
      <c r="J6" s="5">
        <v>0.52</v>
      </c>
      <c r="K6" s="5">
        <v>0.51</v>
      </c>
      <c r="L6" s="5">
        <v>0.52</v>
      </c>
      <c r="M6" s="3">
        <v>20.399999999999999</v>
      </c>
      <c r="N6" s="3">
        <v>71.8</v>
      </c>
      <c r="O6" s="2"/>
      <c r="P6" s="2"/>
    </row>
    <row r="7" spans="1:16" x14ac:dyDescent="0.25">
      <c r="A7" t="s">
        <v>27</v>
      </c>
      <c r="B7" t="s">
        <v>22</v>
      </c>
      <c r="C7">
        <v>250</v>
      </c>
      <c r="D7" t="b">
        <v>1</v>
      </c>
      <c r="E7">
        <v>30</v>
      </c>
      <c r="F7" t="s">
        <v>25</v>
      </c>
      <c r="G7">
        <v>1</v>
      </c>
      <c r="H7">
        <v>5</v>
      </c>
      <c r="I7" s="5">
        <v>0.54</v>
      </c>
      <c r="J7" s="5">
        <v>0.53</v>
      </c>
      <c r="K7" s="5">
        <v>0.48</v>
      </c>
      <c r="L7" s="5">
        <v>0.53</v>
      </c>
      <c r="M7" s="3">
        <v>16.7</v>
      </c>
      <c r="N7" s="3">
        <v>78.2</v>
      </c>
      <c r="O7" s="2"/>
      <c r="P7" s="2"/>
    </row>
    <row r="8" spans="1:16" x14ac:dyDescent="0.25">
      <c r="A8" t="s">
        <v>27</v>
      </c>
      <c r="B8" t="s">
        <v>21</v>
      </c>
      <c r="C8">
        <v>10</v>
      </c>
      <c r="D8" t="b">
        <v>0</v>
      </c>
      <c r="E8">
        <v>10</v>
      </c>
      <c r="F8" t="s">
        <v>25</v>
      </c>
      <c r="G8">
        <v>2</v>
      </c>
      <c r="H8">
        <v>2</v>
      </c>
      <c r="I8" s="5">
        <v>0.48</v>
      </c>
      <c r="J8" s="5">
        <v>0.39</v>
      </c>
      <c r="K8" s="5">
        <v>0.48</v>
      </c>
      <c r="L8" s="5">
        <v>0.39</v>
      </c>
      <c r="M8" s="4">
        <v>31.5</v>
      </c>
      <c r="N8" s="4">
        <v>43.6</v>
      </c>
      <c r="O8" s="2"/>
      <c r="P8" s="2"/>
    </row>
    <row r="9" spans="1:16" x14ac:dyDescent="0.25">
      <c r="A9" t="s">
        <v>28</v>
      </c>
      <c r="B9" t="s">
        <v>23</v>
      </c>
      <c r="C9">
        <v>100</v>
      </c>
      <c r="D9" t="b">
        <v>0</v>
      </c>
      <c r="E9">
        <v>20</v>
      </c>
      <c r="F9" t="s">
        <v>25</v>
      </c>
      <c r="G9">
        <v>2</v>
      </c>
      <c r="H9">
        <v>2</v>
      </c>
      <c r="I9" s="5">
        <v>0.61</v>
      </c>
      <c r="J9" s="5">
        <v>0.67</v>
      </c>
      <c r="K9" s="5">
        <v>0.68</v>
      </c>
      <c r="L9" s="5">
        <v>0.67</v>
      </c>
      <c r="M9" s="3">
        <v>61.1</v>
      </c>
      <c r="N9" s="3">
        <v>71.790000000000006</v>
      </c>
    </row>
    <row r="10" spans="1:16" x14ac:dyDescent="0.25">
      <c r="A10" t="s">
        <v>28</v>
      </c>
      <c r="B10" t="s">
        <v>22</v>
      </c>
      <c r="C10">
        <v>750</v>
      </c>
      <c r="D10" t="b">
        <v>1</v>
      </c>
      <c r="E10">
        <v>20</v>
      </c>
      <c r="F10" t="s">
        <v>25</v>
      </c>
      <c r="G10">
        <v>1</v>
      </c>
      <c r="H10">
        <v>10</v>
      </c>
      <c r="I10" s="5">
        <v>0.61</v>
      </c>
      <c r="J10" s="5">
        <v>0.61</v>
      </c>
      <c r="K10" s="5">
        <v>0.61</v>
      </c>
      <c r="L10" s="5">
        <v>0.61</v>
      </c>
      <c r="M10" s="3">
        <v>53.7</v>
      </c>
      <c r="N10" s="3">
        <v>66.7</v>
      </c>
    </row>
    <row r="11" spans="1:16" x14ac:dyDescent="0.25">
      <c r="A11" t="s">
        <v>28</v>
      </c>
      <c r="B11" t="s">
        <v>21</v>
      </c>
      <c r="C11">
        <v>10</v>
      </c>
      <c r="D11" t="b">
        <v>0</v>
      </c>
      <c r="E11">
        <v>20</v>
      </c>
      <c r="F11" t="s">
        <v>25</v>
      </c>
      <c r="G11">
        <v>2</v>
      </c>
      <c r="H11">
        <v>2</v>
      </c>
      <c r="I11" s="5">
        <v>0.57999999999999996</v>
      </c>
      <c r="J11" s="5">
        <v>0.52</v>
      </c>
      <c r="K11" s="5">
        <v>0.55000000000000004</v>
      </c>
      <c r="L11" s="5">
        <v>0.52</v>
      </c>
      <c r="M11" s="3">
        <v>61.1</v>
      </c>
      <c r="N11" s="3">
        <v>44.9</v>
      </c>
    </row>
    <row r="12" spans="1:16" x14ac:dyDescent="0.25">
      <c r="A12" t="s">
        <v>29</v>
      </c>
      <c r="B12" t="s">
        <v>23</v>
      </c>
      <c r="C12">
        <v>250</v>
      </c>
      <c r="D12" t="b">
        <v>1</v>
      </c>
      <c r="E12">
        <v>20</v>
      </c>
      <c r="F12" t="s">
        <v>25</v>
      </c>
      <c r="G12">
        <v>1</v>
      </c>
      <c r="H12">
        <v>2</v>
      </c>
      <c r="I12" s="5">
        <v>0.57999999999999996</v>
      </c>
      <c r="J12" s="5">
        <v>0.6</v>
      </c>
      <c r="K12" s="5">
        <v>0.6</v>
      </c>
      <c r="L12" s="5">
        <v>0.6</v>
      </c>
      <c r="M12" s="3">
        <v>53.7</v>
      </c>
      <c r="N12" s="3">
        <v>64.099999999999994</v>
      </c>
    </row>
    <row r="13" spans="1:16" x14ac:dyDescent="0.25">
      <c r="A13" t="s">
        <v>29</v>
      </c>
      <c r="B13" t="s">
        <v>22</v>
      </c>
      <c r="C13">
        <v>100</v>
      </c>
      <c r="D13" t="b">
        <v>1</v>
      </c>
      <c r="E13">
        <v>30</v>
      </c>
      <c r="F13" t="s">
        <v>25</v>
      </c>
      <c r="G13">
        <v>1</v>
      </c>
      <c r="H13">
        <v>2</v>
      </c>
      <c r="I13" s="5">
        <v>0.56999999999999995</v>
      </c>
      <c r="J13" s="5">
        <v>0.61</v>
      </c>
      <c r="K13" s="5">
        <v>0.62</v>
      </c>
      <c r="L13" s="5">
        <v>0.61</v>
      </c>
      <c r="M13" s="3">
        <v>57.4</v>
      </c>
      <c r="N13" s="3">
        <v>64.099999999999994</v>
      </c>
    </row>
    <row r="14" spans="1:16" x14ac:dyDescent="0.25">
      <c r="A14" t="s">
        <v>29</v>
      </c>
      <c r="B14" t="s">
        <v>21</v>
      </c>
      <c r="C14">
        <v>250</v>
      </c>
      <c r="D14" t="b">
        <v>1</v>
      </c>
      <c r="E14">
        <v>10</v>
      </c>
      <c r="F14" t="s">
        <v>25</v>
      </c>
      <c r="G14">
        <v>2</v>
      </c>
      <c r="H14">
        <v>2</v>
      </c>
      <c r="I14" s="5">
        <v>0.62</v>
      </c>
      <c r="J14" s="5">
        <v>0.62</v>
      </c>
      <c r="K14" s="5">
        <v>0.63</v>
      </c>
      <c r="L14" s="5">
        <v>0.62</v>
      </c>
      <c r="M14" s="3">
        <v>57.4</v>
      </c>
      <c r="N14" s="3">
        <v>65.400000000000006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006B-5C5B-4E8E-9A63-08B6CE64AAB2}">
  <dimension ref="A1:P20"/>
  <sheetViews>
    <sheetView zoomScaleNormal="100" workbookViewId="0">
      <selection activeCell="C2" sqref="C2:F8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6.5703125" bestFit="1" customWidth="1"/>
    <col min="4" max="4" width="7.140625" bestFit="1" customWidth="1"/>
    <col min="5" max="5" width="8.28515625" bestFit="1" customWidth="1"/>
    <col min="6" max="6" width="17.42578125" customWidth="1"/>
    <col min="7" max="7" width="17.85546875" customWidth="1"/>
    <col min="11" max="11" width="9" bestFit="1" customWidth="1"/>
    <col min="12" max="12" width="15" bestFit="1" customWidth="1"/>
    <col min="13" max="13" width="17.42578125" bestFit="1" customWidth="1"/>
    <col min="14" max="14" width="18.5703125" bestFit="1" customWidth="1"/>
    <col min="15" max="15" width="16.85546875" bestFit="1" customWidth="1"/>
    <col min="16" max="16" width="18.7109375" bestFit="1" customWidth="1"/>
  </cols>
  <sheetData>
    <row r="1" spans="1:16" x14ac:dyDescent="0.25">
      <c r="K1" t="s">
        <v>19</v>
      </c>
      <c r="L1" t="s">
        <v>19</v>
      </c>
      <c r="M1" t="s">
        <v>19</v>
      </c>
      <c r="N1" t="s">
        <v>19</v>
      </c>
      <c r="O1" t="s">
        <v>19</v>
      </c>
      <c r="P1" t="s">
        <v>19</v>
      </c>
    </row>
    <row r="2" spans="1:16" x14ac:dyDescent="0.25">
      <c r="A2" s="1" t="s">
        <v>8</v>
      </c>
      <c r="B2" s="1" t="s">
        <v>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24</v>
      </c>
      <c r="H2" s="1" t="s">
        <v>7</v>
      </c>
      <c r="I2" s="1" t="s">
        <v>11</v>
      </c>
      <c r="J2" s="1" t="s">
        <v>12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13</v>
      </c>
      <c r="P2" s="1" t="s">
        <v>18</v>
      </c>
    </row>
    <row r="3" spans="1:16" x14ac:dyDescent="0.25">
      <c r="A3" t="s">
        <v>9</v>
      </c>
      <c r="B3" t="s">
        <v>23</v>
      </c>
      <c r="C3">
        <v>3</v>
      </c>
      <c r="D3">
        <v>1000</v>
      </c>
      <c r="E3">
        <v>0.2</v>
      </c>
      <c r="F3" t="s">
        <v>34</v>
      </c>
      <c r="G3">
        <v>0.99</v>
      </c>
      <c r="H3">
        <v>0.71</v>
      </c>
      <c r="I3">
        <v>0.71</v>
      </c>
      <c r="J3">
        <v>0.71</v>
      </c>
      <c r="K3">
        <v>82.2</v>
      </c>
      <c r="L3">
        <v>95.5</v>
      </c>
      <c r="M3">
        <v>77.599999999999994</v>
      </c>
      <c r="N3">
        <v>81</v>
      </c>
      <c r="O3">
        <v>30</v>
      </c>
      <c r="P3">
        <v>60.9</v>
      </c>
    </row>
    <row r="4" spans="1:16" x14ac:dyDescent="0.25">
      <c r="A4" t="s">
        <v>9</v>
      </c>
      <c r="B4" t="s">
        <v>22</v>
      </c>
      <c r="C4">
        <v>3</v>
      </c>
      <c r="D4">
        <v>1000</v>
      </c>
      <c r="E4">
        <v>0.2</v>
      </c>
      <c r="F4" t="s">
        <v>34</v>
      </c>
      <c r="G4">
        <v>0.96</v>
      </c>
      <c r="H4">
        <v>0.64</v>
      </c>
      <c r="I4">
        <v>0.65</v>
      </c>
      <c r="J4">
        <v>0.64</v>
      </c>
      <c r="K4">
        <v>75.599999999999994</v>
      </c>
      <c r="L4">
        <v>71.2</v>
      </c>
      <c r="M4">
        <v>76.3</v>
      </c>
      <c r="N4">
        <v>73.400000000000006</v>
      </c>
      <c r="O4">
        <v>30</v>
      </c>
      <c r="P4">
        <v>57.8</v>
      </c>
    </row>
    <row r="5" spans="1:16" x14ac:dyDescent="0.25">
      <c r="A5" t="s">
        <v>9</v>
      </c>
      <c r="B5" t="s">
        <v>21</v>
      </c>
      <c r="C5">
        <v>3</v>
      </c>
      <c r="D5">
        <v>1000</v>
      </c>
      <c r="E5">
        <v>0.2</v>
      </c>
      <c r="F5" t="s">
        <v>34</v>
      </c>
      <c r="G5">
        <v>1</v>
      </c>
      <c r="H5">
        <v>0.74</v>
      </c>
      <c r="I5">
        <v>0.74</v>
      </c>
      <c r="J5">
        <v>0.74</v>
      </c>
      <c r="K5">
        <v>86.67</v>
      </c>
      <c r="L5">
        <v>98.48</v>
      </c>
      <c r="M5">
        <v>86.84</v>
      </c>
      <c r="N5">
        <v>84.81</v>
      </c>
      <c r="O5">
        <v>27.5</v>
      </c>
      <c r="P5">
        <v>59.4</v>
      </c>
    </row>
    <row r="6" spans="1:16" x14ac:dyDescent="0.25">
      <c r="A6" t="s">
        <v>20</v>
      </c>
      <c r="B6" t="s">
        <v>23</v>
      </c>
      <c r="C6">
        <v>3</v>
      </c>
      <c r="D6">
        <v>1000</v>
      </c>
      <c r="E6">
        <v>0.2</v>
      </c>
      <c r="F6" t="s">
        <v>34</v>
      </c>
      <c r="G6">
        <v>0.98</v>
      </c>
      <c r="H6">
        <v>0.7</v>
      </c>
      <c r="I6">
        <v>0.7</v>
      </c>
      <c r="J6">
        <v>0.7</v>
      </c>
      <c r="K6">
        <v>74.400000000000006</v>
      </c>
      <c r="L6">
        <v>89.4</v>
      </c>
      <c r="M6">
        <v>80.3</v>
      </c>
      <c r="N6">
        <v>82.3</v>
      </c>
      <c r="O6">
        <v>35</v>
      </c>
      <c r="P6">
        <v>59.4</v>
      </c>
    </row>
    <row r="7" spans="1:16" x14ac:dyDescent="0.25">
      <c r="A7" t="s">
        <v>20</v>
      </c>
      <c r="B7" t="s">
        <v>22</v>
      </c>
      <c r="C7">
        <v>3</v>
      </c>
      <c r="D7">
        <v>1000</v>
      </c>
      <c r="E7">
        <v>0.2</v>
      </c>
      <c r="F7" t="s">
        <v>34</v>
      </c>
      <c r="G7">
        <v>0.97</v>
      </c>
      <c r="H7">
        <v>0.63</v>
      </c>
      <c r="I7">
        <v>0.64</v>
      </c>
      <c r="J7">
        <v>0.63</v>
      </c>
      <c r="K7">
        <v>71.099999999999994</v>
      </c>
      <c r="L7">
        <v>72.7</v>
      </c>
      <c r="M7">
        <v>75</v>
      </c>
      <c r="N7">
        <v>70.900000000000006</v>
      </c>
      <c r="O7">
        <v>32.5</v>
      </c>
      <c r="P7">
        <v>56.25</v>
      </c>
    </row>
    <row r="8" spans="1:16" x14ac:dyDescent="0.25">
      <c r="A8" t="s">
        <v>20</v>
      </c>
      <c r="B8" t="s">
        <v>21</v>
      </c>
      <c r="C8">
        <v>3</v>
      </c>
      <c r="D8">
        <v>1000</v>
      </c>
      <c r="E8">
        <v>0.2</v>
      </c>
      <c r="F8" t="s">
        <v>34</v>
      </c>
      <c r="G8">
        <v>0.96</v>
      </c>
      <c r="H8">
        <v>0.73</v>
      </c>
      <c r="I8">
        <v>0.73</v>
      </c>
      <c r="J8">
        <v>0.73</v>
      </c>
      <c r="K8">
        <v>84.4</v>
      </c>
      <c r="L8">
        <v>98.5</v>
      </c>
      <c r="M8">
        <v>84.2</v>
      </c>
      <c r="N8">
        <v>83.5</v>
      </c>
      <c r="O8">
        <v>32.5</v>
      </c>
      <c r="P8">
        <v>54.7</v>
      </c>
    </row>
    <row r="9" spans="1:16" x14ac:dyDescent="0.25">
      <c r="K9" s="2"/>
      <c r="L9" s="2"/>
      <c r="M9" s="2"/>
      <c r="N9" s="2"/>
    </row>
    <row r="10" spans="1:16" x14ac:dyDescent="0.25"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7:16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7:16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7:16" x14ac:dyDescent="0.25"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7:16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D97A-A0E0-47C1-8ED9-B8348F64A825}">
  <dimension ref="A1:L20"/>
  <sheetViews>
    <sheetView zoomScaleNormal="100" workbookViewId="0">
      <selection activeCell="G16" sqref="G16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6.5703125" bestFit="1" customWidth="1"/>
    <col min="4" max="4" width="7.140625" bestFit="1" customWidth="1"/>
    <col min="5" max="5" width="8.28515625" bestFit="1" customWidth="1"/>
    <col min="6" max="6" width="20.85546875" bestFit="1" customWidth="1"/>
    <col min="7" max="7" width="17.85546875" customWidth="1"/>
    <col min="11" max="12" width="18.7109375" bestFit="1" customWidth="1"/>
  </cols>
  <sheetData>
    <row r="1" spans="1:12" x14ac:dyDescent="0.25">
      <c r="K1" t="s">
        <v>19</v>
      </c>
      <c r="L1" t="s">
        <v>19</v>
      </c>
    </row>
    <row r="2" spans="1:12" x14ac:dyDescent="0.25">
      <c r="A2" s="1" t="s">
        <v>8</v>
      </c>
      <c r="B2" s="1" t="s">
        <v>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24</v>
      </c>
      <c r="H2" s="1" t="s">
        <v>7</v>
      </c>
      <c r="I2" s="1" t="s">
        <v>11</v>
      </c>
      <c r="J2" s="1" t="s">
        <v>12</v>
      </c>
      <c r="K2" s="1" t="s">
        <v>13</v>
      </c>
      <c r="L2" s="1" t="s">
        <v>18</v>
      </c>
    </row>
    <row r="3" spans="1:12" x14ac:dyDescent="0.25">
      <c r="A3" t="s">
        <v>26</v>
      </c>
      <c r="B3" t="s">
        <v>23</v>
      </c>
      <c r="C3">
        <v>3</v>
      </c>
      <c r="D3">
        <v>1000</v>
      </c>
      <c r="E3">
        <v>0.2</v>
      </c>
      <c r="F3" t="s">
        <v>34</v>
      </c>
      <c r="G3">
        <v>1</v>
      </c>
      <c r="H3">
        <v>0.41</v>
      </c>
      <c r="I3">
        <v>0.41</v>
      </c>
      <c r="J3">
        <v>0.41</v>
      </c>
      <c r="K3">
        <v>14.8</v>
      </c>
      <c r="L3">
        <v>59</v>
      </c>
    </row>
    <row r="4" spans="1:12" x14ac:dyDescent="0.25">
      <c r="A4" t="s">
        <v>26</v>
      </c>
      <c r="B4" t="s">
        <v>22</v>
      </c>
      <c r="C4">
        <v>3</v>
      </c>
      <c r="D4">
        <v>1000</v>
      </c>
      <c r="E4">
        <v>0.2</v>
      </c>
      <c r="F4" t="s">
        <v>34</v>
      </c>
      <c r="G4">
        <v>1</v>
      </c>
      <c r="H4">
        <v>0.48</v>
      </c>
      <c r="I4">
        <v>0.47</v>
      </c>
      <c r="J4">
        <v>0.48</v>
      </c>
      <c r="K4">
        <v>24.1</v>
      </c>
      <c r="L4">
        <v>64.099999999999994</v>
      </c>
    </row>
    <row r="5" spans="1:12" x14ac:dyDescent="0.25">
      <c r="A5" t="s">
        <v>26</v>
      </c>
      <c r="B5" t="s">
        <v>21</v>
      </c>
      <c r="C5">
        <v>3</v>
      </c>
      <c r="D5">
        <v>1000</v>
      </c>
      <c r="E5">
        <v>0.2</v>
      </c>
      <c r="F5" t="s">
        <v>34</v>
      </c>
      <c r="G5">
        <v>0.93</v>
      </c>
      <c r="H5">
        <v>0.55000000000000004</v>
      </c>
      <c r="I5">
        <v>0.53</v>
      </c>
      <c r="J5">
        <v>0.55000000000000004</v>
      </c>
      <c r="K5">
        <v>24.1</v>
      </c>
      <c r="L5">
        <v>75.599999999999994</v>
      </c>
    </row>
    <row r="6" spans="1:12" x14ac:dyDescent="0.25">
      <c r="A6" t="s">
        <v>27</v>
      </c>
      <c r="B6" t="s">
        <v>23</v>
      </c>
      <c r="C6">
        <v>3</v>
      </c>
      <c r="D6">
        <v>1000</v>
      </c>
      <c r="E6">
        <v>0.2</v>
      </c>
      <c r="F6" t="s">
        <v>34</v>
      </c>
      <c r="G6">
        <v>1</v>
      </c>
      <c r="H6">
        <v>0.47</v>
      </c>
      <c r="I6">
        <v>0.47</v>
      </c>
      <c r="J6">
        <v>0.47</v>
      </c>
      <c r="K6">
        <v>20.399999999999999</v>
      </c>
      <c r="L6">
        <v>65.400000000000006</v>
      </c>
    </row>
    <row r="7" spans="1:12" x14ac:dyDescent="0.25">
      <c r="A7" t="s">
        <v>27</v>
      </c>
      <c r="B7" t="s">
        <v>22</v>
      </c>
      <c r="C7">
        <v>3</v>
      </c>
      <c r="D7">
        <v>1000</v>
      </c>
      <c r="E7">
        <v>0.2</v>
      </c>
      <c r="F7" t="s">
        <v>34</v>
      </c>
      <c r="G7">
        <v>1</v>
      </c>
      <c r="H7">
        <v>0.52</v>
      </c>
      <c r="I7">
        <v>0.5</v>
      </c>
      <c r="J7">
        <v>0.52</v>
      </c>
      <c r="K7">
        <v>22.2</v>
      </c>
      <c r="L7">
        <v>73.099999999999994</v>
      </c>
    </row>
    <row r="8" spans="1:12" x14ac:dyDescent="0.25">
      <c r="A8" t="s">
        <v>27</v>
      </c>
      <c r="B8" t="s">
        <v>21</v>
      </c>
      <c r="C8">
        <v>3</v>
      </c>
      <c r="D8">
        <v>1000</v>
      </c>
      <c r="E8">
        <v>0.2</v>
      </c>
      <c r="F8" t="s">
        <v>34</v>
      </c>
      <c r="G8">
        <v>1</v>
      </c>
      <c r="H8">
        <v>0.56000000000000005</v>
      </c>
      <c r="I8">
        <v>0.56000000000000005</v>
      </c>
      <c r="J8">
        <v>0.56000000000000005</v>
      </c>
      <c r="K8">
        <v>38.9</v>
      </c>
      <c r="L8">
        <v>67.900000000000006</v>
      </c>
    </row>
    <row r="9" spans="1:12" x14ac:dyDescent="0.25">
      <c r="A9" t="s">
        <v>28</v>
      </c>
      <c r="B9" t="s">
        <v>23</v>
      </c>
      <c r="C9">
        <v>3</v>
      </c>
      <c r="D9">
        <v>1000</v>
      </c>
      <c r="E9">
        <v>0.2</v>
      </c>
      <c r="F9" t="s">
        <v>34</v>
      </c>
      <c r="G9">
        <v>1</v>
      </c>
      <c r="H9">
        <v>0.61</v>
      </c>
      <c r="I9">
        <v>0.61</v>
      </c>
      <c r="J9">
        <v>0.61</v>
      </c>
      <c r="K9">
        <v>53.7</v>
      </c>
      <c r="L9">
        <v>66.7</v>
      </c>
    </row>
    <row r="10" spans="1:12" x14ac:dyDescent="0.25">
      <c r="A10" t="s">
        <v>28</v>
      </c>
      <c r="B10" t="s">
        <v>22</v>
      </c>
      <c r="C10">
        <v>3</v>
      </c>
      <c r="D10">
        <v>1000</v>
      </c>
      <c r="E10">
        <v>0.2</v>
      </c>
      <c r="F10" t="s">
        <v>34</v>
      </c>
      <c r="G10" s="2">
        <v>0.99</v>
      </c>
      <c r="H10" s="2">
        <v>0.64</v>
      </c>
      <c r="I10" s="2">
        <v>0.64</v>
      </c>
      <c r="J10" s="2">
        <v>0.64</v>
      </c>
      <c r="K10" s="2">
        <v>55.6</v>
      </c>
      <c r="L10" s="2">
        <v>69.2</v>
      </c>
    </row>
    <row r="11" spans="1:12" x14ac:dyDescent="0.25">
      <c r="A11" t="s">
        <v>28</v>
      </c>
      <c r="B11" t="s">
        <v>21</v>
      </c>
      <c r="C11">
        <v>3</v>
      </c>
      <c r="D11">
        <v>1000</v>
      </c>
      <c r="E11">
        <v>0.2</v>
      </c>
      <c r="F11" t="s">
        <v>34</v>
      </c>
      <c r="G11" s="2">
        <v>0.99</v>
      </c>
      <c r="H11" s="2">
        <v>0.64</v>
      </c>
      <c r="I11" s="2">
        <v>0.65</v>
      </c>
      <c r="J11" s="2">
        <v>0.64</v>
      </c>
      <c r="K11" s="2">
        <v>63</v>
      </c>
      <c r="L11">
        <v>65</v>
      </c>
    </row>
    <row r="12" spans="1:12" x14ac:dyDescent="0.25">
      <c r="A12" t="s">
        <v>29</v>
      </c>
      <c r="B12" t="s">
        <v>23</v>
      </c>
      <c r="C12">
        <v>3</v>
      </c>
      <c r="D12">
        <v>1000</v>
      </c>
      <c r="E12">
        <v>0.2</v>
      </c>
      <c r="F12" t="s">
        <v>34</v>
      </c>
      <c r="G12" s="2">
        <v>1</v>
      </c>
      <c r="H12" s="2">
        <v>0.55000000000000004</v>
      </c>
      <c r="I12" s="2">
        <v>0.56000000000000005</v>
      </c>
      <c r="J12" s="2">
        <v>0.55000000000000004</v>
      </c>
      <c r="K12" s="2">
        <v>51.2</v>
      </c>
      <c r="L12" s="2">
        <v>57.7</v>
      </c>
    </row>
    <row r="13" spans="1:12" x14ac:dyDescent="0.25">
      <c r="A13" t="s">
        <v>29</v>
      </c>
      <c r="B13" t="s">
        <v>22</v>
      </c>
      <c r="C13">
        <v>3</v>
      </c>
      <c r="D13">
        <v>1000</v>
      </c>
      <c r="E13">
        <v>0.2</v>
      </c>
      <c r="F13" t="s">
        <v>34</v>
      </c>
      <c r="G13" s="2">
        <v>1</v>
      </c>
      <c r="H13" s="2">
        <v>0.56000000000000005</v>
      </c>
      <c r="I13" s="2">
        <v>0.56999999999999995</v>
      </c>
      <c r="J13" s="2">
        <v>0.56000000000000005</v>
      </c>
      <c r="K13" s="2">
        <v>50</v>
      </c>
      <c r="L13" s="2">
        <v>60.3</v>
      </c>
    </row>
    <row r="14" spans="1:12" x14ac:dyDescent="0.25">
      <c r="A14" t="s">
        <v>29</v>
      </c>
      <c r="B14" t="s">
        <v>21</v>
      </c>
      <c r="C14">
        <v>3</v>
      </c>
      <c r="D14">
        <v>1000</v>
      </c>
      <c r="E14">
        <v>0.2</v>
      </c>
      <c r="F14" t="s">
        <v>34</v>
      </c>
      <c r="G14" s="2">
        <v>1</v>
      </c>
      <c r="H14" s="2">
        <v>0.63</v>
      </c>
      <c r="I14" s="2">
        <v>0.64</v>
      </c>
      <c r="J14" s="2">
        <v>0.63</v>
      </c>
      <c r="K14" s="2">
        <v>63</v>
      </c>
      <c r="L14" s="2">
        <v>62.8</v>
      </c>
    </row>
    <row r="15" spans="1:12" x14ac:dyDescent="0.25">
      <c r="A15" t="s">
        <v>27</v>
      </c>
      <c r="B15" t="s">
        <v>21</v>
      </c>
      <c r="C15">
        <v>3</v>
      </c>
      <c r="D15">
        <v>1000</v>
      </c>
      <c r="E15">
        <v>0.2</v>
      </c>
      <c r="F15" t="s">
        <v>35</v>
      </c>
      <c r="G15">
        <v>0.68</v>
      </c>
      <c r="H15" s="2">
        <v>0.6</v>
      </c>
      <c r="I15" s="2">
        <v>0.59</v>
      </c>
      <c r="J15" s="2">
        <v>0.6</v>
      </c>
      <c r="K15" s="2"/>
    </row>
    <row r="16" spans="1:12" x14ac:dyDescent="0.25">
      <c r="G16" s="2"/>
      <c r="H16" s="2"/>
      <c r="I16" s="2"/>
      <c r="J16" s="2"/>
      <c r="K16" s="2"/>
    </row>
    <row r="17" spans="7:11" x14ac:dyDescent="0.25">
      <c r="G17" s="2"/>
      <c r="H17" s="2"/>
      <c r="I17" s="2"/>
      <c r="J17" s="2"/>
      <c r="K17" s="2"/>
    </row>
    <row r="18" spans="7:11" x14ac:dyDescent="0.25">
      <c r="G18" s="2"/>
      <c r="H18" s="2"/>
      <c r="I18" s="2"/>
      <c r="J18" s="2"/>
      <c r="K18" s="2"/>
    </row>
    <row r="19" spans="7:11" x14ac:dyDescent="0.25">
      <c r="G19" s="2"/>
      <c r="H19" s="2"/>
      <c r="I19" s="2"/>
      <c r="J19" s="2"/>
      <c r="K19" s="2"/>
    </row>
    <row r="20" spans="7:11" x14ac:dyDescent="0.25">
      <c r="G20" s="2"/>
      <c r="H20" s="2"/>
      <c r="I20" s="2"/>
      <c r="J20" s="2"/>
      <c r="K2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87CA-4628-41A2-AAE7-5B3FBED99A28}">
  <dimension ref="A1:D9"/>
  <sheetViews>
    <sheetView tabSelected="1" workbookViewId="0">
      <selection activeCell="A8" sqref="A8"/>
    </sheetView>
  </sheetViews>
  <sheetFormatPr defaultRowHeight="15" x14ac:dyDescent="0.25"/>
  <cols>
    <col min="1" max="1" width="20" bestFit="1" customWidth="1"/>
    <col min="2" max="2" width="28" bestFit="1" customWidth="1"/>
    <col min="3" max="3" width="26.7109375" bestFit="1" customWidth="1"/>
    <col min="4" max="4" width="29" bestFit="1" customWidth="1"/>
  </cols>
  <sheetData>
    <row r="1" spans="1:4" x14ac:dyDescent="0.25">
      <c r="A1" t="s">
        <v>36</v>
      </c>
      <c r="B1" t="s">
        <v>43</v>
      </c>
      <c r="C1" t="s">
        <v>44</v>
      </c>
      <c r="D1" t="s">
        <v>45</v>
      </c>
    </row>
    <row r="2" spans="1:4" x14ac:dyDescent="0.25">
      <c r="A2" t="s">
        <v>37</v>
      </c>
      <c r="B2">
        <v>81</v>
      </c>
      <c r="C2">
        <v>90</v>
      </c>
      <c r="D2">
        <v>90</v>
      </c>
    </row>
    <row r="3" spans="1:4" x14ac:dyDescent="0.25">
      <c r="A3" t="s">
        <v>38</v>
      </c>
      <c r="B3">
        <v>90</v>
      </c>
      <c r="C3">
        <v>100</v>
      </c>
      <c r="D3">
        <v>100</v>
      </c>
    </row>
    <row r="4" spans="1:4" x14ac:dyDescent="0.25">
      <c r="A4" t="s">
        <v>39</v>
      </c>
      <c r="B4">
        <v>89</v>
      </c>
      <c r="C4">
        <v>91</v>
      </c>
      <c r="D4">
        <v>91</v>
      </c>
    </row>
    <row r="5" spans="1:4" x14ac:dyDescent="0.25">
      <c r="A5" t="s">
        <v>40</v>
      </c>
      <c r="B5">
        <v>94</v>
      </c>
      <c r="C5">
        <v>89</v>
      </c>
      <c r="D5">
        <v>87</v>
      </c>
    </row>
    <row r="6" spans="1:4" x14ac:dyDescent="0.25">
      <c r="A6" t="s">
        <v>41</v>
      </c>
      <c r="B6" s="2" t="s">
        <v>42</v>
      </c>
      <c r="C6">
        <v>11</v>
      </c>
      <c r="D6">
        <v>16</v>
      </c>
    </row>
    <row r="7" spans="1:4" x14ac:dyDescent="0.25">
      <c r="A7" t="s">
        <v>48</v>
      </c>
      <c r="B7" s="2" t="s">
        <v>42</v>
      </c>
      <c r="C7">
        <v>94</v>
      </c>
      <c r="D7">
        <v>89</v>
      </c>
    </row>
    <row r="9" spans="1:4" x14ac:dyDescent="0.25">
      <c r="A9" t="s">
        <v>47</v>
      </c>
      <c r="B9">
        <f>AVERAGE(B2:B5)</f>
        <v>88.5</v>
      </c>
      <c r="C9">
        <f t="shared" ref="C9:D9" si="0">AVERAGE(C2:C5)</f>
        <v>92.5</v>
      </c>
      <c r="D9">
        <f t="shared" si="0"/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 gridsearch</vt:lpstr>
      <vt:lpstr>post gridsearch</vt:lpstr>
      <vt:lpstr>pre gridsearch (HM only)</vt:lpstr>
      <vt:lpstr>post gridsearch (HM only)</vt:lpstr>
      <vt:lpstr>Keras Models</vt:lpstr>
      <vt:lpstr>Keras Models (HM Only)</vt:lpstr>
      <vt:lpstr>Comparison of Best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Leon Szwabowski (gszwbwsk)</cp:lastModifiedBy>
  <dcterms:created xsi:type="dcterms:W3CDTF">2015-06-05T18:17:20Z</dcterms:created>
  <dcterms:modified xsi:type="dcterms:W3CDTF">2022-10-20T19:38:10Z</dcterms:modified>
</cp:coreProperties>
</file>