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.pereira\Documents\GitHub\graficos-home-tt\"/>
    </mc:Choice>
  </mc:AlternateContent>
  <xr:revisionPtr revIDLastSave="0" documentId="8_{6029E8FB-D05A-4DCB-AD77-6404C7AA3B95}" xr6:coauthVersionLast="36" xr6:coauthVersionMax="36" xr10:uidLastSave="{00000000-0000-0000-0000-000000000000}"/>
  <bookViews>
    <workbookView xWindow="240" yWindow="90" windowWidth="11715" windowHeight="9120" xr2:uid="{00000000-000D-0000-FFFF-FFFF00000000}"/>
  </bookViews>
  <sheets>
    <sheet name="1PESSOAL E ENCARGOS SOCIAIS" sheetId="1" r:id="rId1"/>
    <sheet name="Tot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75" i="1" l="1"/>
  <c r="H196" i="1" l="1"/>
  <c r="I196" i="1"/>
  <c r="J196" i="1"/>
  <c r="K196" i="1"/>
  <c r="L196" i="1"/>
  <c r="M196" i="1"/>
  <c r="N196" i="1"/>
  <c r="O196" i="1"/>
  <c r="P196" i="1"/>
  <c r="Q196" i="1"/>
  <c r="G196" i="1"/>
  <c r="H195" i="1"/>
  <c r="I195" i="1"/>
  <c r="J195" i="1"/>
  <c r="K195" i="1"/>
  <c r="L195" i="1"/>
  <c r="M195" i="1"/>
  <c r="N195" i="1"/>
  <c r="O195" i="1"/>
  <c r="P195" i="1"/>
  <c r="Q195" i="1"/>
  <c r="G195" i="1"/>
  <c r="H193" i="1"/>
  <c r="I193" i="1"/>
  <c r="J193" i="1"/>
  <c r="K193" i="1"/>
  <c r="L193" i="1"/>
  <c r="M193" i="1"/>
  <c r="N193" i="1"/>
  <c r="O193" i="1"/>
  <c r="P193" i="1"/>
  <c r="Q193" i="1"/>
  <c r="G193" i="1"/>
  <c r="H188" i="1"/>
  <c r="I188" i="1"/>
  <c r="H189" i="1"/>
  <c r="I189" i="1"/>
  <c r="H190" i="1"/>
  <c r="I190" i="1"/>
  <c r="H191" i="1"/>
  <c r="I191" i="1"/>
  <c r="G191" i="1"/>
  <c r="G190" i="1"/>
  <c r="G189" i="1"/>
  <c r="G188" i="1"/>
  <c r="N216" i="1"/>
  <c r="O216" i="1"/>
  <c r="P216" i="1"/>
  <c r="H185" i="1"/>
  <c r="I185" i="1"/>
  <c r="H186" i="1"/>
  <c r="I186" i="1"/>
  <c r="G186" i="1"/>
  <c r="G185" i="1"/>
  <c r="N181" i="1"/>
  <c r="O181" i="1"/>
  <c r="P181" i="1"/>
  <c r="N182" i="1"/>
  <c r="O182" i="1"/>
  <c r="P182" i="1"/>
  <c r="N183" i="1"/>
  <c r="O183" i="1"/>
  <c r="P183" i="1"/>
  <c r="Q183" i="1"/>
  <c r="Q182" i="1"/>
  <c r="Q181" i="1"/>
  <c r="Q179" i="1"/>
  <c r="P179" i="1"/>
  <c r="O179" i="1"/>
  <c r="N179" i="1"/>
  <c r="M179" i="1"/>
  <c r="L179" i="1"/>
  <c r="K179" i="1"/>
  <c r="J179" i="1"/>
  <c r="I179" i="1"/>
  <c r="H179" i="1"/>
  <c r="G179" i="1"/>
  <c r="H175" i="1"/>
  <c r="I175" i="1"/>
  <c r="J175" i="1"/>
  <c r="K175" i="1"/>
  <c r="L175" i="1"/>
  <c r="M175" i="1"/>
  <c r="N175" i="1"/>
  <c r="O175" i="1"/>
  <c r="P175" i="1"/>
  <c r="Q175" i="1"/>
</calcChain>
</file>

<file path=xl/sharedStrings.xml><?xml version="1.0" encoding="utf-8"?>
<sst xmlns="http://schemas.openxmlformats.org/spreadsheetml/2006/main" count="2831" uniqueCount="128">
  <si>
    <t>despesas RPPS</t>
  </si>
  <si>
    <t>Filtro do relatório:</t>
  </si>
  <si>
    <t>({Item Informação} = 21:DESPESA ORCAMENTARIA DO EXERCICIO) E ({Órgão UGE - Orçam. Fiscal S/N} = PERTENCE) E ({Mês Lançamento} ({Sigla Completa (MMM/AAAA)}) = "DEZ/2008"; "DEZ/2009"; "DEZ/2010"; "DEZ/2011"; "DEZ/2012"; "DEZ/2013"; "DEZ/2014"; "DEZ/2015"; "DEZ/2016"; "DEZ/2017" OU "DEZ/2018") E ({Grupo Despesa} ({Código Grupo}) = 1) E ((({Subfunção Governo} (Código) = "272"; "273"; "274"; "845" OU "846") E ({Esfera Orçamentária} (Código) = 2)) OU (({Ação Governo} = 214H:INATIVOS MILITARES DAS FORCAS ARMADAS, 218K:INATIVOS MILITARES DOS EX-TERRITORIOS E DO ANTIGO ESTADO DA) E ({Esfera Orçamentária} (Código) = 1)))</t>
  </si>
  <si>
    <t>Páginas:</t>
  </si>
  <si>
    <t>Grupo Despesa: 1:PESSOAL E ENCARGOS SOCIAIS</t>
  </si>
  <si>
    <t>Ação Governo</t>
  </si>
  <si>
    <t>Subfunção Governo</t>
  </si>
  <si>
    <t>Métrica</t>
  </si>
  <si>
    <t>Saldo R$ (Item Informação)</t>
  </si>
  <si>
    <t>Item Informação</t>
  </si>
  <si>
    <t>21</t>
  </si>
  <si>
    <t>Total</t>
  </si>
  <si>
    <t>DESPESA ORCAMENTARIA DO EXERCICIO</t>
  </si>
  <si>
    <t/>
  </si>
  <si>
    <t>Elemento Despesa</t>
  </si>
  <si>
    <t>DEZ/2018</t>
  </si>
  <si>
    <t>DEZ/2017</t>
  </si>
  <si>
    <t>DEZ/2016</t>
  </si>
  <si>
    <t>DEZ/2015</t>
  </si>
  <si>
    <t>DEZ/2014</t>
  </si>
  <si>
    <t>DEZ/2013</t>
  </si>
  <si>
    <t>DEZ/2012</t>
  </si>
  <si>
    <t>DEZ/2011</t>
  </si>
  <si>
    <t>DEZ/2010</t>
  </si>
  <si>
    <t>DEZ/2009</t>
  </si>
  <si>
    <t>DEZ/2008</t>
  </si>
  <si>
    <t>Pessoal Civil</t>
  </si>
  <si>
    <t>272</t>
  </si>
  <si>
    <t>PREVIDENCIA DO REGIME ESTATUTARIO</t>
  </si>
  <si>
    <t>01</t>
  </si>
  <si>
    <t>APOSENT.RPPS, RESER.REMUNER. E REFOR.MILITAR</t>
  </si>
  <si>
    <t>03</t>
  </si>
  <si>
    <t>PENSOES DO RPPS E DO MILITAR</t>
  </si>
  <si>
    <t>04</t>
  </si>
  <si>
    <t>CONTRATACAO POR TEMPO DETERMINADO - PES.CIVIL</t>
  </si>
  <si>
    <t>05</t>
  </si>
  <si>
    <t>OUTROS BENEF.PREV. DO SERVIDOR OU DO MILITAR</t>
  </si>
  <si>
    <t>07</t>
  </si>
  <si>
    <t>CONTRIBUICAO A ENTIDADE FECHADA PREVIDENCIA</t>
  </si>
  <si>
    <t>08</t>
  </si>
  <si>
    <t>OUTROS BENEF.ASSIST. DO SERVIDOR E DO MILITAR</t>
  </si>
  <si>
    <t>09</t>
  </si>
  <si>
    <t>SALARIO-FAMILIA</t>
  </si>
  <si>
    <t>11</t>
  </si>
  <si>
    <t>VENCIMENTOS E VANTAGENS FIXAS - PESSOAL CIVIL</t>
  </si>
  <si>
    <t>12</t>
  </si>
  <si>
    <t>VENCIMENTOS E VANTAGENS FIXAS - PES. MILITAR</t>
  </si>
  <si>
    <t>13</t>
  </si>
  <si>
    <t>OBRIGACOES PATRONAIS</t>
  </si>
  <si>
    <t>16</t>
  </si>
  <si>
    <t>OUTRAS DESPESAS VARIAVEIS - PESSOAL CIVIL</t>
  </si>
  <si>
    <t>17</t>
  </si>
  <si>
    <t>OUTRAS DESPESAS VARIAVEIS - PESSOAL MILITAR</t>
  </si>
  <si>
    <t>41</t>
  </si>
  <si>
    <t>CONTRIBUICOES</t>
  </si>
  <si>
    <t>67</t>
  </si>
  <si>
    <t>DEPOSITOS COMPULSORIOS</t>
  </si>
  <si>
    <t>91</t>
  </si>
  <si>
    <t>SENTENCAS JUDICIAIS</t>
  </si>
  <si>
    <t>92</t>
  </si>
  <si>
    <t>DESPESAS DE EXERCICIOS ANTERIORES</t>
  </si>
  <si>
    <t>94</t>
  </si>
  <si>
    <t>INDENIZACOES E RESTITUICOES TRABALHISTAS</t>
  </si>
  <si>
    <t>96</t>
  </si>
  <si>
    <t>RESSARCIMENTO DESPESAS PESSOAL REQUISITADO</t>
  </si>
  <si>
    <t>274</t>
  </si>
  <si>
    <t>PREVIDENCIA ESPECIAL</t>
  </si>
  <si>
    <t>846</t>
  </si>
  <si>
    <t>OUTROS ENCARGOS ESPECIAIS</t>
  </si>
  <si>
    <t>Pessoal Militar</t>
  </si>
  <si>
    <t>Demais despesas</t>
  </si>
  <si>
    <t>845</t>
  </si>
  <si>
    <t>OUTRAS TRANSFERENCIAS</t>
  </si>
  <si>
    <t>0022</t>
  </si>
  <si>
    <t>SENTENCAS JUDICIAIS DEVIDAS POR EMPRESAS ESTATAIS</t>
  </si>
  <si>
    <t>009T</t>
  </si>
  <si>
    <t>SERVICOS PUBLICOS DE SAUDE DO DISTRITO FEDERAL</t>
  </si>
  <si>
    <t>00FB</t>
  </si>
  <si>
    <t>PAGAMENTO DE PASSIVOS JUDICIAIS/ADMINISTRATIVOS (JUROS URV,</t>
  </si>
  <si>
    <t>00G5</t>
  </si>
  <si>
    <t>CONTRIBUICAO DA UNIAO, DE SUAS AUTARQUIAS E FUNDACOES PARA O</t>
  </si>
  <si>
    <t>00H2</t>
  </si>
  <si>
    <t>PAGAMENTO DE DEPOSITOS RECURSAIS DEVIDOS POR EMPRESAS ESTATA</t>
  </si>
  <si>
    <t>00Q2</t>
  </si>
  <si>
    <t>PENSIONISTAS DA POLICIA MILITAR E DO CORPO DE BOMBEIROS DO D</t>
  </si>
  <si>
    <t>00QD</t>
  </si>
  <si>
    <t>PENSOES MILITARES DOS EX-TERRITORIOS E DO ANTIGO ESTADO DA G</t>
  </si>
  <si>
    <t>00QN</t>
  </si>
  <si>
    <t>INATIVOS E PENSIONISTAS DA POLICIA CIVIL DO DISTRITO FEDERAL</t>
  </si>
  <si>
    <t>0110</t>
  </si>
  <si>
    <t>CONTRIBUICAO A PREVIDENCIA PRIVADA</t>
  </si>
  <si>
    <t>273</t>
  </si>
  <si>
    <t>PREVIDENCIA COMPLEMENTAR</t>
  </si>
  <si>
    <t>0396</t>
  </si>
  <si>
    <t>PAGAMENTO DE APOSENTADORIAS E PENSOES</t>
  </si>
  <si>
    <t>0436</t>
  </si>
  <si>
    <t>PAGAMENTO DE REPARACAO ECONOMICA EM PRESTACAO UNICA OU EM PR</t>
  </si>
  <si>
    <t>0625</t>
  </si>
  <si>
    <t>SENTENCAS JUDICIAIS TRANSITADAS EM JULGADO DE PEQUENO VALOR</t>
  </si>
  <si>
    <t>09HB</t>
  </si>
  <si>
    <t>0C00</t>
  </si>
  <si>
    <t>PAGAMENTO DE VALORES RETROATIVOS A ANISTIADOS POLITICOS MILI</t>
  </si>
  <si>
    <t>0C05</t>
  </si>
  <si>
    <t>REESTRUTURACAO DE CARGOS, CARREIRAS E REVISAO DE REMUNERACOE</t>
  </si>
  <si>
    <t>214H</t>
  </si>
  <si>
    <t>INATIVOS MILITARES DAS FORCAS ARMADAS</t>
  </si>
  <si>
    <t>122</t>
  </si>
  <si>
    <t>ADMINISTRACAO GERAL</t>
  </si>
  <si>
    <t>218K</t>
  </si>
  <si>
    <t>INATIVOS MILITARES DOS EX-TERRITORIOS E DO ANTIGO ESTADO DA</t>
  </si>
  <si>
    <t>Grupo Despesa: Total</t>
  </si>
  <si>
    <t>despesas</t>
  </si>
  <si>
    <t>RREO</t>
  </si>
  <si>
    <t>Diferença (I)</t>
  </si>
  <si>
    <t>Ação 0396</t>
  </si>
  <si>
    <t>Ação 0436</t>
  </si>
  <si>
    <t>Ação 0C00</t>
  </si>
  <si>
    <t>Ação 218K</t>
  </si>
  <si>
    <t>Ação 214H</t>
  </si>
  <si>
    <t>Nova diferença</t>
  </si>
  <si>
    <t>Militares</t>
  </si>
  <si>
    <t>FCDF</t>
  </si>
  <si>
    <t>Ações antigas</t>
  </si>
  <si>
    <t>Ação 00Q2</t>
  </si>
  <si>
    <t>Ação 00QD</t>
  </si>
  <si>
    <t>Ação 00QN</t>
  </si>
  <si>
    <t>Ação 009T</t>
  </si>
  <si>
    <t>Total apuração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</si>
</sst>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;\(#,##0.00\)"/>
    <numFmt numFmtId="165" formatCode="_-* #,##0_-;\-* #,##0_-;_-* &quot;-&quot;??_-;_-@_-"/>
    <numFmt numFmtId="166" formatCode="0.0%"/>
  </numFmts>
  <fonts count="9" x14ac:knownFonts="1">
    <font>
      <sz val="10"/>
      <color rgb="FF000000"/>
      <name val="Arial"/>
    </font>
    <font>
      <sz val="8"/>
      <color rgb="FF000000"/>
      <name val="Tahoma"/>
    </font>
    <font>
      <b/>
      <sz val="8"/>
      <color rgb="FF000000"/>
      <name val="Tahoma"/>
    </font>
    <font>
      <sz val="9"/>
      <color rgb="FF000000"/>
      <name val="Arial"/>
    </font>
    <font>
      <b/>
      <sz val="9"/>
      <color rgb="FF000000"/>
      <name val="Arial"/>
    </font>
    <font>
      <sz val="18"/>
      <color rgb="FF000000"/>
      <name val="Tahoma"/>
    </font>
    <font>
      <sz val="10"/>
      <color rgb="FF000000"/>
      <name val="Arial"/>
    </font>
    <font>
      <sz val="8"/>
      <color rgb="FF000000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3D3D3"/>
      </patternFill>
    </fill>
    <fill>
      <patternFill patternType="solid">
        <fgColor rgb="FFFFFFFF"/>
      </patternFill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FFFFFF"/>
      </left>
      <right/>
      <top/>
      <bottom style="thin">
        <color rgb="FFC0C0C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C0C0C0"/>
      </right>
      <top/>
      <bottom style="thin">
        <color rgb="FFC0C0C0"/>
      </bottom>
      <diagonal/>
    </border>
    <border>
      <left style="thin">
        <color rgb="FFFFFFFF"/>
      </left>
      <right style="thin">
        <color rgb="FFC0C0C0"/>
      </right>
      <top/>
      <bottom style="thin">
        <color rgb="FFFFFFFF"/>
      </bottom>
      <diagonal/>
    </border>
    <border>
      <left style="thin">
        <color rgb="FFFFFFFF"/>
      </left>
      <right style="thin">
        <color rgb="FFC0C0C0"/>
      </right>
      <top/>
      <bottom style="thin">
        <color rgb="FFFFFFFF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36">
    <xf numFmtId="0" fontId="0" fillId="0" borderId="0" xfId="0"/>
    <xf numFmtId="0" fontId="5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4" fillId="3" borderId="1" xfId="0" applyFont="1" applyFill="1" applyBorder="1" applyAlignment="1">
      <alignment horizontal="center" wrapText="1"/>
    </xf>
    <xf numFmtId="0" fontId="4" fillId="3" borderId="3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164" fontId="4" fillId="2" borderId="6" xfId="0" applyNumberFormat="1" applyFont="1" applyFill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64" fontId="4" fillId="2" borderId="7" xfId="0" applyNumberFormat="1" applyFont="1" applyFill="1" applyBorder="1" applyAlignment="1">
      <alignment horizontal="right" vertical="center"/>
    </xf>
    <xf numFmtId="164" fontId="4" fillId="2" borderId="10" xfId="0" applyNumberFormat="1" applyFont="1" applyFill="1" applyBorder="1" applyAlignment="1">
      <alignment horizontal="right" vertical="center"/>
    </xf>
    <xf numFmtId="164" fontId="4" fillId="2" borderId="5" xfId="0" applyNumberFormat="1" applyFont="1" applyFill="1" applyBorder="1" applyAlignment="1">
      <alignment horizontal="right" vertical="center"/>
    </xf>
    <xf numFmtId="164" fontId="4" fillId="2" borderId="8" xfId="0" applyNumberFormat="1" applyFont="1" applyFill="1" applyBorder="1" applyAlignment="1">
      <alignment horizontal="right" vertical="center"/>
    </xf>
    <xf numFmtId="0" fontId="3" fillId="3" borderId="0" xfId="0" applyFont="1" applyFill="1" applyBorder="1" applyAlignment="1">
      <alignment horizontal="left" vertical="center" wrapText="1"/>
    </xf>
    <xf numFmtId="165" fontId="7" fillId="0" borderId="0" xfId="1" applyNumberFormat="1" applyFont="1"/>
    <xf numFmtId="0" fontId="8" fillId="4" borderId="0" xfId="0" applyFont="1" applyFill="1"/>
    <xf numFmtId="165" fontId="7" fillId="4" borderId="0" xfId="1" applyNumberFormat="1" applyFont="1" applyFill="1"/>
    <xf numFmtId="0" fontId="7" fillId="5" borderId="11" xfId="0" applyFont="1" applyFill="1" applyBorder="1"/>
    <xf numFmtId="165" fontId="7" fillId="5" borderId="11" xfId="1" applyNumberFormat="1" applyFont="1" applyFill="1" applyBorder="1"/>
    <xf numFmtId="0" fontId="7" fillId="0" borderId="0" xfId="0" applyFont="1"/>
    <xf numFmtId="0" fontId="8" fillId="0" borderId="0" xfId="0" applyFont="1"/>
    <xf numFmtId="3" fontId="0" fillId="0" borderId="0" xfId="0" applyNumberFormat="1"/>
    <xf numFmtId="3" fontId="8" fillId="0" borderId="0" xfId="0" applyNumberFormat="1" applyFont="1"/>
    <xf numFmtId="165" fontId="7" fillId="0" borderId="0" xfId="0" applyNumberFormat="1" applyFont="1"/>
    <xf numFmtId="166" fontId="0" fillId="0" borderId="0" xfId="2" applyNumberFormat="1" applyFont="1"/>
    <xf numFmtId="0" fontId="3" fillId="3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4" fillId="3" borderId="2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wrapText="1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pt-BR"/>
              <a:t>Apuração de despesas com inativos e pensionistas x RREO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'1PESSOAL E ENCARGOS SOCIAIS'!$F$177</c:f>
              <c:strCache>
                <c:ptCount val="1"/>
                <c:pt idx="0">
                  <c:v>RREO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'1PESSOAL E ENCARGOS SOCIAIS'!$G$12:$Q$12</c:f>
              <c:strCache>
                <c:ptCount val="11"/>
                <c:pt idx="0">
                  <c:v>DEZ/2018</c:v>
                </c:pt>
                <c:pt idx="1">
                  <c:v>DEZ/2017</c:v>
                </c:pt>
                <c:pt idx="2">
                  <c:v>DEZ/2016</c:v>
                </c:pt>
                <c:pt idx="3">
                  <c:v>DEZ/2015</c:v>
                </c:pt>
                <c:pt idx="4">
                  <c:v>DEZ/2014</c:v>
                </c:pt>
                <c:pt idx="5">
                  <c:v>DEZ/2013</c:v>
                </c:pt>
                <c:pt idx="6">
                  <c:v>DEZ/2012</c:v>
                </c:pt>
                <c:pt idx="7">
                  <c:v>DEZ/2011</c:v>
                </c:pt>
                <c:pt idx="8">
                  <c:v>DEZ/2010</c:v>
                </c:pt>
                <c:pt idx="9">
                  <c:v>DEZ/2009</c:v>
                </c:pt>
                <c:pt idx="10">
                  <c:v>DEZ/2008</c:v>
                </c:pt>
              </c:strCache>
            </c:strRef>
          </c:cat>
          <c:val>
            <c:numRef>
              <c:f>'1PESSOAL E ENCARGOS SOCIAIS'!$G$177:$Q$177</c:f>
              <c:numCache>
                <c:formatCode>_-* #,##0_-;\-* #,##0_-;_-* "-"??_-;_-@_-</c:formatCode>
                <c:ptCount val="11"/>
                <c:pt idx="0">
                  <c:v>131134891</c:v>
                </c:pt>
                <c:pt idx="1">
                  <c:v>124169170</c:v>
                </c:pt>
                <c:pt idx="2">
                  <c:v>110777469</c:v>
                </c:pt>
                <c:pt idx="3">
                  <c:v>104663007.90186001</c:v>
                </c:pt>
                <c:pt idx="4">
                  <c:v>96226529.670000002</c:v>
                </c:pt>
                <c:pt idx="5">
                  <c:v>89437503.530919999</c:v>
                </c:pt>
                <c:pt idx="6">
                  <c:v>82545820.705180019</c:v>
                </c:pt>
                <c:pt idx="7">
                  <c:v>79146485.124779999</c:v>
                </c:pt>
                <c:pt idx="8">
                  <c:v>73922477.079459995</c:v>
                </c:pt>
                <c:pt idx="9">
                  <c:v>67206996.810000002</c:v>
                </c:pt>
                <c:pt idx="10">
                  <c:v>58651411.480000004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C6-49B7-97B9-B5DB60A5178C}"/>
            </c:ext>
          </c:extLst>
        </c:ser>
        <c:ser>
          <c:idx val="1"/>
          <c:order val="1"/>
          <c:tx>
            <c:strRef>
              <c:f>'1PESSOAL E ENCARGOS SOCIAIS'!$F$195</c:f>
              <c:strCache>
                <c:ptCount val="1"/>
                <c:pt idx="0">
                  <c:v>Total apuração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'1PESSOAL E ENCARGOS SOCIAIS'!$G$12:$Q$12</c:f>
              <c:strCache>
                <c:ptCount val="11"/>
                <c:pt idx="0">
                  <c:v>DEZ/2018</c:v>
                </c:pt>
                <c:pt idx="1">
                  <c:v>DEZ/2017</c:v>
                </c:pt>
                <c:pt idx="2">
                  <c:v>DEZ/2016</c:v>
                </c:pt>
                <c:pt idx="3">
                  <c:v>DEZ/2015</c:v>
                </c:pt>
                <c:pt idx="4">
                  <c:v>DEZ/2014</c:v>
                </c:pt>
                <c:pt idx="5">
                  <c:v>DEZ/2013</c:v>
                </c:pt>
                <c:pt idx="6">
                  <c:v>DEZ/2012</c:v>
                </c:pt>
                <c:pt idx="7">
                  <c:v>DEZ/2011</c:v>
                </c:pt>
                <c:pt idx="8">
                  <c:v>DEZ/2010</c:v>
                </c:pt>
                <c:pt idx="9">
                  <c:v>DEZ/2009</c:v>
                </c:pt>
                <c:pt idx="10">
                  <c:v>DEZ/2008</c:v>
                </c:pt>
              </c:strCache>
            </c:strRef>
          </c:cat>
          <c:val>
            <c:numRef>
              <c:f>'1PESSOAL E ENCARGOS SOCIAIS'!$G$195:$Q$195</c:f>
              <c:numCache>
                <c:formatCode>_-* #,##0_-;\-* #,##0_-;_-* "-"??_-;_-@_-</c:formatCode>
                <c:ptCount val="11"/>
                <c:pt idx="0">
                  <c:v>132340472.46416</c:v>
                </c:pt>
                <c:pt idx="1">
                  <c:v>125472170.0194</c:v>
                </c:pt>
                <c:pt idx="2">
                  <c:v>110802656.40145999</c:v>
                </c:pt>
                <c:pt idx="3">
                  <c:v>104663136.89558001</c:v>
                </c:pt>
                <c:pt idx="4">
                  <c:v>96226670.474629998</c:v>
                </c:pt>
                <c:pt idx="5">
                  <c:v>89434101.81284</c:v>
                </c:pt>
                <c:pt idx="6">
                  <c:v>82765824.872759998</c:v>
                </c:pt>
                <c:pt idx="7">
                  <c:v>79378911.1787</c:v>
                </c:pt>
                <c:pt idx="8">
                  <c:v>73832502.073430002</c:v>
                </c:pt>
                <c:pt idx="9">
                  <c:v>67243552.333400011</c:v>
                </c:pt>
                <c:pt idx="10">
                  <c:v>59205562.611839995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C6-49B7-97B9-B5DB60A51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822399"/>
        <c:axId val="604343279"/>
      </c:lineChart>
      <c:catAx>
        <c:axId val="59682239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604343279"/>
        <c:crosses val="autoZero"/>
        <c:auto val="1"/>
        <c:lblAlgn val="ctr"/>
        <c:lblOffset val="100"/>
        <c:noMultiLvlLbl val="0"/>
      </c:catAx>
      <c:valAx>
        <c:axId val="604343279"/>
        <c:scaling>
          <c:orientation val="minMax"/>
          <c:min val="5800000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pt-BR"/>
          </a:p>
        </c:txPr>
        <c:crossAx val="596822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latin typeface="+mj-lt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14286</xdr:colOff>
      <xdr:row>202</xdr:row>
      <xdr:rowOff>47625</xdr:rowOff>
    </xdr:from>
    <xdr:to>
      <xdr:col>12</xdr:col>
      <xdr:colOff>685799</xdr:colOff>
      <xdr:row>224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C37942-9C76-4E43-8CB0-BD871249A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R216"/>
  <sheetViews>
    <sheetView showGridLines="0" tabSelected="1" topLeftCell="D159" workbookViewId="0">
      <selection activeCell="F174" sqref="F174:Q196"/>
    </sheetView>
  </sheetViews>
  <sheetFormatPr defaultRowHeight="12.75" outlineLevelRow="2" x14ac:dyDescent="0.2"/>
  <cols>
    <col min="6" max="6" width="11.5703125" bestFit="1" customWidth="1"/>
    <col min="7" max="10" width="16.85546875" bestFit="1" customWidth="1"/>
    <col min="11" max="17" width="15.85546875" bestFit="1" customWidth="1"/>
  </cols>
  <sheetData>
    <row r="1" spans="1:17" ht="22.5" x14ac:dyDescent="0.2">
      <c r="A1" s="1" t="s">
        <v>0</v>
      </c>
    </row>
    <row r="3" spans="1:17" x14ac:dyDescent="0.2">
      <c r="A3" s="2" t="s">
        <v>1</v>
      </c>
    </row>
    <row r="4" spans="1:17" x14ac:dyDescent="0.2">
      <c r="A4" s="2" t="s">
        <v>2</v>
      </c>
    </row>
    <row r="6" spans="1:17" ht="10.5" customHeight="1" x14ac:dyDescent="0.2">
      <c r="A6" s="30" t="s">
        <v>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</row>
    <row r="7" spans="1:17" ht="10.5" customHeight="1" x14ac:dyDescent="0.2">
      <c r="A7" s="31" t="s">
        <v>4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</row>
    <row r="9" spans="1:17" x14ac:dyDescent="0.2">
      <c r="A9" s="32" t="s">
        <v>5</v>
      </c>
      <c r="B9" s="32"/>
      <c r="C9" s="32" t="s">
        <v>6</v>
      </c>
      <c r="D9" s="32"/>
      <c r="E9" s="32" t="s">
        <v>7</v>
      </c>
      <c r="F9" s="32"/>
      <c r="G9" s="33" t="s">
        <v>8</v>
      </c>
      <c r="H9" s="33"/>
      <c r="I9" s="33"/>
      <c r="J9" s="33"/>
      <c r="K9" s="33"/>
      <c r="L9" s="33"/>
      <c r="M9" s="33"/>
      <c r="N9" s="33"/>
      <c r="O9" s="33"/>
      <c r="P9" s="33"/>
      <c r="Q9" s="33"/>
    </row>
    <row r="10" spans="1:17" x14ac:dyDescent="0.2">
      <c r="A10" s="32"/>
      <c r="B10" s="32"/>
      <c r="C10" s="32"/>
      <c r="D10" s="32"/>
      <c r="E10" s="34" t="s">
        <v>9</v>
      </c>
      <c r="F10" s="34"/>
      <c r="G10" s="35" t="s">
        <v>10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</row>
    <row r="11" spans="1:17" x14ac:dyDescent="0.2">
      <c r="A11" s="32"/>
      <c r="B11" s="32"/>
      <c r="C11" s="32"/>
      <c r="D11" s="32"/>
      <c r="E11" s="34"/>
      <c r="F11" s="34"/>
      <c r="G11" s="35" t="s">
        <v>12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</row>
    <row r="12" spans="1:17" x14ac:dyDescent="0.2">
      <c r="A12" s="32"/>
      <c r="B12" s="32"/>
      <c r="C12" s="32"/>
      <c r="D12" s="32"/>
      <c r="E12" s="34" t="s">
        <v>14</v>
      </c>
      <c r="F12" s="34"/>
      <c r="G12" s="3" t="s">
        <v>15</v>
      </c>
      <c r="H12" s="3" t="s">
        <v>16</v>
      </c>
      <c r="I12" s="3" t="s">
        <v>17</v>
      </c>
      <c r="J12" s="3" t="s">
        <v>18</v>
      </c>
      <c r="K12" s="3" t="s">
        <v>19</v>
      </c>
      <c r="L12" s="3" t="s">
        <v>20</v>
      </c>
      <c r="M12" s="3" t="s">
        <v>21</v>
      </c>
      <c r="N12" s="3" t="s">
        <v>22</v>
      </c>
      <c r="O12" s="3" t="s">
        <v>23</v>
      </c>
      <c r="P12" s="3" t="s">
        <v>24</v>
      </c>
      <c r="Q12" s="3" t="s">
        <v>25</v>
      </c>
    </row>
    <row r="13" spans="1:17" ht="24" collapsed="1" x14ac:dyDescent="0.2">
      <c r="A13" s="6" t="s">
        <v>26</v>
      </c>
      <c r="B13" s="26" t="s">
        <v>26</v>
      </c>
      <c r="C13" s="26"/>
      <c r="D13" s="26"/>
      <c r="E13" s="26"/>
      <c r="F13" s="26"/>
      <c r="G13" s="7">
        <v>80104810818.270004</v>
      </c>
      <c r="H13" s="7">
        <v>78459724835.309998</v>
      </c>
      <c r="I13" s="7">
        <v>69607456294.619995</v>
      </c>
      <c r="J13" s="7">
        <v>65603550712.339996</v>
      </c>
      <c r="K13" s="7">
        <v>61174550366.599998</v>
      </c>
      <c r="L13" s="7">
        <v>57527715777.459999</v>
      </c>
      <c r="M13" s="7">
        <v>53189513441.449997</v>
      </c>
      <c r="N13" s="7">
        <v>42592677567.800003</v>
      </c>
      <c r="O13" s="7">
        <v>39433843796.019997</v>
      </c>
      <c r="P13" s="7">
        <v>35517992011.610001</v>
      </c>
      <c r="Q13" s="7">
        <v>30497647714.689999</v>
      </c>
    </row>
    <row r="14" spans="1:17" hidden="1" outlineLevel="1" collapsed="1" x14ac:dyDescent="0.2">
      <c r="A14" s="26"/>
      <c r="B14" s="26"/>
      <c r="C14" s="6" t="s">
        <v>27</v>
      </c>
      <c r="D14" s="26" t="s">
        <v>28</v>
      </c>
      <c r="E14" s="26"/>
      <c r="F14" s="26"/>
      <c r="G14" s="7">
        <v>79341472428.699997</v>
      </c>
      <c r="H14" s="7">
        <v>77723510140.240005</v>
      </c>
      <c r="I14" s="7">
        <v>68769616612.009995</v>
      </c>
      <c r="J14" s="7">
        <v>64805869421.860001</v>
      </c>
      <c r="K14" s="7">
        <v>60346602435.290001</v>
      </c>
      <c r="L14" s="7">
        <v>56725887112.040001</v>
      </c>
      <c r="M14" s="7">
        <v>52370766298.089996</v>
      </c>
      <c r="N14" s="7">
        <v>41877190766.279999</v>
      </c>
      <c r="O14" s="7">
        <v>38750955725.059998</v>
      </c>
      <c r="P14" s="7">
        <v>34725954052.970001</v>
      </c>
      <c r="Q14" s="7">
        <v>29817359249.810001</v>
      </c>
    </row>
    <row r="15" spans="1:17" ht="72" hidden="1" outlineLevel="2" x14ac:dyDescent="0.2">
      <c r="A15" s="26"/>
      <c r="B15" s="26"/>
      <c r="C15" s="26"/>
      <c r="D15" s="26"/>
      <c r="E15" s="6" t="s">
        <v>29</v>
      </c>
      <c r="F15" s="6" t="s">
        <v>30</v>
      </c>
      <c r="G15" s="9">
        <v>56970160146.870003</v>
      </c>
      <c r="H15" s="9">
        <v>54327495885.059998</v>
      </c>
      <c r="I15" s="9">
        <v>47498181803.32</v>
      </c>
      <c r="J15" s="9">
        <v>45174519439.620003</v>
      </c>
      <c r="K15" s="9">
        <v>41684789412.68</v>
      </c>
      <c r="L15" s="9">
        <v>39251964382.410004</v>
      </c>
      <c r="M15" s="9">
        <v>34737121131.870003</v>
      </c>
      <c r="N15" s="9">
        <v>27441566917.220001</v>
      </c>
      <c r="O15" s="9">
        <v>24907284023.290001</v>
      </c>
      <c r="P15" s="9">
        <v>21969130950.75</v>
      </c>
      <c r="Q15" s="9">
        <v>18604061891.669998</v>
      </c>
    </row>
    <row r="16" spans="1:17" ht="36" hidden="1" outlineLevel="2" x14ac:dyDescent="0.2">
      <c r="A16" s="26"/>
      <c r="B16" s="26"/>
      <c r="C16" s="26"/>
      <c r="D16" s="26"/>
      <c r="E16" s="6" t="s">
        <v>31</v>
      </c>
      <c r="F16" s="6" t="s">
        <v>32</v>
      </c>
      <c r="G16" s="9">
        <v>21626341783.990002</v>
      </c>
      <c r="H16" s="9">
        <v>22047652950.279999</v>
      </c>
      <c r="I16" s="9">
        <v>19963173379.959999</v>
      </c>
      <c r="J16" s="9">
        <v>18925195354.240002</v>
      </c>
      <c r="K16" s="9">
        <v>17833707709.610001</v>
      </c>
      <c r="L16" s="9">
        <v>16278355995.74</v>
      </c>
      <c r="M16" s="9">
        <v>15927427305.889999</v>
      </c>
      <c r="N16" s="9">
        <v>13503256415.76</v>
      </c>
      <c r="O16" s="9">
        <v>12779574743.33</v>
      </c>
      <c r="P16" s="9">
        <v>11644597825.809999</v>
      </c>
      <c r="Q16" s="9">
        <v>9729877368.3299999</v>
      </c>
    </row>
    <row r="17" spans="1:17" ht="72" hidden="1" outlineLevel="2" x14ac:dyDescent="0.2">
      <c r="A17" s="26"/>
      <c r="B17" s="26"/>
      <c r="C17" s="26"/>
      <c r="D17" s="26"/>
      <c r="E17" s="6" t="s">
        <v>33</v>
      </c>
      <c r="F17" s="6" t="s">
        <v>34</v>
      </c>
      <c r="G17" s="9">
        <v>431891.37</v>
      </c>
      <c r="H17" s="9">
        <v>0</v>
      </c>
      <c r="I17" s="9">
        <v>318218.82</v>
      </c>
      <c r="J17" s="9">
        <v>1876.41</v>
      </c>
      <c r="K17" s="9">
        <v>0</v>
      </c>
      <c r="L17" s="9">
        <v>15.56</v>
      </c>
      <c r="M17" s="9" t="s">
        <v>13</v>
      </c>
      <c r="N17" s="9">
        <v>0</v>
      </c>
      <c r="O17" s="9" t="s">
        <v>13</v>
      </c>
      <c r="P17" s="9" t="s">
        <v>13</v>
      </c>
      <c r="Q17" s="9">
        <v>873961.59</v>
      </c>
    </row>
    <row r="18" spans="1:17" ht="72" hidden="1" outlineLevel="2" x14ac:dyDescent="0.2">
      <c r="A18" s="26"/>
      <c r="B18" s="26"/>
      <c r="C18" s="26"/>
      <c r="D18" s="26"/>
      <c r="E18" s="6" t="s">
        <v>35</v>
      </c>
      <c r="F18" s="6" t="s">
        <v>36</v>
      </c>
      <c r="G18" s="9">
        <v>105.44</v>
      </c>
      <c r="H18" s="9">
        <v>104.8</v>
      </c>
      <c r="I18" s="9">
        <v>43803.35</v>
      </c>
      <c r="J18" s="9">
        <v>162.11000000000001</v>
      </c>
      <c r="K18" s="9">
        <v>178.72</v>
      </c>
      <c r="L18" s="9">
        <v>187.83</v>
      </c>
      <c r="M18" s="9" t="s">
        <v>13</v>
      </c>
      <c r="N18" s="9" t="s">
        <v>13</v>
      </c>
      <c r="O18" s="9" t="s">
        <v>13</v>
      </c>
      <c r="P18" s="9" t="s">
        <v>13</v>
      </c>
      <c r="Q18" s="9" t="s">
        <v>13</v>
      </c>
    </row>
    <row r="19" spans="1:17" ht="72" hidden="1" outlineLevel="2" x14ac:dyDescent="0.2">
      <c r="A19" s="26"/>
      <c r="B19" s="26"/>
      <c r="C19" s="26"/>
      <c r="D19" s="26"/>
      <c r="E19" s="6" t="s">
        <v>37</v>
      </c>
      <c r="F19" s="6" t="s">
        <v>38</v>
      </c>
      <c r="G19" s="9">
        <v>343406.56</v>
      </c>
      <c r="H19" s="9">
        <v>102257.12</v>
      </c>
      <c r="I19" s="9">
        <v>141219.99</v>
      </c>
      <c r="J19" s="9" t="s">
        <v>13</v>
      </c>
      <c r="K19" s="9" t="s">
        <v>13</v>
      </c>
      <c r="L19" s="9" t="s">
        <v>13</v>
      </c>
      <c r="M19" s="9" t="s">
        <v>13</v>
      </c>
      <c r="N19" s="9" t="s">
        <v>13</v>
      </c>
      <c r="O19" s="9" t="s">
        <v>13</v>
      </c>
      <c r="P19" s="9" t="s">
        <v>13</v>
      </c>
      <c r="Q19" s="9" t="s">
        <v>13</v>
      </c>
    </row>
    <row r="20" spans="1:17" ht="60" hidden="1" outlineLevel="2" x14ac:dyDescent="0.2">
      <c r="A20" s="26"/>
      <c r="B20" s="26"/>
      <c r="C20" s="26"/>
      <c r="D20" s="26"/>
      <c r="E20" s="6" t="s">
        <v>39</v>
      </c>
      <c r="F20" s="6" t="s">
        <v>40</v>
      </c>
      <c r="G20" s="9" t="s">
        <v>13</v>
      </c>
      <c r="H20" s="9" t="s">
        <v>13</v>
      </c>
      <c r="I20" s="9" t="s">
        <v>13</v>
      </c>
      <c r="J20" s="9" t="s">
        <v>13</v>
      </c>
      <c r="K20" s="9" t="s">
        <v>13</v>
      </c>
      <c r="L20" s="9" t="s">
        <v>13</v>
      </c>
      <c r="M20" s="9">
        <v>56620193.93</v>
      </c>
      <c r="N20" s="9">
        <v>48002628.399999999</v>
      </c>
      <c r="O20" s="9">
        <v>42745009.659999996</v>
      </c>
      <c r="P20" s="9">
        <v>36826325.630000003</v>
      </c>
      <c r="Q20" s="9">
        <v>32747082.359999999</v>
      </c>
    </row>
    <row r="21" spans="1:17" ht="24" hidden="1" outlineLevel="2" x14ac:dyDescent="0.2">
      <c r="A21" s="26"/>
      <c r="B21" s="26"/>
      <c r="C21" s="26"/>
      <c r="D21" s="26"/>
      <c r="E21" s="6" t="s">
        <v>41</v>
      </c>
      <c r="F21" s="6" t="s">
        <v>42</v>
      </c>
      <c r="G21" s="9" t="s">
        <v>13</v>
      </c>
      <c r="H21" s="9" t="s">
        <v>13</v>
      </c>
      <c r="I21" s="9" t="s">
        <v>13</v>
      </c>
      <c r="J21" s="9" t="s">
        <v>13</v>
      </c>
      <c r="K21" s="9" t="s">
        <v>13</v>
      </c>
      <c r="L21" s="9" t="s">
        <v>13</v>
      </c>
      <c r="M21" s="9">
        <v>198.56</v>
      </c>
      <c r="N21" s="9">
        <v>24.32</v>
      </c>
      <c r="O21" s="9">
        <v>25.92</v>
      </c>
      <c r="P21" s="9">
        <v>25.92</v>
      </c>
      <c r="Q21" s="9">
        <v>40.049999999999997</v>
      </c>
    </row>
    <row r="22" spans="1:17" ht="72" hidden="1" outlineLevel="2" x14ac:dyDescent="0.2">
      <c r="A22" s="26"/>
      <c r="B22" s="26"/>
      <c r="C22" s="26"/>
      <c r="D22" s="26"/>
      <c r="E22" s="6" t="s">
        <v>43</v>
      </c>
      <c r="F22" s="6" t="s">
        <v>44</v>
      </c>
      <c r="G22" s="9">
        <v>605166.76</v>
      </c>
      <c r="H22" s="9">
        <v>60693.82</v>
      </c>
      <c r="I22" s="9">
        <v>2504.67</v>
      </c>
      <c r="J22" s="9">
        <v>26000.85</v>
      </c>
      <c r="K22" s="9">
        <v>78066.5</v>
      </c>
      <c r="L22" s="9">
        <v>11062.82</v>
      </c>
      <c r="M22" s="9">
        <v>0</v>
      </c>
      <c r="N22" s="9">
        <v>6817662.9100000001</v>
      </c>
      <c r="O22" s="9">
        <v>866480.06</v>
      </c>
      <c r="P22" s="9">
        <v>3383961.52</v>
      </c>
      <c r="Q22" s="9">
        <v>28326279.210000001</v>
      </c>
    </row>
    <row r="23" spans="1:17" ht="60" hidden="1" outlineLevel="2" x14ac:dyDescent="0.2">
      <c r="A23" s="26"/>
      <c r="B23" s="26"/>
      <c r="C23" s="26"/>
      <c r="D23" s="26"/>
      <c r="E23" s="6" t="s">
        <v>45</v>
      </c>
      <c r="F23" s="6" t="s">
        <v>46</v>
      </c>
      <c r="G23" s="9" t="s">
        <v>13</v>
      </c>
      <c r="H23" s="9" t="s">
        <v>13</v>
      </c>
      <c r="I23" s="9" t="s">
        <v>13</v>
      </c>
      <c r="J23" s="9">
        <v>101116.46</v>
      </c>
      <c r="K23" s="9" t="s">
        <v>13</v>
      </c>
      <c r="L23" s="9" t="s">
        <v>13</v>
      </c>
      <c r="M23" s="9">
        <v>48325.96</v>
      </c>
      <c r="N23" s="9">
        <v>97802.96</v>
      </c>
      <c r="O23" s="9" t="s">
        <v>13</v>
      </c>
      <c r="P23" s="9" t="s">
        <v>13</v>
      </c>
      <c r="Q23" s="9" t="s">
        <v>13</v>
      </c>
    </row>
    <row r="24" spans="1:17" ht="36" hidden="1" outlineLevel="2" x14ac:dyDescent="0.2">
      <c r="A24" s="26"/>
      <c r="B24" s="26"/>
      <c r="C24" s="26"/>
      <c r="D24" s="26"/>
      <c r="E24" s="6" t="s">
        <v>47</v>
      </c>
      <c r="F24" s="6" t="s">
        <v>48</v>
      </c>
      <c r="G24" s="9">
        <v>415249.65</v>
      </c>
      <c r="H24" s="9">
        <v>344529.27</v>
      </c>
      <c r="I24" s="9" t="s">
        <v>13</v>
      </c>
      <c r="J24" s="9">
        <v>0</v>
      </c>
      <c r="K24" s="9">
        <v>0</v>
      </c>
      <c r="L24" s="9">
        <v>98709.67</v>
      </c>
      <c r="M24" s="9">
        <v>609104.43000000005</v>
      </c>
      <c r="N24" s="9">
        <v>4142.46</v>
      </c>
      <c r="O24" s="9">
        <v>2854.76</v>
      </c>
      <c r="P24" s="9">
        <v>160450.12</v>
      </c>
      <c r="Q24" s="9">
        <v>7565547.5700000003</v>
      </c>
    </row>
    <row r="25" spans="1:17" ht="60" hidden="1" outlineLevel="2" x14ac:dyDescent="0.2">
      <c r="A25" s="26"/>
      <c r="B25" s="26"/>
      <c r="C25" s="26"/>
      <c r="D25" s="26"/>
      <c r="E25" s="6" t="s">
        <v>49</v>
      </c>
      <c r="F25" s="6" t="s">
        <v>50</v>
      </c>
      <c r="G25" s="9">
        <v>1075.56</v>
      </c>
      <c r="H25" s="9">
        <v>75806.3</v>
      </c>
      <c r="I25" s="9">
        <v>25638419.02</v>
      </c>
      <c r="J25" s="9">
        <v>0</v>
      </c>
      <c r="K25" s="9">
        <v>62722.94</v>
      </c>
      <c r="L25" s="9">
        <v>30789.23</v>
      </c>
      <c r="M25" s="9" t="s">
        <v>13</v>
      </c>
      <c r="N25" s="9">
        <v>279206.48</v>
      </c>
      <c r="O25" s="9" t="s">
        <v>13</v>
      </c>
      <c r="P25" s="9">
        <v>1306096.3799999999</v>
      </c>
      <c r="Q25" s="9">
        <v>25920.36</v>
      </c>
    </row>
    <row r="26" spans="1:17" ht="60" hidden="1" outlineLevel="2" x14ac:dyDescent="0.2">
      <c r="A26" s="26"/>
      <c r="B26" s="26"/>
      <c r="C26" s="26"/>
      <c r="D26" s="26"/>
      <c r="E26" s="6" t="s">
        <v>51</v>
      </c>
      <c r="F26" s="6" t="s">
        <v>52</v>
      </c>
      <c r="G26" s="9" t="s">
        <v>13</v>
      </c>
      <c r="H26" s="9" t="s">
        <v>13</v>
      </c>
      <c r="I26" s="9" t="s">
        <v>13</v>
      </c>
      <c r="J26" s="9" t="s">
        <v>13</v>
      </c>
      <c r="K26" s="9" t="s">
        <v>13</v>
      </c>
      <c r="L26" s="9" t="s">
        <v>13</v>
      </c>
      <c r="M26" s="9">
        <v>1726.92</v>
      </c>
      <c r="N26" s="9">
        <v>1831.11</v>
      </c>
      <c r="O26" s="9">
        <v>1726.92</v>
      </c>
      <c r="P26" s="9">
        <v>1726.92</v>
      </c>
      <c r="Q26" s="9">
        <v>2720.78</v>
      </c>
    </row>
    <row r="27" spans="1:17" ht="24" hidden="1" outlineLevel="2" x14ac:dyDescent="0.2">
      <c r="A27" s="26"/>
      <c r="B27" s="26"/>
      <c r="C27" s="26"/>
      <c r="D27" s="26"/>
      <c r="E27" s="6" t="s">
        <v>53</v>
      </c>
      <c r="F27" s="6" t="s">
        <v>54</v>
      </c>
      <c r="G27" s="9" t="s">
        <v>13</v>
      </c>
      <c r="H27" s="9">
        <v>40812000</v>
      </c>
      <c r="I27" s="9">
        <v>31057011.199999999</v>
      </c>
      <c r="J27" s="9">
        <v>33790623</v>
      </c>
      <c r="K27" s="9">
        <v>32367130.640000001</v>
      </c>
      <c r="L27" s="9">
        <v>40786824</v>
      </c>
      <c r="M27" s="9">
        <v>40492120</v>
      </c>
      <c r="N27" s="9">
        <v>41372994</v>
      </c>
      <c r="O27" s="9">
        <v>42175581.399999999</v>
      </c>
      <c r="P27" s="9">
        <v>65424113.740000002</v>
      </c>
      <c r="Q27" s="9">
        <v>39895649.100000001</v>
      </c>
    </row>
    <row r="28" spans="1:17" ht="36" hidden="1" outlineLevel="2" x14ac:dyDescent="0.2">
      <c r="A28" s="26"/>
      <c r="B28" s="26"/>
      <c r="C28" s="26"/>
      <c r="D28" s="26"/>
      <c r="E28" s="6" t="s">
        <v>55</v>
      </c>
      <c r="F28" s="6" t="s">
        <v>56</v>
      </c>
      <c r="G28" s="9" t="s">
        <v>13</v>
      </c>
      <c r="H28" s="9" t="s">
        <v>13</v>
      </c>
      <c r="I28" s="9" t="s">
        <v>13</v>
      </c>
      <c r="J28" s="9" t="s">
        <v>13</v>
      </c>
      <c r="K28" s="9" t="s">
        <v>13</v>
      </c>
      <c r="L28" s="9" t="s">
        <v>13</v>
      </c>
      <c r="M28" s="9">
        <v>13412.24</v>
      </c>
      <c r="N28" s="9" t="s">
        <v>13</v>
      </c>
      <c r="O28" s="9" t="s">
        <v>13</v>
      </c>
      <c r="P28" s="9" t="s">
        <v>13</v>
      </c>
      <c r="Q28" s="9" t="s">
        <v>13</v>
      </c>
    </row>
    <row r="29" spans="1:17" ht="24" hidden="1" outlineLevel="2" x14ac:dyDescent="0.2">
      <c r="A29" s="26"/>
      <c r="B29" s="26"/>
      <c r="C29" s="26"/>
      <c r="D29" s="26"/>
      <c r="E29" s="6" t="s">
        <v>57</v>
      </c>
      <c r="F29" s="6" t="s">
        <v>58</v>
      </c>
      <c r="G29" s="9">
        <v>511544327.57999998</v>
      </c>
      <c r="H29" s="9">
        <v>721960378.25999999</v>
      </c>
      <c r="I29" s="9">
        <v>707681756.63</v>
      </c>
      <c r="J29" s="9">
        <v>548180595.21000004</v>
      </c>
      <c r="K29" s="9">
        <v>442849151.88</v>
      </c>
      <c r="L29" s="9">
        <v>349430220.55000001</v>
      </c>
      <c r="M29" s="9">
        <v>832321318.64999998</v>
      </c>
      <c r="N29" s="9">
        <v>829109474.90999997</v>
      </c>
      <c r="O29" s="9">
        <v>908811126.62</v>
      </c>
      <c r="P29" s="9">
        <v>892287585.96000004</v>
      </c>
      <c r="Q29" s="9">
        <v>1050944202.4</v>
      </c>
    </row>
    <row r="30" spans="1:17" ht="60" hidden="1" outlineLevel="2" x14ac:dyDescent="0.2">
      <c r="A30" s="26"/>
      <c r="B30" s="26"/>
      <c r="C30" s="26"/>
      <c r="D30" s="26"/>
      <c r="E30" s="6" t="s">
        <v>59</v>
      </c>
      <c r="F30" s="6" t="s">
        <v>60</v>
      </c>
      <c r="G30" s="9">
        <v>230121579.06</v>
      </c>
      <c r="H30" s="9">
        <v>583267200.62</v>
      </c>
      <c r="I30" s="9">
        <v>540943982.86000001</v>
      </c>
      <c r="J30" s="9">
        <v>121140245.15000001</v>
      </c>
      <c r="K30" s="9">
        <v>350575509.22000003</v>
      </c>
      <c r="L30" s="9">
        <v>798495430.55999994</v>
      </c>
      <c r="M30" s="9">
        <v>775435644.82000005</v>
      </c>
      <c r="N30" s="9">
        <v>6681665.75</v>
      </c>
      <c r="O30" s="9">
        <v>69494153.099999994</v>
      </c>
      <c r="P30" s="9">
        <v>109575323.54000001</v>
      </c>
      <c r="Q30" s="9">
        <v>323038586.38999999</v>
      </c>
    </row>
    <row r="31" spans="1:17" ht="72" hidden="1" outlineLevel="2" x14ac:dyDescent="0.2">
      <c r="A31" s="26"/>
      <c r="B31" s="26"/>
      <c r="C31" s="26"/>
      <c r="D31" s="26"/>
      <c r="E31" s="6" t="s">
        <v>61</v>
      </c>
      <c r="F31" s="6" t="s">
        <v>62</v>
      </c>
      <c r="G31" s="9">
        <v>1507695.86</v>
      </c>
      <c r="H31" s="9">
        <v>1738334.71</v>
      </c>
      <c r="I31" s="9">
        <v>2427558.62</v>
      </c>
      <c r="J31" s="9">
        <v>2914008.81</v>
      </c>
      <c r="K31" s="9">
        <v>2172553.1</v>
      </c>
      <c r="L31" s="9">
        <v>6713493.6699999999</v>
      </c>
      <c r="M31" s="9">
        <v>675814.82</v>
      </c>
      <c r="N31" s="9" t="s">
        <v>13</v>
      </c>
      <c r="O31" s="9" t="s">
        <v>13</v>
      </c>
      <c r="P31" s="9">
        <v>3259666.68</v>
      </c>
      <c r="Q31" s="9" t="s">
        <v>13</v>
      </c>
    </row>
    <row r="32" spans="1:17" ht="72" hidden="1" outlineLevel="2" x14ac:dyDescent="0.2">
      <c r="A32" s="26"/>
      <c r="B32" s="26"/>
      <c r="C32" s="26"/>
      <c r="D32" s="26"/>
      <c r="E32" s="6" t="s">
        <v>63</v>
      </c>
      <c r="F32" s="6" t="s">
        <v>64</v>
      </c>
      <c r="G32" s="9" t="s">
        <v>13</v>
      </c>
      <c r="H32" s="9" t="s">
        <v>13</v>
      </c>
      <c r="I32" s="9">
        <v>6953.57</v>
      </c>
      <c r="J32" s="9" t="s">
        <v>13</v>
      </c>
      <c r="K32" s="9" t="s">
        <v>13</v>
      </c>
      <c r="L32" s="9" t="s">
        <v>13</v>
      </c>
      <c r="M32" s="9" t="s">
        <v>13</v>
      </c>
      <c r="N32" s="9" t="s">
        <v>13</v>
      </c>
      <c r="O32" s="9" t="s">
        <v>13</v>
      </c>
      <c r="P32" s="9" t="s">
        <v>13</v>
      </c>
      <c r="Q32" s="9" t="s">
        <v>13</v>
      </c>
    </row>
    <row r="33" spans="1:17" hidden="1" outlineLevel="1" collapsed="1" x14ac:dyDescent="0.2">
      <c r="A33" s="26"/>
      <c r="B33" s="26"/>
      <c r="C33" s="6" t="s">
        <v>65</v>
      </c>
      <c r="D33" s="26" t="s">
        <v>66</v>
      </c>
      <c r="E33" s="26"/>
      <c r="F33" s="26"/>
      <c r="G33" s="7">
        <v>130746350.70999999</v>
      </c>
      <c r="H33" s="7">
        <v>736214695.07000005</v>
      </c>
      <c r="I33" s="7">
        <v>837839682.61000001</v>
      </c>
      <c r="J33" s="7">
        <v>797681290.48000002</v>
      </c>
      <c r="K33" s="7">
        <v>827947931.30999994</v>
      </c>
      <c r="L33" s="7">
        <v>801828665.41999996</v>
      </c>
      <c r="M33" s="7">
        <v>818747143.36000001</v>
      </c>
      <c r="N33" s="7">
        <v>715486801.51999998</v>
      </c>
      <c r="O33" s="7">
        <v>682888070.96000004</v>
      </c>
      <c r="P33" s="7">
        <v>792037958.63999999</v>
      </c>
      <c r="Q33" s="7">
        <v>680288464.88</v>
      </c>
    </row>
    <row r="34" spans="1:17" ht="72" hidden="1" outlineLevel="2" x14ac:dyDescent="0.2">
      <c r="A34" s="26"/>
      <c r="B34" s="26"/>
      <c r="C34" s="26"/>
      <c r="D34" s="26"/>
      <c r="E34" s="6" t="s">
        <v>29</v>
      </c>
      <c r="F34" s="6" t="s">
        <v>30</v>
      </c>
      <c r="G34" s="9">
        <v>78101770.629999995</v>
      </c>
      <c r="H34" s="9">
        <v>406887505.93000001</v>
      </c>
      <c r="I34" s="9">
        <v>460333265.60000002</v>
      </c>
      <c r="J34" s="9">
        <v>441570131.92000002</v>
      </c>
      <c r="K34" s="9">
        <v>530922161.99000001</v>
      </c>
      <c r="L34" s="9">
        <v>488775702.48000002</v>
      </c>
      <c r="M34" s="9">
        <v>510735738.57999998</v>
      </c>
      <c r="N34" s="9">
        <v>405018246.82999998</v>
      </c>
      <c r="O34" s="9">
        <v>381045791.20999998</v>
      </c>
      <c r="P34" s="9">
        <v>479142321.70999998</v>
      </c>
      <c r="Q34" s="9">
        <v>315392983.43000001</v>
      </c>
    </row>
    <row r="35" spans="1:17" ht="36" hidden="1" outlineLevel="2" x14ac:dyDescent="0.2">
      <c r="A35" s="26"/>
      <c r="B35" s="26"/>
      <c r="C35" s="26"/>
      <c r="D35" s="26"/>
      <c r="E35" s="6" t="s">
        <v>31</v>
      </c>
      <c r="F35" s="6" t="s">
        <v>32</v>
      </c>
      <c r="G35" s="9">
        <v>52359741.979999997</v>
      </c>
      <c r="H35" s="9">
        <v>329148056.35000002</v>
      </c>
      <c r="I35" s="9">
        <v>376266700.13</v>
      </c>
      <c r="J35" s="9">
        <v>355640475.14999998</v>
      </c>
      <c r="K35" s="9">
        <v>296138219.88</v>
      </c>
      <c r="L35" s="9">
        <v>312075815.32999998</v>
      </c>
      <c r="M35" s="9">
        <v>307092949.91000003</v>
      </c>
      <c r="N35" s="9">
        <v>310423357.57999998</v>
      </c>
      <c r="O35" s="9">
        <v>300434983.61000001</v>
      </c>
      <c r="P35" s="9">
        <v>311601153.26999998</v>
      </c>
      <c r="Q35" s="9">
        <v>228339479.5</v>
      </c>
    </row>
    <row r="36" spans="1:17" ht="60" hidden="1" outlineLevel="2" x14ac:dyDescent="0.2">
      <c r="A36" s="26"/>
      <c r="B36" s="26"/>
      <c r="C36" s="26"/>
      <c r="D36" s="26"/>
      <c r="E36" s="6" t="s">
        <v>59</v>
      </c>
      <c r="F36" s="6" t="s">
        <v>60</v>
      </c>
      <c r="G36" s="9">
        <v>284838.09999999998</v>
      </c>
      <c r="H36" s="9">
        <v>179132.79</v>
      </c>
      <c r="I36" s="9">
        <v>1239716.8799999999</v>
      </c>
      <c r="J36" s="9">
        <v>470683.41</v>
      </c>
      <c r="K36" s="9">
        <v>887549.43999999994</v>
      </c>
      <c r="L36" s="9">
        <v>977147.61</v>
      </c>
      <c r="M36" s="9">
        <v>918454.87</v>
      </c>
      <c r="N36" s="9">
        <v>45197.11</v>
      </c>
      <c r="O36" s="9">
        <v>1407296.14</v>
      </c>
      <c r="P36" s="9">
        <v>1294483.6599999999</v>
      </c>
      <c r="Q36" s="9">
        <v>136556001.94999999</v>
      </c>
    </row>
    <row r="37" spans="1:17" hidden="1" outlineLevel="1" collapsed="1" x14ac:dyDescent="0.2">
      <c r="A37" s="26"/>
      <c r="B37" s="26"/>
      <c r="C37" s="6" t="s">
        <v>67</v>
      </c>
      <c r="D37" s="26" t="s">
        <v>68</v>
      </c>
      <c r="E37" s="26"/>
      <c r="F37" s="26"/>
      <c r="G37" s="7">
        <v>632592038.86000001</v>
      </c>
      <c r="H37" s="7" t="s">
        <v>13</v>
      </c>
      <c r="I37" s="7" t="s">
        <v>13</v>
      </c>
      <c r="J37" s="7" t="s">
        <v>13</v>
      </c>
      <c r="K37" s="7" t="s">
        <v>13</v>
      </c>
      <c r="L37" s="7" t="s">
        <v>13</v>
      </c>
      <c r="M37" s="7" t="s">
        <v>13</v>
      </c>
      <c r="N37" s="7" t="s">
        <v>13</v>
      </c>
      <c r="O37" s="7" t="s">
        <v>13</v>
      </c>
      <c r="P37" s="7" t="s">
        <v>13</v>
      </c>
      <c r="Q37" s="7" t="s">
        <v>13</v>
      </c>
    </row>
    <row r="38" spans="1:17" ht="72" hidden="1" outlineLevel="2" x14ac:dyDescent="0.2">
      <c r="A38" s="26"/>
      <c r="B38" s="26"/>
      <c r="C38" s="26"/>
      <c r="D38" s="26"/>
      <c r="E38" s="6" t="s">
        <v>29</v>
      </c>
      <c r="F38" s="6" t="s">
        <v>30</v>
      </c>
      <c r="G38" s="9">
        <v>317946245.04000002</v>
      </c>
      <c r="H38" s="9" t="s">
        <v>13</v>
      </c>
      <c r="I38" s="9" t="s">
        <v>13</v>
      </c>
      <c r="J38" s="9" t="s">
        <v>13</v>
      </c>
      <c r="K38" s="9" t="s">
        <v>13</v>
      </c>
      <c r="L38" s="9" t="s">
        <v>13</v>
      </c>
      <c r="M38" s="9" t="s">
        <v>13</v>
      </c>
      <c r="N38" s="9" t="s">
        <v>13</v>
      </c>
      <c r="O38" s="9" t="s">
        <v>13</v>
      </c>
      <c r="P38" s="9" t="s">
        <v>13</v>
      </c>
      <c r="Q38" s="9" t="s">
        <v>13</v>
      </c>
    </row>
    <row r="39" spans="1:17" ht="36" hidden="1" outlineLevel="2" x14ac:dyDescent="0.2">
      <c r="A39" s="26"/>
      <c r="B39" s="26"/>
      <c r="C39" s="26"/>
      <c r="D39" s="26"/>
      <c r="E39" s="6" t="s">
        <v>31</v>
      </c>
      <c r="F39" s="6" t="s">
        <v>32</v>
      </c>
      <c r="G39" s="9">
        <v>273834063.81999999</v>
      </c>
      <c r="H39" s="9" t="s">
        <v>13</v>
      </c>
      <c r="I39" s="9" t="s">
        <v>13</v>
      </c>
      <c r="J39" s="9" t="s">
        <v>13</v>
      </c>
      <c r="K39" s="9" t="s">
        <v>13</v>
      </c>
      <c r="L39" s="9" t="s">
        <v>13</v>
      </c>
      <c r="M39" s="9" t="s">
        <v>13</v>
      </c>
      <c r="N39" s="9" t="s">
        <v>13</v>
      </c>
      <c r="O39" s="9" t="s">
        <v>13</v>
      </c>
      <c r="P39" s="9" t="s">
        <v>13</v>
      </c>
      <c r="Q39" s="9" t="s">
        <v>13</v>
      </c>
    </row>
    <row r="40" spans="1:17" ht="24" hidden="1" outlineLevel="2" x14ac:dyDescent="0.2">
      <c r="A40" s="26"/>
      <c r="B40" s="26"/>
      <c r="C40" s="26"/>
      <c r="D40" s="26"/>
      <c r="E40" s="6" t="s">
        <v>53</v>
      </c>
      <c r="F40" s="6" t="s">
        <v>54</v>
      </c>
      <c r="G40" s="9">
        <v>40811730</v>
      </c>
      <c r="H40" s="9" t="s">
        <v>13</v>
      </c>
      <c r="I40" s="9" t="s">
        <v>13</v>
      </c>
      <c r="J40" s="9" t="s">
        <v>13</v>
      </c>
      <c r="K40" s="9" t="s">
        <v>13</v>
      </c>
      <c r="L40" s="9" t="s">
        <v>13</v>
      </c>
      <c r="M40" s="9" t="s">
        <v>13</v>
      </c>
      <c r="N40" s="9" t="s">
        <v>13</v>
      </c>
      <c r="O40" s="9" t="s">
        <v>13</v>
      </c>
      <c r="P40" s="9" t="s">
        <v>13</v>
      </c>
      <c r="Q40" s="9" t="s">
        <v>13</v>
      </c>
    </row>
    <row r="41" spans="1:17" ht="24" collapsed="1" x14ac:dyDescent="0.2">
      <c r="A41" s="6" t="s">
        <v>69</v>
      </c>
      <c r="B41" s="26" t="s">
        <v>69</v>
      </c>
      <c r="C41" s="26"/>
      <c r="D41" s="26"/>
      <c r="E41" s="26"/>
      <c r="F41" s="26"/>
      <c r="G41" s="7">
        <v>20569531655.119999</v>
      </c>
      <c r="H41" s="7">
        <v>19124913445.98</v>
      </c>
      <c r="I41" s="7">
        <v>17335600092.189999</v>
      </c>
      <c r="J41" s="7">
        <v>35156563650.580002</v>
      </c>
      <c r="K41" s="7">
        <v>31848796517.759998</v>
      </c>
      <c r="L41" s="7">
        <v>28892944849.700001</v>
      </c>
      <c r="M41" s="7">
        <v>26676883440.299999</v>
      </c>
      <c r="N41" s="7">
        <v>26262580961.779999</v>
      </c>
      <c r="O41" s="7">
        <v>24797330736.919998</v>
      </c>
      <c r="P41" s="7">
        <v>22351799478.130001</v>
      </c>
      <c r="Q41" s="7">
        <v>20053575976.040001</v>
      </c>
    </row>
    <row r="42" spans="1:17" hidden="1" outlineLevel="1" collapsed="1" x14ac:dyDescent="0.2">
      <c r="A42" s="26"/>
      <c r="B42" s="26"/>
      <c r="C42" s="6" t="s">
        <v>27</v>
      </c>
      <c r="D42" s="26" t="s">
        <v>28</v>
      </c>
      <c r="E42" s="26"/>
      <c r="F42" s="26"/>
      <c r="G42" s="7">
        <v>20569531655.119999</v>
      </c>
      <c r="H42" s="7">
        <v>19124913445.98</v>
      </c>
      <c r="I42" s="7">
        <v>17335600092.189999</v>
      </c>
      <c r="J42" s="7">
        <v>35156563650.580002</v>
      </c>
      <c r="K42" s="7">
        <v>31848796517.759998</v>
      </c>
      <c r="L42" s="7">
        <v>28892944849.700001</v>
      </c>
      <c r="M42" s="7">
        <v>26676883440.299999</v>
      </c>
      <c r="N42" s="7">
        <v>26262580961.779999</v>
      </c>
      <c r="O42" s="7">
        <v>24797330736.919998</v>
      </c>
      <c r="P42" s="7">
        <v>22351799478.130001</v>
      </c>
      <c r="Q42" s="7">
        <v>20053575976.040001</v>
      </c>
    </row>
    <row r="43" spans="1:17" ht="72" hidden="1" outlineLevel="2" x14ac:dyDescent="0.2">
      <c r="A43" s="26"/>
      <c r="B43" s="26"/>
      <c r="C43" s="26"/>
      <c r="D43" s="26"/>
      <c r="E43" s="6" t="s">
        <v>29</v>
      </c>
      <c r="F43" s="6" t="s">
        <v>30</v>
      </c>
      <c r="G43" s="9" t="s">
        <v>13</v>
      </c>
      <c r="H43" s="9" t="s">
        <v>13</v>
      </c>
      <c r="I43" s="9" t="s">
        <v>13</v>
      </c>
      <c r="J43" s="9">
        <v>18561722537.59</v>
      </c>
      <c r="K43" s="9">
        <v>16782798259.74</v>
      </c>
      <c r="L43" s="9">
        <v>15241651771.879999</v>
      </c>
      <c r="M43" s="9">
        <v>14024656650.35</v>
      </c>
      <c r="N43" s="9">
        <v>13795420013.99</v>
      </c>
      <c r="O43" s="9">
        <v>13173495382.889999</v>
      </c>
      <c r="P43" s="9">
        <v>11860355492.27</v>
      </c>
      <c r="Q43" s="9">
        <v>11404317324.549999</v>
      </c>
    </row>
    <row r="44" spans="1:17" ht="36" hidden="1" outlineLevel="2" x14ac:dyDescent="0.2">
      <c r="A44" s="26"/>
      <c r="B44" s="26"/>
      <c r="C44" s="26"/>
      <c r="D44" s="26"/>
      <c r="E44" s="6" t="s">
        <v>31</v>
      </c>
      <c r="F44" s="6" t="s">
        <v>32</v>
      </c>
      <c r="G44" s="9">
        <v>20497487253.939999</v>
      </c>
      <c r="H44" s="9">
        <v>19053660495.27</v>
      </c>
      <c r="I44" s="9">
        <v>17253700824.720001</v>
      </c>
      <c r="J44" s="9">
        <v>16469402773.860001</v>
      </c>
      <c r="K44" s="9">
        <v>14923730672.49</v>
      </c>
      <c r="L44" s="9">
        <v>13540940661.09</v>
      </c>
      <c r="M44" s="9">
        <v>12392518126.67</v>
      </c>
      <c r="N44" s="9">
        <v>12256367209.75</v>
      </c>
      <c r="O44" s="9">
        <v>11519922733.9</v>
      </c>
      <c r="P44" s="9">
        <v>10410151170.459999</v>
      </c>
      <c r="Q44" s="9">
        <v>8554802238.3699999</v>
      </c>
    </row>
    <row r="45" spans="1:17" ht="72" hidden="1" outlineLevel="2" x14ac:dyDescent="0.2">
      <c r="A45" s="26"/>
      <c r="B45" s="26"/>
      <c r="C45" s="26"/>
      <c r="D45" s="26"/>
      <c r="E45" s="6" t="s">
        <v>35</v>
      </c>
      <c r="F45" s="6" t="s">
        <v>36</v>
      </c>
      <c r="G45" s="9">
        <v>33736.959999999999</v>
      </c>
      <c r="H45" s="9">
        <v>35073.89</v>
      </c>
      <c r="I45" s="9">
        <v>38059.67</v>
      </c>
      <c r="J45" s="9">
        <v>294993.01</v>
      </c>
      <c r="K45" s="9">
        <v>292401.62</v>
      </c>
      <c r="L45" s="9">
        <v>406893.45</v>
      </c>
      <c r="M45" s="9" t="s">
        <v>13</v>
      </c>
      <c r="N45" s="9" t="s">
        <v>13</v>
      </c>
      <c r="O45" s="9" t="s">
        <v>13</v>
      </c>
      <c r="P45" s="9" t="s">
        <v>13</v>
      </c>
      <c r="Q45" s="9" t="s">
        <v>13</v>
      </c>
    </row>
    <row r="46" spans="1:17" ht="60" hidden="1" outlineLevel="2" x14ac:dyDescent="0.2">
      <c r="A46" s="26"/>
      <c r="B46" s="26"/>
      <c r="C46" s="26"/>
      <c r="D46" s="26"/>
      <c r="E46" s="6" t="s">
        <v>39</v>
      </c>
      <c r="F46" s="6" t="s">
        <v>40</v>
      </c>
      <c r="G46" s="9" t="s">
        <v>13</v>
      </c>
      <c r="H46" s="9" t="s">
        <v>13</v>
      </c>
      <c r="I46" s="9" t="s">
        <v>13</v>
      </c>
      <c r="J46" s="9" t="s">
        <v>13</v>
      </c>
      <c r="K46" s="9" t="s">
        <v>13</v>
      </c>
      <c r="L46" s="9" t="s">
        <v>13</v>
      </c>
      <c r="M46" s="9">
        <v>46534202.770000003</v>
      </c>
      <c r="N46" s="9">
        <v>55858015.960000001</v>
      </c>
      <c r="O46" s="9">
        <v>40103117.18</v>
      </c>
      <c r="P46" s="9">
        <v>35887504.340000004</v>
      </c>
      <c r="Q46" s="9">
        <v>28996585.27</v>
      </c>
    </row>
    <row r="47" spans="1:17" ht="24" hidden="1" outlineLevel="2" x14ac:dyDescent="0.2">
      <c r="A47" s="26"/>
      <c r="B47" s="26"/>
      <c r="C47" s="26"/>
      <c r="D47" s="26"/>
      <c r="E47" s="6" t="s">
        <v>41</v>
      </c>
      <c r="F47" s="6" t="s">
        <v>42</v>
      </c>
      <c r="G47" s="9" t="s">
        <v>13</v>
      </c>
      <c r="H47" s="9" t="s">
        <v>13</v>
      </c>
      <c r="I47" s="9" t="s">
        <v>13</v>
      </c>
      <c r="J47" s="9" t="s">
        <v>13</v>
      </c>
      <c r="K47" s="9" t="s">
        <v>13</v>
      </c>
      <c r="L47" s="9" t="s">
        <v>13</v>
      </c>
      <c r="M47" s="9">
        <v>438032.69</v>
      </c>
      <c r="N47" s="9">
        <v>445897.03</v>
      </c>
      <c r="O47" s="9">
        <v>454813.7</v>
      </c>
      <c r="P47" s="9">
        <v>467004.4</v>
      </c>
      <c r="Q47" s="9">
        <v>475460.73</v>
      </c>
    </row>
    <row r="48" spans="1:17" ht="60" hidden="1" outlineLevel="2" x14ac:dyDescent="0.2">
      <c r="A48" s="26"/>
      <c r="B48" s="26"/>
      <c r="C48" s="26"/>
      <c r="D48" s="26"/>
      <c r="E48" s="6" t="s">
        <v>51</v>
      </c>
      <c r="F48" s="6" t="s">
        <v>52</v>
      </c>
      <c r="G48" s="9" t="s">
        <v>13</v>
      </c>
      <c r="H48" s="9" t="s">
        <v>13</v>
      </c>
      <c r="I48" s="9" t="s">
        <v>13</v>
      </c>
      <c r="J48" s="9" t="s">
        <v>13</v>
      </c>
      <c r="K48" s="9" t="s">
        <v>13</v>
      </c>
      <c r="L48" s="9" t="s">
        <v>13</v>
      </c>
      <c r="M48" s="9">
        <v>97016117.799999997</v>
      </c>
      <c r="N48" s="9">
        <v>84898419.719999999</v>
      </c>
      <c r="O48" s="9" t="s">
        <v>13</v>
      </c>
      <c r="P48" s="9" t="s">
        <v>13</v>
      </c>
      <c r="Q48" s="9" t="s">
        <v>13</v>
      </c>
    </row>
    <row r="49" spans="1:17" ht="24" hidden="1" outlineLevel="2" x14ac:dyDescent="0.2">
      <c r="A49" s="26"/>
      <c r="B49" s="26"/>
      <c r="C49" s="26"/>
      <c r="D49" s="26"/>
      <c r="E49" s="6" t="s">
        <v>57</v>
      </c>
      <c r="F49" s="6" t="s">
        <v>58</v>
      </c>
      <c r="G49" s="9">
        <v>8375271.4800000004</v>
      </c>
      <c r="H49" s="9">
        <v>7085724.2000000002</v>
      </c>
      <c r="I49" s="9">
        <v>6379074.6900000004</v>
      </c>
      <c r="J49" s="9">
        <v>23651151.530000001</v>
      </c>
      <c r="K49" s="9">
        <v>22121691.59</v>
      </c>
      <c r="L49" s="9">
        <v>18767044.879999999</v>
      </c>
      <c r="M49" s="9">
        <v>17091999.699999999</v>
      </c>
      <c r="N49" s="9">
        <v>15002161.57</v>
      </c>
      <c r="O49" s="9">
        <v>14256759.119999999</v>
      </c>
      <c r="P49" s="9">
        <v>12258947.140000001</v>
      </c>
      <c r="Q49" s="9">
        <v>5277568.6500000004</v>
      </c>
    </row>
    <row r="50" spans="1:17" ht="60" hidden="1" outlineLevel="2" x14ac:dyDescent="0.2">
      <c r="A50" s="26"/>
      <c r="B50" s="26"/>
      <c r="C50" s="26"/>
      <c r="D50" s="26"/>
      <c r="E50" s="6" t="s">
        <v>59</v>
      </c>
      <c r="F50" s="6" t="s">
        <v>60</v>
      </c>
      <c r="G50" s="9">
        <v>63072589.560000002</v>
      </c>
      <c r="H50" s="9">
        <v>64132152.619999997</v>
      </c>
      <c r="I50" s="9">
        <v>75272048.370000005</v>
      </c>
      <c r="J50" s="9">
        <v>101492194.59</v>
      </c>
      <c r="K50" s="9">
        <v>119843957.45999999</v>
      </c>
      <c r="L50" s="9">
        <v>86199549.219999999</v>
      </c>
      <c r="M50" s="9">
        <v>98628310.319999993</v>
      </c>
      <c r="N50" s="9">
        <v>54589243.759999998</v>
      </c>
      <c r="O50" s="9">
        <v>49097930.130000003</v>
      </c>
      <c r="P50" s="9">
        <v>32679359.52</v>
      </c>
      <c r="Q50" s="9">
        <v>59706798.469999999</v>
      </c>
    </row>
    <row r="51" spans="1:17" ht="72" hidden="1" outlineLevel="2" x14ac:dyDescent="0.2">
      <c r="A51" s="26"/>
      <c r="B51" s="26"/>
      <c r="C51" s="26"/>
      <c r="D51" s="26"/>
      <c r="E51" s="6" t="s">
        <v>61</v>
      </c>
      <c r="F51" s="6" t="s">
        <v>62</v>
      </c>
      <c r="G51" s="9">
        <v>562803.18000000005</v>
      </c>
      <c r="H51" s="9" t="s">
        <v>13</v>
      </c>
      <c r="I51" s="9">
        <v>210084.74</v>
      </c>
      <c r="J51" s="9" t="s">
        <v>13</v>
      </c>
      <c r="K51" s="9">
        <v>9534.86</v>
      </c>
      <c r="L51" s="9">
        <v>4978929.18</v>
      </c>
      <c r="M51" s="9" t="s">
        <v>13</v>
      </c>
      <c r="N51" s="9" t="s">
        <v>13</v>
      </c>
      <c r="O51" s="9" t="s">
        <v>13</v>
      </c>
      <c r="P51" s="9" t="s">
        <v>13</v>
      </c>
      <c r="Q51" s="9" t="s">
        <v>13</v>
      </c>
    </row>
    <row r="52" spans="1:17" ht="24" collapsed="1" x14ac:dyDescent="0.2">
      <c r="A52" s="6" t="s">
        <v>70</v>
      </c>
      <c r="B52" s="26" t="s">
        <v>70</v>
      </c>
      <c r="C52" s="26"/>
      <c r="D52" s="26"/>
      <c r="E52" s="26"/>
      <c r="F52" s="26"/>
      <c r="G52" s="7">
        <v>1729258626.98</v>
      </c>
      <c r="H52" s="7">
        <v>1742713310.3</v>
      </c>
      <c r="I52" s="7">
        <v>4196388889.1599998</v>
      </c>
      <c r="J52" s="7">
        <v>3903022532.6599998</v>
      </c>
      <c r="K52" s="7">
        <v>3203323590.27</v>
      </c>
      <c r="L52" s="7">
        <v>3013441185.6799998</v>
      </c>
      <c r="M52" s="7">
        <v>2899427991.0100002</v>
      </c>
      <c r="N52" s="7">
        <v>2309243504.8000002</v>
      </c>
      <c r="O52" s="7">
        <v>2219905185.46</v>
      </c>
      <c r="P52" s="7">
        <v>2634383895.3000002</v>
      </c>
      <c r="Q52" s="7">
        <v>2127816117.3299999</v>
      </c>
    </row>
    <row r="53" spans="1:17" hidden="1" outlineLevel="1" collapsed="1" x14ac:dyDescent="0.2">
      <c r="A53" s="26"/>
      <c r="B53" s="26"/>
      <c r="C53" s="6" t="s">
        <v>65</v>
      </c>
      <c r="D53" s="26" t="s">
        <v>66</v>
      </c>
      <c r="E53" s="26"/>
      <c r="F53" s="26"/>
      <c r="G53" s="7" t="s">
        <v>13</v>
      </c>
      <c r="H53" s="7">
        <v>1309604238.96</v>
      </c>
      <c r="I53" s="7">
        <v>1227896397.5899999</v>
      </c>
      <c r="J53" s="7">
        <v>1247549353.25</v>
      </c>
      <c r="K53" s="7">
        <v>1231864591.47</v>
      </c>
      <c r="L53" s="7">
        <v>1185474096.9000001</v>
      </c>
      <c r="M53" s="7">
        <v>1231463787.6300001</v>
      </c>
      <c r="N53" s="7">
        <v>703548676.38999999</v>
      </c>
      <c r="O53" s="7">
        <v>667982603.13</v>
      </c>
      <c r="P53" s="7">
        <v>774993162.27999997</v>
      </c>
      <c r="Q53" s="7">
        <v>813112803.35000002</v>
      </c>
    </row>
    <row r="54" spans="1:17" ht="72" hidden="1" outlineLevel="2" x14ac:dyDescent="0.2">
      <c r="A54" s="26"/>
      <c r="B54" s="26"/>
      <c r="C54" s="26"/>
      <c r="D54" s="26"/>
      <c r="E54" s="6" t="s">
        <v>29</v>
      </c>
      <c r="F54" s="6" t="s">
        <v>30</v>
      </c>
      <c r="G54" s="9" t="s">
        <v>13</v>
      </c>
      <c r="H54" s="9">
        <v>213113718.56</v>
      </c>
      <c r="I54" s="9">
        <v>203725768.56999999</v>
      </c>
      <c r="J54" s="9">
        <v>219632687.75</v>
      </c>
      <c r="K54" s="9">
        <v>261609363.65000001</v>
      </c>
      <c r="L54" s="9">
        <v>259260581.66</v>
      </c>
      <c r="M54" s="9">
        <v>562239020.15999997</v>
      </c>
      <c r="N54" s="9">
        <v>440262545.55000001</v>
      </c>
      <c r="O54" s="9">
        <v>436142351.31</v>
      </c>
      <c r="P54" s="9">
        <v>435773422.77999997</v>
      </c>
      <c r="Q54" s="9">
        <v>198000235</v>
      </c>
    </row>
    <row r="55" spans="1:17" ht="36" hidden="1" outlineLevel="2" x14ac:dyDescent="0.2">
      <c r="A55" s="26"/>
      <c r="B55" s="26"/>
      <c r="C55" s="26"/>
      <c r="D55" s="26"/>
      <c r="E55" s="6" t="s">
        <v>31</v>
      </c>
      <c r="F55" s="6" t="s">
        <v>32</v>
      </c>
      <c r="G55" s="9" t="s">
        <v>13</v>
      </c>
      <c r="H55" s="9">
        <v>1046177435.35</v>
      </c>
      <c r="I55" s="9">
        <v>954267178.08000004</v>
      </c>
      <c r="J55" s="9">
        <v>923240891.34000003</v>
      </c>
      <c r="K55" s="9">
        <v>877570876.16999996</v>
      </c>
      <c r="L55" s="9">
        <v>796431228.60000002</v>
      </c>
      <c r="M55" s="9">
        <v>450967484.91000003</v>
      </c>
      <c r="N55" s="9">
        <v>124785428.20999999</v>
      </c>
      <c r="O55" s="9">
        <v>127392766.31999999</v>
      </c>
      <c r="P55" s="9">
        <v>142340343.24000001</v>
      </c>
      <c r="Q55" s="9">
        <v>138453068.71000001</v>
      </c>
    </row>
    <row r="56" spans="1:17" ht="72" hidden="1" outlineLevel="2" x14ac:dyDescent="0.2">
      <c r="A56" s="26"/>
      <c r="B56" s="26"/>
      <c r="C56" s="26"/>
      <c r="D56" s="26"/>
      <c r="E56" s="6" t="s">
        <v>35</v>
      </c>
      <c r="F56" s="6" t="s">
        <v>36</v>
      </c>
      <c r="G56" s="9" t="s">
        <v>13</v>
      </c>
      <c r="H56" s="9">
        <v>465.09</v>
      </c>
      <c r="I56" s="9">
        <v>449.16</v>
      </c>
      <c r="J56" s="9">
        <v>460.54</v>
      </c>
      <c r="K56" s="9">
        <v>73.599999999999994</v>
      </c>
      <c r="L56" s="9">
        <v>58.38</v>
      </c>
      <c r="M56" s="9" t="s">
        <v>13</v>
      </c>
      <c r="N56" s="9" t="s">
        <v>13</v>
      </c>
      <c r="O56" s="9" t="s">
        <v>13</v>
      </c>
      <c r="P56" s="9" t="s">
        <v>13</v>
      </c>
      <c r="Q56" s="9" t="s">
        <v>13</v>
      </c>
    </row>
    <row r="57" spans="1:17" ht="24" hidden="1" outlineLevel="2" x14ac:dyDescent="0.2">
      <c r="A57" s="26"/>
      <c r="B57" s="26"/>
      <c r="C57" s="26"/>
      <c r="D57" s="26"/>
      <c r="E57" s="6" t="s">
        <v>41</v>
      </c>
      <c r="F57" s="6" t="s">
        <v>42</v>
      </c>
      <c r="G57" s="9" t="s">
        <v>13</v>
      </c>
      <c r="H57" s="9" t="s">
        <v>13</v>
      </c>
      <c r="I57" s="9" t="s">
        <v>13</v>
      </c>
      <c r="J57" s="9" t="s">
        <v>13</v>
      </c>
      <c r="K57" s="9" t="s">
        <v>13</v>
      </c>
      <c r="L57" s="9" t="s">
        <v>13</v>
      </c>
      <c r="M57" s="9">
        <v>34.24</v>
      </c>
      <c r="N57" s="9" t="s">
        <v>13</v>
      </c>
      <c r="O57" s="9" t="s">
        <v>13</v>
      </c>
      <c r="P57" s="9" t="s">
        <v>13</v>
      </c>
      <c r="Q57" s="9" t="s">
        <v>13</v>
      </c>
    </row>
    <row r="58" spans="1:17" ht="72" hidden="1" outlineLevel="2" x14ac:dyDescent="0.2">
      <c r="A58" s="26"/>
      <c r="B58" s="26"/>
      <c r="C58" s="26"/>
      <c r="D58" s="26"/>
      <c r="E58" s="6" t="s">
        <v>43</v>
      </c>
      <c r="F58" s="6" t="s">
        <v>44</v>
      </c>
      <c r="G58" s="9" t="s">
        <v>13</v>
      </c>
      <c r="H58" s="9" t="s">
        <v>13</v>
      </c>
      <c r="I58" s="9" t="s">
        <v>13</v>
      </c>
      <c r="J58" s="9" t="s">
        <v>13</v>
      </c>
      <c r="K58" s="9" t="s">
        <v>13</v>
      </c>
      <c r="L58" s="9" t="s">
        <v>13</v>
      </c>
      <c r="M58" s="9" t="s">
        <v>13</v>
      </c>
      <c r="N58" s="9" t="s">
        <v>13</v>
      </c>
      <c r="O58" s="9" t="s">
        <v>13</v>
      </c>
      <c r="P58" s="9">
        <v>0</v>
      </c>
      <c r="Q58" s="9">
        <v>476659499.63999999</v>
      </c>
    </row>
    <row r="59" spans="1:17" ht="24" hidden="1" outlineLevel="2" x14ac:dyDescent="0.2">
      <c r="A59" s="26"/>
      <c r="B59" s="26"/>
      <c r="C59" s="26"/>
      <c r="D59" s="26"/>
      <c r="E59" s="6" t="s">
        <v>57</v>
      </c>
      <c r="F59" s="6" t="s">
        <v>58</v>
      </c>
      <c r="G59" s="9" t="s">
        <v>13</v>
      </c>
      <c r="H59" s="9">
        <v>256065.2</v>
      </c>
      <c r="I59" s="9">
        <v>281638.65000000002</v>
      </c>
      <c r="J59" s="9">
        <v>200188.15</v>
      </c>
      <c r="K59" s="9">
        <v>79236</v>
      </c>
      <c r="L59" s="9">
        <v>69078.600000000006</v>
      </c>
      <c r="M59" s="9">
        <v>53576.39</v>
      </c>
      <c r="N59" s="9" t="s">
        <v>13</v>
      </c>
      <c r="O59" s="9" t="s">
        <v>13</v>
      </c>
      <c r="P59" s="9" t="s">
        <v>13</v>
      </c>
      <c r="Q59" s="9" t="s">
        <v>13</v>
      </c>
    </row>
    <row r="60" spans="1:17" ht="60" hidden="1" outlineLevel="2" x14ac:dyDescent="0.2">
      <c r="A60" s="26"/>
      <c r="B60" s="26"/>
      <c r="C60" s="26"/>
      <c r="D60" s="26"/>
      <c r="E60" s="6" t="s">
        <v>59</v>
      </c>
      <c r="F60" s="6" t="s">
        <v>60</v>
      </c>
      <c r="G60" s="9" t="s">
        <v>13</v>
      </c>
      <c r="H60" s="9">
        <v>50056554.759999998</v>
      </c>
      <c r="I60" s="9">
        <v>69621363.129999995</v>
      </c>
      <c r="J60" s="9">
        <v>104475125.47</v>
      </c>
      <c r="K60" s="9">
        <v>87278361.180000007</v>
      </c>
      <c r="L60" s="9">
        <v>120950633.42</v>
      </c>
      <c r="M60" s="9">
        <v>218203671.93000001</v>
      </c>
      <c r="N60" s="9">
        <v>138500702.63</v>
      </c>
      <c r="O60" s="9">
        <v>104247485.5</v>
      </c>
      <c r="P60" s="9">
        <v>196879396.25999999</v>
      </c>
      <c r="Q60" s="9" t="s">
        <v>13</v>
      </c>
    </row>
    <row r="61" spans="1:17" ht="72" hidden="1" outlineLevel="2" x14ac:dyDescent="0.2">
      <c r="A61" s="26"/>
      <c r="B61" s="26"/>
      <c r="C61" s="26"/>
      <c r="D61" s="26"/>
      <c r="E61" s="6" t="s">
        <v>61</v>
      </c>
      <c r="F61" s="6" t="s">
        <v>62</v>
      </c>
      <c r="G61" s="9" t="s">
        <v>13</v>
      </c>
      <c r="H61" s="9" t="s">
        <v>13</v>
      </c>
      <c r="I61" s="9" t="s">
        <v>13</v>
      </c>
      <c r="J61" s="9">
        <v>0</v>
      </c>
      <c r="K61" s="9">
        <v>5326680.87</v>
      </c>
      <c r="L61" s="9">
        <v>8762516.2400000002</v>
      </c>
      <c r="M61" s="9" t="s">
        <v>13</v>
      </c>
      <c r="N61" s="9" t="s">
        <v>13</v>
      </c>
      <c r="O61" s="9">
        <v>200000</v>
      </c>
      <c r="P61" s="9" t="s">
        <v>13</v>
      </c>
      <c r="Q61" s="9" t="s">
        <v>13</v>
      </c>
    </row>
    <row r="62" spans="1:17" hidden="1" outlineLevel="1" collapsed="1" x14ac:dyDescent="0.2">
      <c r="A62" s="26"/>
      <c r="B62" s="26"/>
      <c r="C62" s="6" t="s">
        <v>71</v>
      </c>
      <c r="D62" s="26" t="s">
        <v>72</v>
      </c>
      <c r="E62" s="26"/>
      <c r="F62" s="26"/>
      <c r="G62" s="7" t="s">
        <v>13</v>
      </c>
      <c r="H62" s="7" t="s">
        <v>13</v>
      </c>
      <c r="I62" s="7">
        <v>2430882586</v>
      </c>
      <c r="J62" s="7">
        <v>2115458344</v>
      </c>
      <c r="K62" s="7">
        <v>1667090882</v>
      </c>
      <c r="L62" s="7">
        <v>1537897543</v>
      </c>
      <c r="M62" s="7">
        <v>1390259996.72</v>
      </c>
      <c r="N62" s="7">
        <v>1359330899</v>
      </c>
      <c r="O62" s="7">
        <v>1207014600</v>
      </c>
      <c r="P62" s="7">
        <v>1103255838</v>
      </c>
      <c r="Q62" s="7">
        <v>1000190493</v>
      </c>
    </row>
    <row r="63" spans="1:17" ht="72" hidden="1" outlineLevel="2" x14ac:dyDescent="0.2">
      <c r="A63" s="26"/>
      <c r="B63" s="26"/>
      <c r="C63" s="26"/>
      <c r="D63" s="26"/>
      <c r="E63" s="6" t="s">
        <v>29</v>
      </c>
      <c r="F63" s="6" t="s">
        <v>30</v>
      </c>
      <c r="G63" s="9" t="s">
        <v>13</v>
      </c>
      <c r="H63" s="9" t="s">
        <v>13</v>
      </c>
      <c r="I63" s="9">
        <v>1834512793.0799999</v>
      </c>
      <c r="J63" s="9">
        <v>1578706227.21</v>
      </c>
      <c r="K63" s="9">
        <v>1259666094.3099999</v>
      </c>
      <c r="L63" s="9">
        <v>1168345597.1600001</v>
      </c>
      <c r="M63" s="9">
        <v>1037440335.59</v>
      </c>
      <c r="N63" s="9">
        <v>953301126.11000001</v>
      </c>
      <c r="O63" s="9">
        <v>838055702.84000003</v>
      </c>
      <c r="P63" s="9">
        <v>756268165.64999998</v>
      </c>
      <c r="Q63" s="9">
        <v>701916999.74000001</v>
      </c>
    </row>
    <row r="64" spans="1:17" ht="36" hidden="1" outlineLevel="2" x14ac:dyDescent="0.2">
      <c r="A64" s="26"/>
      <c r="B64" s="26"/>
      <c r="C64" s="26"/>
      <c r="D64" s="26"/>
      <c r="E64" s="6" t="s">
        <v>31</v>
      </c>
      <c r="F64" s="6" t="s">
        <v>32</v>
      </c>
      <c r="G64" s="9" t="s">
        <v>13</v>
      </c>
      <c r="H64" s="9" t="s">
        <v>13</v>
      </c>
      <c r="I64" s="9">
        <v>491870142.97000003</v>
      </c>
      <c r="J64" s="9">
        <v>440626759.44</v>
      </c>
      <c r="K64" s="9">
        <v>379019586.38</v>
      </c>
      <c r="L64" s="9">
        <v>360696070.31</v>
      </c>
      <c r="M64" s="9">
        <v>331679045.62</v>
      </c>
      <c r="N64" s="9">
        <v>314905319.75</v>
      </c>
      <c r="O64" s="9">
        <v>273761604.68000001</v>
      </c>
      <c r="P64" s="9">
        <v>256402216.56999999</v>
      </c>
      <c r="Q64" s="9">
        <v>236423232.63</v>
      </c>
    </row>
    <row r="65" spans="1:17" ht="60" hidden="1" outlineLevel="2" x14ac:dyDescent="0.2">
      <c r="A65" s="26"/>
      <c r="B65" s="26"/>
      <c r="C65" s="26"/>
      <c r="D65" s="26"/>
      <c r="E65" s="6" t="s">
        <v>39</v>
      </c>
      <c r="F65" s="6" t="s">
        <v>40</v>
      </c>
      <c r="G65" s="9" t="s">
        <v>13</v>
      </c>
      <c r="H65" s="9" t="s">
        <v>13</v>
      </c>
      <c r="I65" s="9" t="s">
        <v>13</v>
      </c>
      <c r="J65" s="9" t="s">
        <v>13</v>
      </c>
      <c r="K65" s="9" t="s">
        <v>13</v>
      </c>
      <c r="L65" s="9" t="s">
        <v>13</v>
      </c>
      <c r="M65" s="9">
        <v>291935.69</v>
      </c>
      <c r="N65" s="9">
        <v>72845.600000000006</v>
      </c>
      <c r="O65" s="9">
        <v>234640.57</v>
      </c>
      <c r="P65" s="9" t="s">
        <v>13</v>
      </c>
      <c r="Q65" s="9" t="s">
        <v>13</v>
      </c>
    </row>
    <row r="66" spans="1:17" ht="60" hidden="1" outlineLevel="2" x14ac:dyDescent="0.2">
      <c r="A66" s="26"/>
      <c r="B66" s="26"/>
      <c r="C66" s="26"/>
      <c r="D66" s="26"/>
      <c r="E66" s="6" t="s">
        <v>51</v>
      </c>
      <c r="F66" s="6" t="s">
        <v>52</v>
      </c>
      <c r="G66" s="9" t="s">
        <v>13</v>
      </c>
      <c r="H66" s="9" t="s">
        <v>13</v>
      </c>
      <c r="I66" s="9" t="s">
        <v>13</v>
      </c>
      <c r="J66" s="9" t="s">
        <v>13</v>
      </c>
      <c r="K66" s="9" t="s">
        <v>13</v>
      </c>
      <c r="L66" s="9" t="s">
        <v>13</v>
      </c>
      <c r="M66" s="9">
        <v>650279.11</v>
      </c>
      <c r="N66" s="9">
        <v>524723.22</v>
      </c>
      <c r="O66" s="9" t="s">
        <v>13</v>
      </c>
      <c r="P66" s="9" t="s">
        <v>13</v>
      </c>
      <c r="Q66" s="9" t="s">
        <v>13</v>
      </c>
    </row>
    <row r="67" spans="1:17" ht="24" hidden="1" outlineLevel="2" x14ac:dyDescent="0.2">
      <c r="A67" s="26"/>
      <c r="B67" s="26"/>
      <c r="C67" s="26"/>
      <c r="D67" s="26"/>
      <c r="E67" s="6" t="s">
        <v>57</v>
      </c>
      <c r="F67" s="6" t="s">
        <v>58</v>
      </c>
      <c r="G67" s="9" t="s">
        <v>13</v>
      </c>
      <c r="H67" s="9" t="s">
        <v>13</v>
      </c>
      <c r="I67" s="9">
        <v>812990.24</v>
      </c>
      <c r="J67" s="9">
        <v>752462.68</v>
      </c>
      <c r="K67" s="9">
        <v>11584.56</v>
      </c>
      <c r="L67" s="9">
        <v>515410.94</v>
      </c>
      <c r="M67" s="9">
        <v>1257060</v>
      </c>
      <c r="N67" s="9">
        <v>1192923.8</v>
      </c>
      <c r="O67" s="9">
        <v>1108751.27</v>
      </c>
      <c r="P67" s="9">
        <v>1222305.8500000001</v>
      </c>
      <c r="Q67" s="9">
        <v>2423582.71</v>
      </c>
    </row>
    <row r="68" spans="1:17" ht="60" hidden="1" outlineLevel="2" x14ac:dyDescent="0.2">
      <c r="A68" s="26"/>
      <c r="B68" s="26"/>
      <c r="C68" s="26"/>
      <c r="D68" s="26"/>
      <c r="E68" s="6" t="s">
        <v>59</v>
      </c>
      <c r="F68" s="6" t="s">
        <v>60</v>
      </c>
      <c r="G68" s="9" t="s">
        <v>13</v>
      </c>
      <c r="H68" s="9" t="s">
        <v>13</v>
      </c>
      <c r="I68" s="9">
        <v>103686659.70999999</v>
      </c>
      <c r="J68" s="9">
        <v>95372894.670000002</v>
      </c>
      <c r="K68" s="9">
        <v>28393616.75</v>
      </c>
      <c r="L68" s="9">
        <v>8340464.5899999999</v>
      </c>
      <c r="M68" s="9">
        <v>18941340.710000001</v>
      </c>
      <c r="N68" s="9">
        <v>89333960.519999996</v>
      </c>
      <c r="O68" s="9">
        <v>93853900.640000001</v>
      </c>
      <c r="P68" s="9">
        <v>89363149.930000007</v>
      </c>
      <c r="Q68" s="9">
        <v>59411745.43</v>
      </c>
    </row>
    <row r="69" spans="1:17" ht="72" hidden="1" outlineLevel="2" x14ac:dyDescent="0.2">
      <c r="A69" s="26"/>
      <c r="B69" s="26"/>
      <c r="C69" s="26"/>
      <c r="D69" s="26"/>
      <c r="E69" s="6" t="s">
        <v>61</v>
      </c>
      <c r="F69" s="6" t="s">
        <v>62</v>
      </c>
      <c r="G69" s="9" t="s">
        <v>13</v>
      </c>
      <c r="H69" s="9" t="s">
        <v>13</v>
      </c>
      <c r="I69" s="9" t="s">
        <v>13</v>
      </c>
      <c r="J69" s="9" t="s">
        <v>13</v>
      </c>
      <c r="K69" s="9" t="s">
        <v>13</v>
      </c>
      <c r="L69" s="9" t="s">
        <v>13</v>
      </c>
      <c r="M69" s="9" t="s">
        <v>13</v>
      </c>
      <c r="N69" s="9" t="s">
        <v>13</v>
      </c>
      <c r="O69" s="9" t="s">
        <v>13</v>
      </c>
      <c r="P69" s="9" t="s">
        <v>13</v>
      </c>
      <c r="Q69" s="9">
        <v>14932.49</v>
      </c>
    </row>
    <row r="70" spans="1:17" hidden="1" outlineLevel="1" collapsed="1" x14ac:dyDescent="0.2">
      <c r="A70" s="26"/>
      <c r="B70" s="26"/>
      <c r="C70" s="6" t="s">
        <v>67</v>
      </c>
      <c r="D70" s="26" t="s">
        <v>68</v>
      </c>
      <c r="E70" s="26"/>
      <c r="F70" s="26"/>
      <c r="G70" s="7">
        <v>1729258626.98</v>
      </c>
      <c r="H70" s="7">
        <v>433109071.33999997</v>
      </c>
      <c r="I70" s="7">
        <v>537609905.57000005</v>
      </c>
      <c r="J70" s="7">
        <v>540014835.40999997</v>
      </c>
      <c r="K70" s="7">
        <v>304368116.80000001</v>
      </c>
      <c r="L70" s="7">
        <v>290069545.77999997</v>
      </c>
      <c r="M70" s="7">
        <v>277704206.66000003</v>
      </c>
      <c r="N70" s="7">
        <v>246363929.41</v>
      </c>
      <c r="O70" s="7">
        <v>344907982.32999998</v>
      </c>
      <c r="P70" s="7">
        <v>756134895.01999998</v>
      </c>
      <c r="Q70" s="7">
        <v>314512820.98000002</v>
      </c>
    </row>
    <row r="71" spans="1:17" ht="72" hidden="1" outlineLevel="2" x14ac:dyDescent="0.2">
      <c r="A71" s="26"/>
      <c r="B71" s="26"/>
      <c r="C71" s="26"/>
      <c r="D71" s="26"/>
      <c r="E71" s="6" t="s">
        <v>29</v>
      </c>
      <c r="F71" s="6" t="s">
        <v>30</v>
      </c>
      <c r="G71" s="9">
        <v>210941674.06</v>
      </c>
      <c r="H71" s="9" t="s">
        <v>13</v>
      </c>
      <c r="I71" s="9" t="s">
        <v>13</v>
      </c>
      <c r="J71" s="9" t="s">
        <v>13</v>
      </c>
      <c r="K71" s="9" t="s">
        <v>13</v>
      </c>
      <c r="L71" s="9" t="s">
        <v>13</v>
      </c>
      <c r="M71" s="9" t="s">
        <v>13</v>
      </c>
      <c r="N71" s="9" t="s">
        <v>13</v>
      </c>
      <c r="O71" s="9" t="s">
        <v>13</v>
      </c>
      <c r="P71" s="9">
        <v>0</v>
      </c>
      <c r="Q71" s="9" t="s">
        <v>13</v>
      </c>
    </row>
    <row r="72" spans="1:17" ht="36" hidden="1" outlineLevel="2" x14ac:dyDescent="0.2">
      <c r="A72" s="26"/>
      <c r="B72" s="26"/>
      <c r="C72" s="26"/>
      <c r="D72" s="26"/>
      <c r="E72" s="6" t="s">
        <v>31</v>
      </c>
      <c r="F72" s="6" t="s">
        <v>32</v>
      </c>
      <c r="G72" s="9">
        <v>1074169214.4100001</v>
      </c>
      <c r="H72" s="9" t="s">
        <v>13</v>
      </c>
      <c r="I72" s="9" t="s">
        <v>13</v>
      </c>
      <c r="J72" s="9" t="s">
        <v>13</v>
      </c>
      <c r="K72" s="9" t="s">
        <v>13</v>
      </c>
      <c r="L72" s="9" t="s">
        <v>13</v>
      </c>
      <c r="M72" s="9" t="s">
        <v>13</v>
      </c>
      <c r="N72" s="9" t="s">
        <v>13</v>
      </c>
      <c r="O72" s="9" t="s">
        <v>13</v>
      </c>
      <c r="P72" s="9" t="s">
        <v>13</v>
      </c>
      <c r="Q72" s="9" t="s">
        <v>13</v>
      </c>
    </row>
    <row r="73" spans="1:17" ht="72" hidden="1" outlineLevel="2" x14ac:dyDescent="0.2">
      <c r="A73" s="26"/>
      <c r="B73" s="26"/>
      <c r="C73" s="26"/>
      <c r="D73" s="26"/>
      <c r="E73" s="6" t="s">
        <v>35</v>
      </c>
      <c r="F73" s="6" t="s">
        <v>36</v>
      </c>
      <c r="G73" s="9">
        <v>428.3</v>
      </c>
      <c r="H73" s="9" t="s">
        <v>13</v>
      </c>
      <c r="I73" s="9" t="s">
        <v>13</v>
      </c>
      <c r="J73" s="9" t="s">
        <v>13</v>
      </c>
      <c r="K73" s="9" t="s">
        <v>13</v>
      </c>
      <c r="L73" s="9" t="s">
        <v>13</v>
      </c>
      <c r="M73" s="9" t="s">
        <v>13</v>
      </c>
      <c r="N73" s="9" t="s">
        <v>13</v>
      </c>
      <c r="O73" s="9" t="s">
        <v>13</v>
      </c>
      <c r="P73" s="9" t="s">
        <v>13</v>
      </c>
      <c r="Q73" s="9" t="s">
        <v>13</v>
      </c>
    </row>
    <row r="74" spans="1:17" ht="24" hidden="1" outlineLevel="2" x14ac:dyDescent="0.2">
      <c r="A74" s="26"/>
      <c r="B74" s="26"/>
      <c r="C74" s="26"/>
      <c r="D74" s="26"/>
      <c r="E74" s="6" t="s">
        <v>57</v>
      </c>
      <c r="F74" s="6" t="s">
        <v>58</v>
      </c>
      <c r="G74" s="9">
        <v>407978811.85000002</v>
      </c>
      <c r="H74" s="9">
        <v>433109071.33999997</v>
      </c>
      <c r="I74" s="9">
        <v>537609905.57000005</v>
      </c>
      <c r="J74" s="9">
        <v>539991742.74000001</v>
      </c>
      <c r="K74" s="9">
        <v>304368116.80000001</v>
      </c>
      <c r="L74" s="9">
        <v>290069545.77999997</v>
      </c>
      <c r="M74" s="9">
        <v>277704206.66000003</v>
      </c>
      <c r="N74" s="9">
        <v>246363929.41</v>
      </c>
      <c r="O74" s="9">
        <v>344907982.32999998</v>
      </c>
      <c r="P74" s="9">
        <v>756134895.01999998</v>
      </c>
      <c r="Q74" s="9">
        <v>314470647.16000003</v>
      </c>
    </row>
    <row r="75" spans="1:17" ht="60" hidden="1" outlineLevel="2" x14ac:dyDescent="0.2">
      <c r="A75" s="26"/>
      <c r="B75" s="26"/>
      <c r="C75" s="26"/>
      <c r="D75" s="26"/>
      <c r="E75" s="6" t="s">
        <v>59</v>
      </c>
      <c r="F75" s="6" t="s">
        <v>60</v>
      </c>
      <c r="G75" s="9">
        <v>36168498.359999999</v>
      </c>
      <c r="H75" s="9" t="s">
        <v>13</v>
      </c>
      <c r="I75" s="9" t="s">
        <v>13</v>
      </c>
      <c r="J75" s="9">
        <v>23092.67</v>
      </c>
      <c r="K75" s="9" t="s">
        <v>13</v>
      </c>
      <c r="L75" s="9" t="s">
        <v>13</v>
      </c>
      <c r="M75" s="9" t="s">
        <v>13</v>
      </c>
      <c r="N75" s="9" t="s">
        <v>13</v>
      </c>
      <c r="O75" s="9" t="s">
        <v>13</v>
      </c>
      <c r="P75" s="9" t="s">
        <v>13</v>
      </c>
      <c r="Q75" s="9">
        <v>42173.82</v>
      </c>
    </row>
    <row r="76" spans="1:17" collapsed="1" x14ac:dyDescent="0.2">
      <c r="A76" s="6" t="s">
        <v>73</v>
      </c>
      <c r="B76" s="26" t="s">
        <v>74</v>
      </c>
      <c r="C76" s="26"/>
      <c r="D76" s="26"/>
      <c r="E76" s="26"/>
      <c r="F76" s="26"/>
      <c r="G76" s="7">
        <v>23576253.370000001</v>
      </c>
      <c r="H76" s="7">
        <v>14673445.35</v>
      </c>
      <c r="I76" s="7">
        <v>17275874.379999999</v>
      </c>
      <c r="J76" s="7">
        <v>18141615</v>
      </c>
      <c r="K76" s="7">
        <v>95748682.290000007</v>
      </c>
      <c r="L76" s="7">
        <v>48775966</v>
      </c>
      <c r="M76" s="7">
        <v>97182365.620000005</v>
      </c>
      <c r="N76" s="7">
        <v>52794981.619999997</v>
      </c>
      <c r="O76" s="7">
        <v>36267709.299999997</v>
      </c>
      <c r="P76" s="7">
        <v>82072780.519999996</v>
      </c>
      <c r="Q76" s="7">
        <v>106577394.87</v>
      </c>
    </row>
    <row r="77" spans="1:17" hidden="1" outlineLevel="1" collapsed="1" x14ac:dyDescent="0.2">
      <c r="A77" s="26"/>
      <c r="B77" s="26"/>
      <c r="C77" s="6" t="s">
        <v>67</v>
      </c>
      <c r="D77" s="26" t="s">
        <v>68</v>
      </c>
      <c r="E77" s="26"/>
      <c r="F77" s="26"/>
      <c r="G77" s="7">
        <v>23576253.370000001</v>
      </c>
      <c r="H77" s="7">
        <v>14673445.35</v>
      </c>
      <c r="I77" s="7">
        <v>17275874.379999999</v>
      </c>
      <c r="J77" s="7">
        <v>18141615</v>
      </c>
      <c r="K77" s="7">
        <v>95748682.290000007</v>
      </c>
      <c r="L77" s="7">
        <v>48775966</v>
      </c>
      <c r="M77" s="7">
        <v>97182365.620000005</v>
      </c>
      <c r="N77" s="7">
        <v>52794981.619999997</v>
      </c>
      <c r="O77" s="7">
        <v>36267709.299999997</v>
      </c>
      <c r="P77" s="7">
        <v>82072780.519999996</v>
      </c>
      <c r="Q77" s="7">
        <v>106577394.87</v>
      </c>
    </row>
    <row r="78" spans="1:17" ht="72" hidden="1" outlineLevel="2" x14ac:dyDescent="0.2">
      <c r="A78" s="26"/>
      <c r="B78" s="26"/>
      <c r="C78" s="26"/>
      <c r="D78" s="26"/>
      <c r="E78" s="6" t="s">
        <v>43</v>
      </c>
      <c r="F78" s="6" t="s">
        <v>44</v>
      </c>
      <c r="G78" s="9" t="s">
        <v>13</v>
      </c>
      <c r="H78" s="9" t="s">
        <v>13</v>
      </c>
      <c r="I78" s="9" t="s">
        <v>13</v>
      </c>
      <c r="J78" s="9" t="s">
        <v>13</v>
      </c>
      <c r="K78" s="9" t="s">
        <v>13</v>
      </c>
      <c r="L78" s="9" t="s">
        <v>13</v>
      </c>
      <c r="M78" s="9" t="s">
        <v>13</v>
      </c>
      <c r="N78" s="9" t="s">
        <v>13</v>
      </c>
      <c r="O78" s="9">
        <v>448</v>
      </c>
      <c r="P78" s="9" t="s">
        <v>13</v>
      </c>
      <c r="Q78" s="9" t="s">
        <v>13</v>
      </c>
    </row>
    <row r="79" spans="1:17" ht="36" hidden="1" outlineLevel="2" x14ac:dyDescent="0.2">
      <c r="A79" s="26"/>
      <c r="B79" s="26"/>
      <c r="C79" s="26"/>
      <c r="D79" s="26"/>
      <c r="E79" s="6" t="s">
        <v>47</v>
      </c>
      <c r="F79" s="6" t="s">
        <v>48</v>
      </c>
      <c r="G79" s="9" t="s">
        <v>13</v>
      </c>
      <c r="H79" s="9" t="s">
        <v>13</v>
      </c>
      <c r="I79" s="9" t="s">
        <v>13</v>
      </c>
      <c r="J79" s="9">
        <v>251.78</v>
      </c>
      <c r="K79" s="9">
        <v>588.73</v>
      </c>
      <c r="L79" s="9">
        <v>32250.66</v>
      </c>
      <c r="M79" s="9" t="s">
        <v>13</v>
      </c>
      <c r="N79" s="9" t="s">
        <v>13</v>
      </c>
      <c r="O79" s="9">
        <v>0</v>
      </c>
      <c r="P79" s="9">
        <v>4761186.26</v>
      </c>
      <c r="Q79" s="9">
        <v>4414789.33</v>
      </c>
    </row>
    <row r="80" spans="1:17" ht="36" hidden="1" outlineLevel="2" x14ac:dyDescent="0.2">
      <c r="A80" s="26"/>
      <c r="B80" s="26"/>
      <c r="C80" s="26"/>
      <c r="D80" s="26"/>
      <c r="E80" s="6" t="s">
        <v>55</v>
      </c>
      <c r="F80" s="6" t="s">
        <v>56</v>
      </c>
      <c r="G80" s="9" t="s">
        <v>13</v>
      </c>
      <c r="H80" s="9" t="s">
        <v>13</v>
      </c>
      <c r="I80" s="9" t="s">
        <v>13</v>
      </c>
      <c r="J80" s="9" t="s">
        <v>13</v>
      </c>
      <c r="K80" s="9" t="s">
        <v>13</v>
      </c>
      <c r="L80" s="9" t="s">
        <v>13</v>
      </c>
      <c r="M80" s="9">
        <v>93790066.390000001</v>
      </c>
      <c r="N80" s="9">
        <v>48612549.350000001</v>
      </c>
      <c r="O80" s="9">
        <v>32659698.260000002</v>
      </c>
      <c r="P80" s="9">
        <v>7792002.4299999997</v>
      </c>
      <c r="Q80" s="9">
        <v>38139104.850000001</v>
      </c>
    </row>
    <row r="81" spans="1:17" ht="24" hidden="1" outlineLevel="2" x14ac:dyDescent="0.2">
      <c r="A81" s="26"/>
      <c r="B81" s="26"/>
      <c r="C81" s="26"/>
      <c r="D81" s="26"/>
      <c r="E81" s="6" t="s">
        <v>57</v>
      </c>
      <c r="F81" s="6" t="s">
        <v>58</v>
      </c>
      <c r="G81" s="9">
        <v>23576253.370000001</v>
      </c>
      <c r="H81" s="9">
        <v>14673445.35</v>
      </c>
      <c r="I81" s="9">
        <v>17275874.379999999</v>
      </c>
      <c r="J81" s="9">
        <v>18141363.219999999</v>
      </c>
      <c r="K81" s="9">
        <v>95748093.560000002</v>
      </c>
      <c r="L81" s="9">
        <v>48743715.340000004</v>
      </c>
      <c r="M81" s="9">
        <v>3392299.23</v>
      </c>
      <c r="N81" s="9">
        <v>4182432.27</v>
      </c>
      <c r="O81" s="9">
        <v>3607563.04</v>
      </c>
      <c r="P81" s="9">
        <v>69519591.829999998</v>
      </c>
      <c r="Q81" s="9">
        <v>64023500.689999998</v>
      </c>
    </row>
    <row r="82" spans="1:17" collapsed="1" x14ac:dyDescent="0.2">
      <c r="A82" s="6" t="s">
        <v>75</v>
      </c>
      <c r="B82" s="26" t="s">
        <v>76</v>
      </c>
      <c r="C82" s="26"/>
      <c r="D82" s="26"/>
      <c r="E82" s="26"/>
      <c r="F82" s="26"/>
      <c r="G82" s="7">
        <v>2914878671</v>
      </c>
      <c r="H82" s="7">
        <v>2953021560</v>
      </c>
      <c r="I82" s="7" t="s">
        <v>13</v>
      </c>
      <c r="J82" s="7" t="s">
        <v>13</v>
      </c>
      <c r="K82" s="7" t="s">
        <v>13</v>
      </c>
      <c r="L82" s="7" t="s">
        <v>13</v>
      </c>
      <c r="M82" s="7" t="s">
        <v>13</v>
      </c>
      <c r="N82" s="7" t="s">
        <v>13</v>
      </c>
      <c r="O82" s="7" t="s">
        <v>13</v>
      </c>
      <c r="P82" s="7" t="s">
        <v>13</v>
      </c>
      <c r="Q82" s="7" t="s">
        <v>13</v>
      </c>
    </row>
    <row r="83" spans="1:17" hidden="1" outlineLevel="1" collapsed="1" x14ac:dyDescent="0.2">
      <c r="A83" s="26"/>
      <c r="B83" s="26"/>
      <c r="C83" s="6" t="s">
        <v>71</v>
      </c>
      <c r="D83" s="26" t="s">
        <v>72</v>
      </c>
      <c r="E83" s="26"/>
      <c r="F83" s="26"/>
      <c r="G83" s="7">
        <v>2914878671</v>
      </c>
      <c r="H83" s="7">
        <v>2953021560</v>
      </c>
      <c r="I83" s="7" t="s">
        <v>13</v>
      </c>
      <c r="J83" s="7" t="s">
        <v>13</v>
      </c>
      <c r="K83" s="7" t="s">
        <v>13</v>
      </c>
      <c r="L83" s="7" t="s">
        <v>13</v>
      </c>
      <c r="M83" s="7" t="s">
        <v>13</v>
      </c>
      <c r="N83" s="7" t="s">
        <v>13</v>
      </c>
      <c r="O83" s="7" t="s">
        <v>13</v>
      </c>
      <c r="P83" s="7" t="s">
        <v>13</v>
      </c>
      <c r="Q83" s="7" t="s">
        <v>13</v>
      </c>
    </row>
    <row r="84" spans="1:17" ht="72" hidden="1" outlineLevel="2" x14ac:dyDescent="0.2">
      <c r="A84" s="26"/>
      <c r="B84" s="26"/>
      <c r="C84" s="26"/>
      <c r="D84" s="26"/>
      <c r="E84" s="6" t="s">
        <v>29</v>
      </c>
      <c r="F84" s="6" t="s">
        <v>30</v>
      </c>
      <c r="G84" s="9">
        <v>655877616.27999997</v>
      </c>
      <c r="H84" s="9">
        <v>691254964.99000001</v>
      </c>
      <c r="I84" s="9" t="s">
        <v>13</v>
      </c>
      <c r="J84" s="9" t="s">
        <v>13</v>
      </c>
      <c r="K84" s="9" t="s">
        <v>13</v>
      </c>
      <c r="L84" s="9" t="s">
        <v>13</v>
      </c>
      <c r="M84" s="9" t="s">
        <v>13</v>
      </c>
      <c r="N84" s="9" t="s">
        <v>13</v>
      </c>
      <c r="O84" s="9" t="s">
        <v>13</v>
      </c>
      <c r="P84" s="9" t="s">
        <v>13</v>
      </c>
      <c r="Q84" s="9" t="s">
        <v>13</v>
      </c>
    </row>
    <row r="85" spans="1:17" ht="36" hidden="1" outlineLevel="2" x14ac:dyDescent="0.2">
      <c r="A85" s="26"/>
      <c r="B85" s="26"/>
      <c r="C85" s="26"/>
      <c r="D85" s="26"/>
      <c r="E85" s="6" t="s">
        <v>31</v>
      </c>
      <c r="F85" s="6" t="s">
        <v>32</v>
      </c>
      <c r="G85" s="9">
        <v>1316119.23</v>
      </c>
      <c r="H85" s="9">
        <v>26136484.670000002</v>
      </c>
      <c r="I85" s="9" t="s">
        <v>13</v>
      </c>
      <c r="J85" s="9" t="s">
        <v>13</v>
      </c>
      <c r="K85" s="9" t="s">
        <v>13</v>
      </c>
      <c r="L85" s="9" t="s">
        <v>13</v>
      </c>
      <c r="M85" s="9" t="s">
        <v>13</v>
      </c>
      <c r="N85" s="9" t="s">
        <v>13</v>
      </c>
      <c r="O85" s="9" t="s">
        <v>13</v>
      </c>
      <c r="P85" s="9" t="s">
        <v>13</v>
      </c>
      <c r="Q85" s="9" t="s">
        <v>13</v>
      </c>
    </row>
    <row r="86" spans="1:17" ht="72" hidden="1" outlineLevel="2" x14ac:dyDescent="0.2">
      <c r="A86" s="26"/>
      <c r="B86" s="26"/>
      <c r="C86" s="26"/>
      <c r="D86" s="26"/>
      <c r="E86" s="6" t="s">
        <v>33</v>
      </c>
      <c r="F86" s="6" t="s">
        <v>34</v>
      </c>
      <c r="G86" s="9" t="s">
        <v>13</v>
      </c>
      <c r="H86" s="9">
        <v>66943.88</v>
      </c>
      <c r="I86" s="9" t="s">
        <v>13</v>
      </c>
      <c r="J86" s="9" t="s">
        <v>13</v>
      </c>
      <c r="K86" s="9" t="s">
        <v>13</v>
      </c>
      <c r="L86" s="9" t="s">
        <v>13</v>
      </c>
      <c r="M86" s="9" t="s">
        <v>13</v>
      </c>
      <c r="N86" s="9" t="s">
        <v>13</v>
      </c>
      <c r="O86" s="9" t="s">
        <v>13</v>
      </c>
      <c r="P86" s="9" t="s">
        <v>13</v>
      </c>
      <c r="Q86" s="9" t="s">
        <v>13</v>
      </c>
    </row>
    <row r="87" spans="1:17" ht="72" hidden="1" outlineLevel="2" x14ac:dyDescent="0.2">
      <c r="A87" s="26"/>
      <c r="B87" s="26"/>
      <c r="C87" s="26"/>
      <c r="D87" s="26"/>
      <c r="E87" s="6" t="s">
        <v>43</v>
      </c>
      <c r="F87" s="6" t="s">
        <v>44</v>
      </c>
      <c r="G87" s="9">
        <v>1995684680.9000001</v>
      </c>
      <c r="H87" s="9">
        <v>1998758168.4300001</v>
      </c>
      <c r="I87" s="9" t="s">
        <v>13</v>
      </c>
      <c r="J87" s="9" t="s">
        <v>13</v>
      </c>
      <c r="K87" s="9" t="s">
        <v>13</v>
      </c>
      <c r="L87" s="9" t="s">
        <v>13</v>
      </c>
      <c r="M87" s="9" t="s">
        <v>13</v>
      </c>
      <c r="N87" s="9" t="s">
        <v>13</v>
      </c>
      <c r="O87" s="9" t="s">
        <v>13</v>
      </c>
      <c r="P87" s="9" t="s">
        <v>13</v>
      </c>
      <c r="Q87" s="9" t="s">
        <v>13</v>
      </c>
    </row>
    <row r="88" spans="1:17" ht="60" hidden="1" outlineLevel="2" x14ac:dyDescent="0.2">
      <c r="A88" s="26"/>
      <c r="B88" s="26"/>
      <c r="C88" s="26"/>
      <c r="D88" s="26"/>
      <c r="E88" s="6" t="s">
        <v>49</v>
      </c>
      <c r="F88" s="6" t="s">
        <v>50</v>
      </c>
      <c r="G88" s="9">
        <v>113776.15</v>
      </c>
      <c r="H88" s="9">
        <v>115686.63</v>
      </c>
      <c r="I88" s="9" t="s">
        <v>13</v>
      </c>
      <c r="J88" s="9" t="s">
        <v>13</v>
      </c>
      <c r="K88" s="9" t="s">
        <v>13</v>
      </c>
      <c r="L88" s="9" t="s">
        <v>13</v>
      </c>
      <c r="M88" s="9" t="s">
        <v>13</v>
      </c>
      <c r="N88" s="9" t="s">
        <v>13</v>
      </c>
      <c r="O88" s="9" t="s">
        <v>13</v>
      </c>
      <c r="P88" s="9" t="s">
        <v>13</v>
      </c>
      <c r="Q88" s="9" t="s">
        <v>13</v>
      </c>
    </row>
    <row r="89" spans="1:17" ht="60" hidden="1" outlineLevel="2" x14ac:dyDescent="0.2">
      <c r="A89" s="26"/>
      <c r="B89" s="26"/>
      <c r="C89" s="26"/>
      <c r="D89" s="26"/>
      <c r="E89" s="6" t="s">
        <v>59</v>
      </c>
      <c r="F89" s="6" t="s">
        <v>60</v>
      </c>
      <c r="G89" s="9">
        <v>254204937</v>
      </c>
      <c r="H89" s="9">
        <v>227204784.99000001</v>
      </c>
      <c r="I89" s="9" t="s">
        <v>13</v>
      </c>
      <c r="J89" s="9" t="s">
        <v>13</v>
      </c>
      <c r="K89" s="9" t="s">
        <v>13</v>
      </c>
      <c r="L89" s="9" t="s">
        <v>13</v>
      </c>
      <c r="M89" s="9" t="s">
        <v>13</v>
      </c>
      <c r="N89" s="9" t="s">
        <v>13</v>
      </c>
      <c r="O89" s="9" t="s">
        <v>13</v>
      </c>
      <c r="P89" s="9" t="s">
        <v>13</v>
      </c>
      <c r="Q89" s="9" t="s">
        <v>13</v>
      </c>
    </row>
    <row r="90" spans="1:17" ht="72" hidden="1" outlineLevel="2" x14ac:dyDescent="0.2">
      <c r="A90" s="26"/>
      <c r="B90" s="26"/>
      <c r="C90" s="26"/>
      <c r="D90" s="26"/>
      <c r="E90" s="6" t="s">
        <v>61</v>
      </c>
      <c r="F90" s="6" t="s">
        <v>62</v>
      </c>
      <c r="G90" s="9">
        <v>7681541.4400000004</v>
      </c>
      <c r="H90" s="9">
        <v>9484526.4100000001</v>
      </c>
      <c r="I90" s="9" t="s">
        <v>13</v>
      </c>
      <c r="J90" s="9" t="s">
        <v>13</v>
      </c>
      <c r="K90" s="9" t="s">
        <v>13</v>
      </c>
      <c r="L90" s="9" t="s">
        <v>13</v>
      </c>
      <c r="M90" s="9" t="s">
        <v>13</v>
      </c>
      <c r="N90" s="9" t="s">
        <v>13</v>
      </c>
      <c r="O90" s="9" t="s">
        <v>13</v>
      </c>
      <c r="P90" s="9" t="s">
        <v>13</v>
      </c>
      <c r="Q90" s="9" t="s">
        <v>13</v>
      </c>
    </row>
    <row r="91" spans="1:17" collapsed="1" x14ac:dyDescent="0.2">
      <c r="A91" s="6" t="s">
        <v>77</v>
      </c>
      <c r="B91" s="26" t="s">
        <v>78</v>
      </c>
      <c r="C91" s="26"/>
      <c r="D91" s="26"/>
      <c r="E91" s="26"/>
      <c r="F91" s="26"/>
      <c r="G91" s="7" t="s">
        <v>13</v>
      </c>
      <c r="H91" s="7" t="s">
        <v>13</v>
      </c>
      <c r="I91" s="7" t="s">
        <v>13</v>
      </c>
      <c r="J91" s="7" t="s">
        <v>13</v>
      </c>
      <c r="K91" s="7" t="s">
        <v>13</v>
      </c>
      <c r="L91" s="7" t="s">
        <v>13</v>
      </c>
      <c r="M91" s="7" t="s">
        <v>13</v>
      </c>
      <c r="N91" s="7">
        <v>0</v>
      </c>
      <c r="O91" s="7">
        <v>38520651</v>
      </c>
      <c r="P91" s="7" t="s">
        <v>13</v>
      </c>
      <c r="Q91" s="7" t="s">
        <v>13</v>
      </c>
    </row>
    <row r="92" spans="1:17" hidden="1" outlineLevel="1" collapsed="1" x14ac:dyDescent="0.2">
      <c r="A92" s="26"/>
      <c r="B92" s="26"/>
      <c r="C92" s="6" t="s">
        <v>67</v>
      </c>
      <c r="D92" s="26" t="s">
        <v>68</v>
      </c>
      <c r="E92" s="26"/>
      <c r="F92" s="26"/>
      <c r="G92" s="7" t="s">
        <v>13</v>
      </c>
      <c r="H92" s="7" t="s">
        <v>13</v>
      </c>
      <c r="I92" s="7" t="s">
        <v>13</v>
      </c>
      <c r="J92" s="7" t="s">
        <v>13</v>
      </c>
      <c r="K92" s="7" t="s">
        <v>13</v>
      </c>
      <c r="L92" s="7" t="s">
        <v>13</v>
      </c>
      <c r="M92" s="7" t="s">
        <v>13</v>
      </c>
      <c r="N92" s="7">
        <v>0</v>
      </c>
      <c r="O92" s="7">
        <v>38520651</v>
      </c>
      <c r="P92" s="7" t="s">
        <v>13</v>
      </c>
      <c r="Q92" s="7" t="s">
        <v>13</v>
      </c>
    </row>
    <row r="93" spans="1:17" ht="60" hidden="1" outlineLevel="2" x14ac:dyDescent="0.2">
      <c r="A93" s="26"/>
      <c r="B93" s="26"/>
      <c r="C93" s="26"/>
      <c r="D93" s="26"/>
      <c r="E93" s="6" t="s">
        <v>59</v>
      </c>
      <c r="F93" s="6" t="s">
        <v>60</v>
      </c>
      <c r="G93" s="9" t="s">
        <v>13</v>
      </c>
      <c r="H93" s="9" t="s">
        <v>13</v>
      </c>
      <c r="I93" s="9" t="s">
        <v>13</v>
      </c>
      <c r="J93" s="9" t="s">
        <v>13</v>
      </c>
      <c r="K93" s="9" t="s">
        <v>13</v>
      </c>
      <c r="L93" s="9" t="s">
        <v>13</v>
      </c>
      <c r="M93" s="9" t="s">
        <v>13</v>
      </c>
      <c r="N93" s="9">
        <v>0</v>
      </c>
      <c r="O93" s="9">
        <v>38520651</v>
      </c>
      <c r="P93" s="9" t="s">
        <v>13</v>
      </c>
      <c r="Q93" s="9" t="s">
        <v>13</v>
      </c>
    </row>
    <row r="94" spans="1:17" collapsed="1" x14ac:dyDescent="0.2">
      <c r="A94" s="6" t="s">
        <v>79</v>
      </c>
      <c r="B94" s="26" t="s">
        <v>80</v>
      </c>
      <c r="C94" s="26"/>
      <c r="D94" s="26"/>
      <c r="E94" s="26"/>
      <c r="F94" s="26"/>
      <c r="G94" s="7" t="s">
        <v>13</v>
      </c>
      <c r="H94" s="7" t="s">
        <v>13</v>
      </c>
      <c r="I94" s="7">
        <v>9691617.6999999993</v>
      </c>
      <c r="J94" s="7">
        <v>17836927.66</v>
      </c>
      <c r="K94" s="7">
        <v>20401752.280000001</v>
      </c>
      <c r="L94" s="7">
        <v>7580594.54</v>
      </c>
      <c r="M94" s="7">
        <v>19528525.050000001</v>
      </c>
      <c r="N94" s="7">
        <v>17017678.18</v>
      </c>
      <c r="O94" s="7">
        <v>5097065.96</v>
      </c>
      <c r="P94" s="7" t="s">
        <v>13</v>
      </c>
      <c r="Q94" s="7" t="s">
        <v>13</v>
      </c>
    </row>
    <row r="95" spans="1:17" hidden="1" outlineLevel="1" collapsed="1" x14ac:dyDescent="0.2">
      <c r="A95" s="26"/>
      <c r="B95" s="26"/>
      <c r="C95" s="6" t="s">
        <v>67</v>
      </c>
      <c r="D95" s="26" t="s">
        <v>68</v>
      </c>
      <c r="E95" s="26"/>
      <c r="F95" s="26"/>
      <c r="G95" s="7" t="s">
        <v>13</v>
      </c>
      <c r="H95" s="7" t="s">
        <v>13</v>
      </c>
      <c r="I95" s="7">
        <v>9691617.6999999993</v>
      </c>
      <c r="J95" s="7">
        <v>17836927.66</v>
      </c>
      <c r="K95" s="7">
        <v>20401752.280000001</v>
      </c>
      <c r="L95" s="7">
        <v>7580594.54</v>
      </c>
      <c r="M95" s="7">
        <v>19528525.050000001</v>
      </c>
      <c r="N95" s="7">
        <v>17017678.18</v>
      </c>
      <c r="O95" s="7">
        <v>5097065.96</v>
      </c>
      <c r="P95" s="7" t="s">
        <v>13</v>
      </c>
      <c r="Q95" s="7" t="s">
        <v>13</v>
      </c>
    </row>
    <row r="96" spans="1:17" ht="24" hidden="1" outlineLevel="2" x14ac:dyDescent="0.2">
      <c r="A96" s="26"/>
      <c r="B96" s="26"/>
      <c r="C96" s="26"/>
      <c r="D96" s="26"/>
      <c r="E96" s="6" t="s">
        <v>57</v>
      </c>
      <c r="F96" s="6" t="s">
        <v>58</v>
      </c>
      <c r="G96" s="9" t="s">
        <v>13</v>
      </c>
      <c r="H96" s="9" t="s">
        <v>13</v>
      </c>
      <c r="I96" s="9">
        <v>9631187.1999999993</v>
      </c>
      <c r="J96" s="9">
        <v>17836927.66</v>
      </c>
      <c r="K96" s="9">
        <v>20401752.280000001</v>
      </c>
      <c r="L96" s="9">
        <v>7576249.6200000001</v>
      </c>
      <c r="M96" s="9">
        <v>19528525.050000001</v>
      </c>
      <c r="N96" s="9">
        <v>17017678.18</v>
      </c>
      <c r="O96" s="9">
        <v>5097065.96</v>
      </c>
      <c r="P96" s="9" t="s">
        <v>13</v>
      </c>
      <c r="Q96" s="9" t="s">
        <v>13</v>
      </c>
    </row>
    <row r="97" spans="1:17" ht="60" hidden="1" outlineLevel="2" x14ac:dyDescent="0.2">
      <c r="A97" s="26"/>
      <c r="B97" s="26"/>
      <c r="C97" s="26"/>
      <c r="D97" s="26"/>
      <c r="E97" s="6" t="s">
        <v>59</v>
      </c>
      <c r="F97" s="6" t="s">
        <v>60</v>
      </c>
      <c r="G97" s="9" t="s">
        <v>13</v>
      </c>
      <c r="H97" s="9" t="s">
        <v>13</v>
      </c>
      <c r="I97" s="9">
        <v>60430.5</v>
      </c>
      <c r="J97" s="9">
        <v>0</v>
      </c>
      <c r="K97" s="9" t="s">
        <v>13</v>
      </c>
      <c r="L97" s="9">
        <v>4344.92</v>
      </c>
      <c r="M97" s="9" t="s">
        <v>13</v>
      </c>
      <c r="N97" s="9" t="s">
        <v>13</v>
      </c>
      <c r="O97" s="9" t="s">
        <v>13</v>
      </c>
      <c r="P97" s="9" t="s">
        <v>13</v>
      </c>
      <c r="Q97" s="9" t="s">
        <v>13</v>
      </c>
    </row>
    <row r="98" spans="1:17" collapsed="1" x14ac:dyDescent="0.2">
      <c r="A98" s="6" t="s">
        <v>81</v>
      </c>
      <c r="B98" s="26" t="s">
        <v>82</v>
      </c>
      <c r="C98" s="26"/>
      <c r="D98" s="26"/>
      <c r="E98" s="26"/>
      <c r="F98" s="26"/>
      <c r="G98" s="7" t="s">
        <v>13</v>
      </c>
      <c r="H98" s="7" t="s">
        <v>13</v>
      </c>
      <c r="I98" s="7" t="s">
        <v>13</v>
      </c>
      <c r="J98" s="7" t="s">
        <v>13</v>
      </c>
      <c r="K98" s="7" t="s">
        <v>13</v>
      </c>
      <c r="L98" s="7">
        <v>8861384.7200000007</v>
      </c>
      <c r="M98" s="7">
        <v>989421.37</v>
      </c>
      <c r="N98" s="7" t="s">
        <v>13</v>
      </c>
      <c r="O98" s="7" t="s">
        <v>13</v>
      </c>
      <c r="P98" s="7" t="s">
        <v>13</v>
      </c>
      <c r="Q98" s="7" t="s">
        <v>13</v>
      </c>
    </row>
    <row r="99" spans="1:17" hidden="1" outlineLevel="1" collapsed="1" x14ac:dyDescent="0.2">
      <c r="A99" s="26"/>
      <c r="B99" s="26"/>
      <c r="C99" s="6" t="s">
        <v>67</v>
      </c>
      <c r="D99" s="26" t="s">
        <v>68</v>
      </c>
      <c r="E99" s="26"/>
      <c r="F99" s="26"/>
      <c r="G99" s="7" t="s">
        <v>13</v>
      </c>
      <c r="H99" s="7" t="s">
        <v>13</v>
      </c>
      <c r="I99" s="7" t="s">
        <v>13</v>
      </c>
      <c r="J99" s="7" t="s">
        <v>13</v>
      </c>
      <c r="K99" s="7" t="s">
        <v>13</v>
      </c>
      <c r="L99" s="7">
        <v>8861384.7200000007</v>
      </c>
      <c r="M99" s="7">
        <v>989421.37</v>
      </c>
      <c r="N99" s="7" t="s">
        <v>13</v>
      </c>
      <c r="O99" s="7" t="s">
        <v>13</v>
      </c>
      <c r="P99" s="7" t="s">
        <v>13</v>
      </c>
      <c r="Q99" s="7" t="s">
        <v>13</v>
      </c>
    </row>
    <row r="100" spans="1:17" ht="36" hidden="1" outlineLevel="2" x14ac:dyDescent="0.2">
      <c r="A100" s="26"/>
      <c r="B100" s="26"/>
      <c r="C100" s="26"/>
      <c r="D100" s="26"/>
      <c r="E100" s="6" t="s">
        <v>55</v>
      </c>
      <c r="F100" s="6" t="s">
        <v>56</v>
      </c>
      <c r="G100" s="9" t="s">
        <v>13</v>
      </c>
      <c r="H100" s="9" t="s">
        <v>13</v>
      </c>
      <c r="I100" s="9" t="s">
        <v>13</v>
      </c>
      <c r="J100" s="9" t="s">
        <v>13</v>
      </c>
      <c r="K100" s="9" t="s">
        <v>13</v>
      </c>
      <c r="L100" s="9">
        <v>0</v>
      </c>
      <c r="M100" s="9">
        <v>989421.37</v>
      </c>
      <c r="N100" s="9" t="s">
        <v>13</v>
      </c>
      <c r="O100" s="9" t="s">
        <v>13</v>
      </c>
      <c r="P100" s="9" t="s">
        <v>13</v>
      </c>
      <c r="Q100" s="9" t="s">
        <v>13</v>
      </c>
    </row>
    <row r="101" spans="1:17" ht="24" hidden="1" outlineLevel="2" x14ac:dyDescent="0.2">
      <c r="A101" s="26"/>
      <c r="B101" s="26"/>
      <c r="C101" s="26"/>
      <c r="D101" s="26"/>
      <c r="E101" s="6" t="s">
        <v>57</v>
      </c>
      <c r="F101" s="6" t="s">
        <v>58</v>
      </c>
      <c r="G101" s="9" t="s">
        <v>13</v>
      </c>
      <c r="H101" s="9" t="s">
        <v>13</v>
      </c>
      <c r="I101" s="9" t="s">
        <v>13</v>
      </c>
      <c r="J101" s="9" t="s">
        <v>13</v>
      </c>
      <c r="K101" s="9" t="s">
        <v>13</v>
      </c>
      <c r="L101" s="9">
        <v>8861384.7200000007</v>
      </c>
      <c r="M101" s="9" t="s">
        <v>13</v>
      </c>
      <c r="N101" s="9" t="s">
        <v>13</v>
      </c>
      <c r="O101" s="9" t="s">
        <v>13</v>
      </c>
      <c r="P101" s="9" t="s">
        <v>13</v>
      </c>
      <c r="Q101" s="9" t="s">
        <v>13</v>
      </c>
    </row>
    <row r="102" spans="1:17" collapsed="1" x14ac:dyDescent="0.2">
      <c r="A102" s="6" t="s">
        <v>83</v>
      </c>
      <c r="B102" s="26" t="s">
        <v>84</v>
      </c>
      <c r="C102" s="26"/>
      <c r="D102" s="26"/>
      <c r="E102" s="26"/>
      <c r="F102" s="26"/>
      <c r="G102" s="7">
        <v>419952820.62</v>
      </c>
      <c r="H102" s="7">
        <v>1289751016</v>
      </c>
      <c r="I102" s="7" t="s">
        <v>13</v>
      </c>
      <c r="J102" s="7" t="s">
        <v>13</v>
      </c>
      <c r="K102" s="7" t="s">
        <v>13</v>
      </c>
      <c r="L102" s="7" t="s">
        <v>13</v>
      </c>
      <c r="M102" s="7" t="s">
        <v>13</v>
      </c>
      <c r="N102" s="7" t="s">
        <v>13</v>
      </c>
      <c r="O102" s="7" t="s">
        <v>13</v>
      </c>
      <c r="P102" s="7" t="s">
        <v>13</v>
      </c>
      <c r="Q102" s="7" t="s">
        <v>13</v>
      </c>
    </row>
    <row r="103" spans="1:17" hidden="1" outlineLevel="1" collapsed="1" x14ac:dyDescent="0.2">
      <c r="A103" s="26"/>
      <c r="B103" s="26"/>
      <c r="C103" s="6" t="s">
        <v>71</v>
      </c>
      <c r="D103" s="26" t="s">
        <v>72</v>
      </c>
      <c r="E103" s="26"/>
      <c r="F103" s="26"/>
      <c r="G103" s="7">
        <v>419952820.62</v>
      </c>
      <c r="H103" s="7">
        <v>1289751016</v>
      </c>
      <c r="I103" s="7" t="s">
        <v>13</v>
      </c>
      <c r="J103" s="7" t="s">
        <v>13</v>
      </c>
      <c r="K103" s="7" t="s">
        <v>13</v>
      </c>
      <c r="L103" s="7" t="s">
        <v>13</v>
      </c>
      <c r="M103" s="7" t="s">
        <v>13</v>
      </c>
      <c r="N103" s="7" t="s">
        <v>13</v>
      </c>
      <c r="O103" s="7" t="s">
        <v>13</v>
      </c>
      <c r="P103" s="7" t="s">
        <v>13</v>
      </c>
      <c r="Q103" s="7" t="s">
        <v>13</v>
      </c>
    </row>
    <row r="104" spans="1:17" ht="72" hidden="1" outlineLevel="2" x14ac:dyDescent="0.2">
      <c r="A104" s="26"/>
      <c r="B104" s="26"/>
      <c r="C104" s="26"/>
      <c r="D104" s="26"/>
      <c r="E104" s="6" t="s">
        <v>29</v>
      </c>
      <c r="F104" s="6" t="s">
        <v>30</v>
      </c>
      <c r="G104" s="9" t="s">
        <v>13</v>
      </c>
      <c r="H104" s="9">
        <v>673560695.99000001</v>
      </c>
      <c r="I104" s="9" t="s">
        <v>13</v>
      </c>
      <c r="J104" s="9" t="s">
        <v>13</v>
      </c>
      <c r="K104" s="9" t="s">
        <v>13</v>
      </c>
      <c r="L104" s="9" t="s">
        <v>13</v>
      </c>
      <c r="M104" s="9" t="s">
        <v>13</v>
      </c>
      <c r="N104" s="9" t="s">
        <v>13</v>
      </c>
      <c r="O104" s="9" t="s">
        <v>13</v>
      </c>
      <c r="P104" s="9" t="s">
        <v>13</v>
      </c>
      <c r="Q104" s="9" t="s">
        <v>13</v>
      </c>
    </row>
    <row r="105" spans="1:17" ht="36" hidden="1" outlineLevel="2" x14ac:dyDescent="0.2">
      <c r="A105" s="26"/>
      <c r="B105" s="26"/>
      <c r="C105" s="26"/>
      <c r="D105" s="26"/>
      <c r="E105" s="6" t="s">
        <v>31</v>
      </c>
      <c r="F105" s="6" t="s">
        <v>32</v>
      </c>
      <c r="G105" s="9">
        <v>399293596.50999999</v>
      </c>
      <c r="H105" s="9">
        <v>525755965.99000001</v>
      </c>
      <c r="I105" s="9" t="s">
        <v>13</v>
      </c>
      <c r="J105" s="9" t="s">
        <v>13</v>
      </c>
      <c r="K105" s="9" t="s">
        <v>13</v>
      </c>
      <c r="L105" s="9" t="s">
        <v>13</v>
      </c>
      <c r="M105" s="9" t="s">
        <v>13</v>
      </c>
      <c r="N105" s="9" t="s">
        <v>13</v>
      </c>
      <c r="O105" s="9" t="s">
        <v>13</v>
      </c>
      <c r="P105" s="9" t="s">
        <v>13</v>
      </c>
      <c r="Q105" s="9" t="s">
        <v>13</v>
      </c>
    </row>
    <row r="106" spans="1:17" ht="60" hidden="1" outlineLevel="2" x14ac:dyDescent="0.2">
      <c r="A106" s="26"/>
      <c r="B106" s="26"/>
      <c r="C106" s="26"/>
      <c r="D106" s="26"/>
      <c r="E106" s="6" t="s">
        <v>59</v>
      </c>
      <c r="F106" s="6" t="s">
        <v>60</v>
      </c>
      <c r="G106" s="9">
        <v>20659224.109999999</v>
      </c>
      <c r="H106" s="9">
        <v>90434354.019999996</v>
      </c>
      <c r="I106" s="9" t="s">
        <v>13</v>
      </c>
      <c r="J106" s="9" t="s">
        <v>13</v>
      </c>
      <c r="K106" s="9" t="s">
        <v>13</v>
      </c>
      <c r="L106" s="9" t="s">
        <v>13</v>
      </c>
      <c r="M106" s="9" t="s">
        <v>13</v>
      </c>
      <c r="N106" s="9" t="s">
        <v>13</v>
      </c>
      <c r="O106" s="9" t="s">
        <v>13</v>
      </c>
      <c r="P106" s="9" t="s">
        <v>13</v>
      </c>
      <c r="Q106" s="9" t="s">
        <v>13</v>
      </c>
    </row>
    <row r="107" spans="1:17" collapsed="1" x14ac:dyDescent="0.2">
      <c r="A107" s="6" t="s">
        <v>85</v>
      </c>
      <c r="B107" s="26" t="s">
        <v>86</v>
      </c>
      <c r="C107" s="26"/>
      <c r="D107" s="26"/>
      <c r="E107" s="26"/>
      <c r="F107" s="26"/>
      <c r="G107" s="7">
        <v>843459861.12</v>
      </c>
      <c r="H107" s="7" t="s">
        <v>13</v>
      </c>
      <c r="I107" s="7" t="s">
        <v>13</v>
      </c>
      <c r="J107" s="7" t="s">
        <v>13</v>
      </c>
      <c r="K107" s="7" t="s">
        <v>13</v>
      </c>
      <c r="L107" s="7" t="s">
        <v>13</v>
      </c>
      <c r="M107" s="7" t="s">
        <v>13</v>
      </c>
      <c r="N107" s="7" t="s">
        <v>13</v>
      </c>
      <c r="O107" s="7" t="s">
        <v>13</v>
      </c>
      <c r="P107" s="7" t="s">
        <v>13</v>
      </c>
      <c r="Q107" s="7" t="s">
        <v>13</v>
      </c>
    </row>
    <row r="108" spans="1:17" hidden="1" outlineLevel="1" collapsed="1" x14ac:dyDescent="0.2">
      <c r="A108" s="26"/>
      <c r="B108" s="26"/>
      <c r="C108" s="6" t="s">
        <v>27</v>
      </c>
      <c r="D108" s="26" t="s">
        <v>28</v>
      </c>
      <c r="E108" s="26"/>
      <c r="F108" s="26"/>
      <c r="G108" s="7">
        <v>843459861.12</v>
      </c>
      <c r="H108" s="7" t="s">
        <v>13</v>
      </c>
      <c r="I108" s="7" t="s">
        <v>13</v>
      </c>
      <c r="J108" s="7" t="s">
        <v>13</v>
      </c>
      <c r="K108" s="7" t="s">
        <v>13</v>
      </c>
      <c r="L108" s="7" t="s">
        <v>13</v>
      </c>
      <c r="M108" s="7" t="s">
        <v>13</v>
      </c>
      <c r="N108" s="7" t="s">
        <v>13</v>
      </c>
      <c r="O108" s="7" t="s">
        <v>13</v>
      </c>
      <c r="P108" s="7" t="s">
        <v>13</v>
      </c>
      <c r="Q108" s="7" t="s">
        <v>13</v>
      </c>
    </row>
    <row r="109" spans="1:17" ht="36" hidden="1" outlineLevel="2" x14ac:dyDescent="0.2">
      <c r="A109" s="26"/>
      <c r="B109" s="26"/>
      <c r="C109" s="26"/>
      <c r="D109" s="26"/>
      <c r="E109" s="6" t="s">
        <v>31</v>
      </c>
      <c r="F109" s="6" t="s">
        <v>32</v>
      </c>
      <c r="G109" s="9">
        <v>738236068.61000001</v>
      </c>
      <c r="H109" s="9" t="s">
        <v>13</v>
      </c>
      <c r="I109" s="9" t="s">
        <v>13</v>
      </c>
      <c r="J109" s="9" t="s">
        <v>13</v>
      </c>
      <c r="K109" s="9" t="s">
        <v>13</v>
      </c>
      <c r="L109" s="9" t="s">
        <v>13</v>
      </c>
      <c r="M109" s="9" t="s">
        <v>13</v>
      </c>
      <c r="N109" s="9" t="s">
        <v>13</v>
      </c>
      <c r="O109" s="9" t="s">
        <v>13</v>
      </c>
      <c r="P109" s="9" t="s">
        <v>13</v>
      </c>
      <c r="Q109" s="9" t="s">
        <v>13</v>
      </c>
    </row>
    <row r="110" spans="1:17" ht="24" hidden="1" outlineLevel="2" x14ac:dyDescent="0.2">
      <c r="A110" s="26"/>
      <c r="B110" s="26"/>
      <c r="C110" s="26"/>
      <c r="D110" s="26"/>
      <c r="E110" s="6" t="s">
        <v>57</v>
      </c>
      <c r="F110" s="6" t="s">
        <v>58</v>
      </c>
      <c r="G110" s="9">
        <v>102638234.23</v>
      </c>
      <c r="H110" s="9" t="s">
        <v>13</v>
      </c>
      <c r="I110" s="9" t="s">
        <v>13</v>
      </c>
      <c r="J110" s="9" t="s">
        <v>13</v>
      </c>
      <c r="K110" s="9" t="s">
        <v>13</v>
      </c>
      <c r="L110" s="9" t="s">
        <v>13</v>
      </c>
      <c r="M110" s="9" t="s">
        <v>13</v>
      </c>
      <c r="N110" s="9" t="s">
        <v>13</v>
      </c>
      <c r="O110" s="9" t="s">
        <v>13</v>
      </c>
      <c r="P110" s="9" t="s">
        <v>13</v>
      </c>
      <c r="Q110" s="9" t="s">
        <v>13</v>
      </c>
    </row>
    <row r="111" spans="1:17" ht="60" hidden="1" outlineLevel="2" x14ac:dyDescent="0.2">
      <c r="A111" s="26"/>
      <c r="B111" s="26"/>
      <c r="C111" s="26"/>
      <c r="D111" s="26"/>
      <c r="E111" s="6" t="s">
        <v>59</v>
      </c>
      <c r="F111" s="6" t="s">
        <v>60</v>
      </c>
      <c r="G111" s="9">
        <v>1999787.81</v>
      </c>
      <c r="H111" s="9" t="s">
        <v>13</v>
      </c>
      <c r="I111" s="9" t="s">
        <v>13</v>
      </c>
      <c r="J111" s="9" t="s">
        <v>13</v>
      </c>
      <c r="K111" s="9" t="s">
        <v>13</v>
      </c>
      <c r="L111" s="9" t="s">
        <v>13</v>
      </c>
      <c r="M111" s="9" t="s">
        <v>13</v>
      </c>
      <c r="N111" s="9" t="s">
        <v>13</v>
      </c>
      <c r="O111" s="9" t="s">
        <v>13</v>
      </c>
      <c r="P111" s="9" t="s">
        <v>13</v>
      </c>
      <c r="Q111" s="9" t="s">
        <v>13</v>
      </c>
    </row>
    <row r="112" spans="1:17" ht="72" hidden="1" outlineLevel="2" x14ac:dyDescent="0.2">
      <c r="A112" s="26"/>
      <c r="B112" s="26"/>
      <c r="C112" s="26"/>
      <c r="D112" s="26"/>
      <c r="E112" s="6" t="s">
        <v>61</v>
      </c>
      <c r="F112" s="6" t="s">
        <v>62</v>
      </c>
      <c r="G112" s="9">
        <v>585770.47</v>
      </c>
      <c r="H112" s="9" t="s">
        <v>13</v>
      </c>
      <c r="I112" s="9" t="s">
        <v>13</v>
      </c>
      <c r="J112" s="9" t="s">
        <v>13</v>
      </c>
      <c r="K112" s="9" t="s">
        <v>13</v>
      </c>
      <c r="L112" s="9" t="s">
        <v>13</v>
      </c>
      <c r="M112" s="9" t="s">
        <v>13</v>
      </c>
      <c r="N112" s="9" t="s">
        <v>13</v>
      </c>
      <c r="O112" s="9" t="s">
        <v>13</v>
      </c>
      <c r="P112" s="9" t="s">
        <v>13</v>
      </c>
      <c r="Q112" s="9" t="s">
        <v>13</v>
      </c>
    </row>
    <row r="113" spans="1:17" collapsed="1" x14ac:dyDescent="0.2">
      <c r="A113" s="6" t="s">
        <v>87</v>
      </c>
      <c r="B113" s="26" t="s">
        <v>88</v>
      </c>
      <c r="C113" s="26"/>
      <c r="D113" s="26"/>
      <c r="E113" s="26"/>
      <c r="F113" s="26"/>
      <c r="G113" s="7">
        <v>958287825</v>
      </c>
      <c r="H113" s="7" t="s">
        <v>13</v>
      </c>
      <c r="I113" s="7" t="s">
        <v>13</v>
      </c>
      <c r="J113" s="7" t="s">
        <v>13</v>
      </c>
      <c r="K113" s="7" t="s">
        <v>13</v>
      </c>
      <c r="L113" s="7" t="s">
        <v>13</v>
      </c>
      <c r="M113" s="7" t="s">
        <v>13</v>
      </c>
      <c r="N113" s="7" t="s">
        <v>13</v>
      </c>
      <c r="O113" s="7" t="s">
        <v>13</v>
      </c>
      <c r="P113" s="7" t="s">
        <v>13</v>
      </c>
      <c r="Q113" s="7" t="s">
        <v>13</v>
      </c>
    </row>
    <row r="114" spans="1:17" hidden="1" outlineLevel="1" collapsed="1" x14ac:dyDescent="0.2">
      <c r="A114" s="26"/>
      <c r="B114" s="26"/>
      <c r="C114" s="6" t="s">
        <v>71</v>
      </c>
      <c r="D114" s="26" t="s">
        <v>72</v>
      </c>
      <c r="E114" s="26"/>
      <c r="F114" s="26"/>
      <c r="G114" s="7">
        <v>958287825</v>
      </c>
      <c r="H114" s="7" t="s">
        <v>13</v>
      </c>
      <c r="I114" s="7" t="s">
        <v>13</v>
      </c>
      <c r="J114" s="7" t="s">
        <v>13</v>
      </c>
      <c r="K114" s="7" t="s">
        <v>13</v>
      </c>
      <c r="L114" s="7" t="s">
        <v>13</v>
      </c>
      <c r="M114" s="7" t="s">
        <v>13</v>
      </c>
      <c r="N114" s="7" t="s">
        <v>13</v>
      </c>
      <c r="O114" s="7" t="s">
        <v>13</v>
      </c>
      <c r="P114" s="7" t="s">
        <v>13</v>
      </c>
      <c r="Q114" s="7" t="s">
        <v>13</v>
      </c>
    </row>
    <row r="115" spans="1:17" ht="72" hidden="1" outlineLevel="2" x14ac:dyDescent="0.2">
      <c r="A115" s="26"/>
      <c r="B115" s="26"/>
      <c r="C115" s="26"/>
      <c r="D115" s="26"/>
      <c r="E115" s="6" t="s">
        <v>29</v>
      </c>
      <c r="F115" s="6" t="s">
        <v>30</v>
      </c>
      <c r="G115" s="9">
        <v>749407048.5</v>
      </c>
      <c r="H115" s="9" t="s">
        <v>13</v>
      </c>
      <c r="I115" s="9" t="s">
        <v>13</v>
      </c>
      <c r="J115" s="9" t="s">
        <v>13</v>
      </c>
      <c r="K115" s="9" t="s">
        <v>13</v>
      </c>
      <c r="L115" s="9" t="s">
        <v>13</v>
      </c>
      <c r="M115" s="9" t="s">
        <v>13</v>
      </c>
      <c r="N115" s="9" t="s">
        <v>13</v>
      </c>
      <c r="O115" s="9" t="s">
        <v>13</v>
      </c>
      <c r="P115" s="9" t="s">
        <v>13</v>
      </c>
      <c r="Q115" s="9" t="s">
        <v>13</v>
      </c>
    </row>
    <row r="116" spans="1:17" ht="36" hidden="1" outlineLevel="2" x14ac:dyDescent="0.2">
      <c r="A116" s="26"/>
      <c r="B116" s="26"/>
      <c r="C116" s="26"/>
      <c r="D116" s="26"/>
      <c r="E116" s="6" t="s">
        <v>31</v>
      </c>
      <c r="F116" s="6" t="s">
        <v>32</v>
      </c>
      <c r="G116" s="9">
        <v>173811848.11000001</v>
      </c>
      <c r="H116" s="9" t="s">
        <v>13</v>
      </c>
      <c r="I116" s="9" t="s">
        <v>13</v>
      </c>
      <c r="J116" s="9" t="s">
        <v>13</v>
      </c>
      <c r="K116" s="9" t="s">
        <v>13</v>
      </c>
      <c r="L116" s="9" t="s">
        <v>13</v>
      </c>
      <c r="M116" s="9" t="s">
        <v>13</v>
      </c>
      <c r="N116" s="9" t="s">
        <v>13</v>
      </c>
      <c r="O116" s="9" t="s">
        <v>13</v>
      </c>
      <c r="P116" s="9" t="s">
        <v>13</v>
      </c>
      <c r="Q116" s="9" t="s">
        <v>13</v>
      </c>
    </row>
    <row r="117" spans="1:17" ht="60" hidden="1" outlineLevel="2" x14ac:dyDescent="0.2">
      <c r="A117" s="26"/>
      <c r="B117" s="26"/>
      <c r="C117" s="26"/>
      <c r="D117" s="26"/>
      <c r="E117" s="6" t="s">
        <v>59</v>
      </c>
      <c r="F117" s="6" t="s">
        <v>60</v>
      </c>
      <c r="G117" s="9">
        <v>35068928.390000001</v>
      </c>
      <c r="H117" s="9" t="s">
        <v>13</v>
      </c>
      <c r="I117" s="9" t="s">
        <v>13</v>
      </c>
      <c r="J117" s="9" t="s">
        <v>13</v>
      </c>
      <c r="K117" s="9" t="s">
        <v>13</v>
      </c>
      <c r="L117" s="9" t="s">
        <v>13</v>
      </c>
      <c r="M117" s="9" t="s">
        <v>13</v>
      </c>
      <c r="N117" s="9" t="s">
        <v>13</v>
      </c>
      <c r="O117" s="9" t="s">
        <v>13</v>
      </c>
      <c r="P117" s="9" t="s">
        <v>13</v>
      </c>
      <c r="Q117" s="9" t="s">
        <v>13</v>
      </c>
    </row>
    <row r="118" spans="1:17" collapsed="1" x14ac:dyDescent="0.2">
      <c r="A118" s="6" t="s">
        <v>89</v>
      </c>
      <c r="B118" s="26" t="s">
        <v>90</v>
      </c>
      <c r="C118" s="26"/>
      <c r="D118" s="26"/>
      <c r="E118" s="26"/>
      <c r="F118" s="26"/>
      <c r="G118" s="7" t="s">
        <v>13</v>
      </c>
      <c r="H118" s="7" t="s">
        <v>13</v>
      </c>
      <c r="I118" s="7" t="s">
        <v>13</v>
      </c>
      <c r="J118" s="7" t="s">
        <v>13</v>
      </c>
      <c r="K118" s="7" t="s">
        <v>13</v>
      </c>
      <c r="L118" s="7" t="s">
        <v>13</v>
      </c>
      <c r="M118" s="7" t="s">
        <v>13</v>
      </c>
      <c r="N118" s="7" t="s">
        <v>13</v>
      </c>
      <c r="O118" s="7" t="s">
        <v>13</v>
      </c>
      <c r="P118" s="7" t="s">
        <v>13</v>
      </c>
      <c r="Q118" s="7">
        <v>154387.35</v>
      </c>
    </row>
    <row r="119" spans="1:17" hidden="1" outlineLevel="1" collapsed="1" x14ac:dyDescent="0.2">
      <c r="A119" s="26"/>
      <c r="B119" s="26"/>
      <c r="C119" s="6" t="s">
        <v>91</v>
      </c>
      <c r="D119" s="26" t="s">
        <v>92</v>
      </c>
      <c r="E119" s="26"/>
      <c r="F119" s="26"/>
      <c r="G119" s="7" t="s">
        <v>13</v>
      </c>
      <c r="H119" s="7" t="s">
        <v>13</v>
      </c>
      <c r="I119" s="7" t="s">
        <v>13</v>
      </c>
      <c r="J119" s="7" t="s">
        <v>13</v>
      </c>
      <c r="K119" s="7" t="s">
        <v>13</v>
      </c>
      <c r="L119" s="7" t="s">
        <v>13</v>
      </c>
      <c r="M119" s="7" t="s">
        <v>13</v>
      </c>
      <c r="N119" s="7" t="s">
        <v>13</v>
      </c>
      <c r="O119" s="7" t="s">
        <v>13</v>
      </c>
      <c r="P119" s="7" t="s">
        <v>13</v>
      </c>
      <c r="Q119" s="7">
        <v>154387.35</v>
      </c>
    </row>
    <row r="120" spans="1:17" ht="72" hidden="1" outlineLevel="2" x14ac:dyDescent="0.2">
      <c r="A120" s="26"/>
      <c r="B120" s="26"/>
      <c r="C120" s="26"/>
      <c r="D120" s="26"/>
      <c r="E120" s="6" t="s">
        <v>37</v>
      </c>
      <c r="F120" s="6" t="s">
        <v>38</v>
      </c>
      <c r="G120" s="9" t="s">
        <v>13</v>
      </c>
      <c r="H120" s="9" t="s">
        <v>13</v>
      </c>
      <c r="I120" s="9" t="s">
        <v>13</v>
      </c>
      <c r="J120" s="9" t="s">
        <v>13</v>
      </c>
      <c r="K120" s="9" t="s">
        <v>13</v>
      </c>
      <c r="L120" s="9" t="s">
        <v>13</v>
      </c>
      <c r="M120" s="9" t="s">
        <v>13</v>
      </c>
      <c r="N120" s="9" t="s">
        <v>13</v>
      </c>
      <c r="O120" s="9" t="s">
        <v>13</v>
      </c>
      <c r="P120" s="9" t="s">
        <v>13</v>
      </c>
      <c r="Q120" s="9">
        <v>154387.35</v>
      </c>
    </row>
    <row r="121" spans="1:17" collapsed="1" x14ac:dyDescent="0.2">
      <c r="A121" s="6" t="s">
        <v>93</v>
      </c>
      <c r="B121" s="26" t="s">
        <v>94</v>
      </c>
      <c r="C121" s="26"/>
      <c r="D121" s="26"/>
      <c r="E121" s="26"/>
      <c r="F121" s="26"/>
      <c r="G121" s="7" t="s">
        <v>13</v>
      </c>
      <c r="H121" s="7" t="s">
        <v>13</v>
      </c>
      <c r="I121" s="7" t="s">
        <v>13</v>
      </c>
      <c r="J121" s="7" t="s">
        <v>13</v>
      </c>
      <c r="K121" s="7" t="s">
        <v>13</v>
      </c>
      <c r="L121" s="7" t="s">
        <v>13</v>
      </c>
      <c r="M121" s="7" t="s">
        <v>13</v>
      </c>
      <c r="N121" s="7">
        <v>7802370580.9899998</v>
      </c>
      <c r="O121" s="7">
        <v>7008034667.3100004</v>
      </c>
      <c r="P121" s="7">
        <v>6451536841.1599998</v>
      </c>
      <c r="Q121" s="7">
        <v>6117771368.3199997</v>
      </c>
    </row>
    <row r="122" spans="1:17" hidden="1" outlineLevel="1" collapsed="1" x14ac:dyDescent="0.2">
      <c r="A122" s="26"/>
      <c r="B122" s="26"/>
      <c r="C122" s="6" t="s">
        <v>27</v>
      </c>
      <c r="D122" s="26" t="s">
        <v>28</v>
      </c>
      <c r="E122" s="26"/>
      <c r="F122" s="26"/>
      <c r="G122" s="7" t="s">
        <v>13</v>
      </c>
      <c r="H122" s="7" t="s">
        <v>13</v>
      </c>
      <c r="I122" s="7" t="s">
        <v>13</v>
      </c>
      <c r="J122" s="7" t="s">
        <v>13</v>
      </c>
      <c r="K122" s="7" t="s">
        <v>13</v>
      </c>
      <c r="L122" s="7" t="s">
        <v>13</v>
      </c>
      <c r="M122" s="7" t="s">
        <v>13</v>
      </c>
      <c r="N122" s="7">
        <v>7802370580.9899998</v>
      </c>
      <c r="O122" s="7">
        <v>7008034667.3100004</v>
      </c>
      <c r="P122" s="7">
        <v>6451536841.1599998</v>
      </c>
      <c r="Q122" s="7">
        <v>6117771368.3199997</v>
      </c>
    </row>
    <row r="123" spans="1:17" ht="72" hidden="1" outlineLevel="2" x14ac:dyDescent="0.2">
      <c r="A123" s="26"/>
      <c r="B123" s="26"/>
      <c r="C123" s="26"/>
      <c r="D123" s="26"/>
      <c r="E123" s="6" t="s">
        <v>29</v>
      </c>
      <c r="F123" s="6" t="s">
        <v>30</v>
      </c>
      <c r="G123" s="9" t="s">
        <v>13</v>
      </c>
      <c r="H123" s="9" t="s">
        <v>13</v>
      </c>
      <c r="I123" s="9" t="s">
        <v>13</v>
      </c>
      <c r="J123" s="9" t="s">
        <v>13</v>
      </c>
      <c r="K123" s="9" t="s">
        <v>13</v>
      </c>
      <c r="L123" s="9" t="s">
        <v>13</v>
      </c>
      <c r="M123" s="9" t="s">
        <v>13</v>
      </c>
      <c r="N123" s="9">
        <v>5702987576.21</v>
      </c>
      <c r="O123" s="9">
        <v>5042902858.9799995</v>
      </c>
      <c r="P123" s="9">
        <v>4763552954.79</v>
      </c>
      <c r="Q123" s="9">
        <v>4488356709.3400002</v>
      </c>
    </row>
    <row r="124" spans="1:17" ht="36" hidden="1" outlineLevel="2" x14ac:dyDescent="0.2">
      <c r="A124" s="26"/>
      <c r="B124" s="26"/>
      <c r="C124" s="26"/>
      <c r="D124" s="26"/>
      <c r="E124" s="6" t="s">
        <v>31</v>
      </c>
      <c r="F124" s="6" t="s">
        <v>32</v>
      </c>
      <c r="G124" s="9" t="s">
        <v>13</v>
      </c>
      <c r="H124" s="9" t="s">
        <v>13</v>
      </c>
      <c r="I124" s="9" t="s">
        <v>13</v>
      </c>
      <c r="J124" s="9" t="s">
        <v>13</v>
      </c>
      <c r="K124" s="9" t="s">
        <v>13</v>
      </c>
      <c r="L124" s="9" t="s">
        <v>13</v>
      </c>
      <c r="M124" s="9" t="s">
        <v>13</v>
      </c>
      <c r="N124" s="9">
        <v>1566140645.47</v>
      </c>
      <c r="O124" s="9">
        <v>1415642579.1500001</v>
      </c>
      <c r="P124" s="9">
        <v>1330048165.9400001</v>
      </c>
      <c r="Q124" s="9">
        <v>1250524074.53</v>
      </c>
    </row>
    <row r="125" spans="1:17" ht="60" hidden="1" outlineLevel="2" x14ac:dyDescent="0.2">
      <c r="A125" s="26"/>
      <c r="B125" s="26"/>
      <c r="C125" s="26"/>
      <c r="D125" s="26"/>
      <c r="E125" s="6" t="s">
        <v>39</v>
      </c>
      <c r="F125" s="6" t="s">
        <v>40</v>
      </c>
      <c r="G125" s="9" t="s">
        <v>13</v>
      </c>
      <c r="H125" s="9" t="s">
        <v>13</v>
      </c>
      <c r="I125" s="9" t="s">
        <v>13</v>
      </c>
      <c r="J125" s="9" t="s">
        <v>13</v>
      </c>
      <c r="K125" s="9" t="s">
        <v>13</v>
      </c>
      <c r="L125" s="9" t="s">
        <v>13</v>
      </c>
      <c r="M125" s="9" t="s">
        <v>13</v>
      </c>
      <c r="N125" s="9">
        <v>7401840.9900000002</v>
      </c>
      <c r="O125" s="9">
        <v>6138874.8499999996</v>
      </c>
      <c r="P125" s="9">
        <v>5925307.2599999998</v>
      </c>
      <c r="Q125" s="9">
        <v>5283544.1100000003</v>
      </c>
    </row>
    <row r="126" spans="1:17" ht="24" hidden="1" outlineLevel="2" x14ac:dyDescent="0.2">
      <c r="A126" s="26"/>
      <c r="B126" s="26"/>
      <c r="C126" s="26"/>
      <c r="D126" s="26"/>
      <c r="E126" s="6" t="s">
        <v>41</v>
      </c>
      <c r="F126" s="6" t="s">
        <v>42</v>
      </c>
      <c r="G126" s="9" t="s">
        <v>13</v>
      </c>
      <c r="H126" s="9" t="s">
        <v>13</v>
      </c>
      <c r="I126" s="9" t="s">
        <v>13</v>
      </c>
      <c r="J126" s="9" t="s">
        <v>13</v>
      </c>
      <c r="K126" s="9" t="s">
        <v>13</v>
      </c>
      <c r="L126" s="9" t="s">
        <v>13</v>
      </c>
      <c r="M126" s="9" t="s">
        <v>13</v>
      </c>
      <c r="N126" s="9">
        <v>190.08</v>
      </c>
      <c r="O126" s="9">
        <v>186.56</v>
      </c>
      <c r="P126" s="9">
        <v>284</v>
      </c>
      <c r="Q126" s="9">
        <v>365.92</v>
      </c>
    </row>
    <row r="127" spans="1:17" ht="72" hidden="1" outlineLevel="2" x14ac:dyDescent="0.2">
      <c r="A127" s="26"/>
      <c r="B127" s="26"/>
      <c r="C127" s="26"/>
      <c r="D127" s="26"/>
      <c r="E127" s="6" t="s">
        <v>43</v>
      </c>
      <c r="F127" s="6" t="s">
        <v>44</v>
      </c>
      <c r="G127" s="9" t="s">
        <v>13</v>
      </c>
      <c r="H127" s="9" t="s">
        <v>13</v>
      </c>
      <c r="I127" s="9" t="s">
        <v>13</v>
      </c>
      <c r="J127" s="9" t="s">
        <v>13</v>
      </c>
      <c r="K127" s="9" t="s">
        <v>13</v>
      </c>
      <c r="L127" s="9" t="s">
        <v>13</v>
      </c>
      <c r="M127" s="9" t="s">
        <v>13</v>
      </c>
      <c r="N127" s="9" t="s">
        <v>13</v>
      </c>
      <c r="O127" s="9">
        <v>0</v>
      </c>
      <c r="P127" s="9">
        <v>0</v>
      </c>
      <c r="Q127" s="9" t="s">
        <v>13</v>
      </c>
    </row>
    <row r="128" spans="1:17" ht="36" hidden="1" outlineLevel="2" x14ac:dyDescent="0.2">
      <c r="A128" s="26"/>
      <c r="B128" s="26"/>
      <c r="C128" s="26"/>
      <c r="D128" s="26"/>
      <c r="E128" s="6" t="s">
        <v>47</v>
      </c>
      <c r="F128" s="6" t="s">
        <v>48</v>
      </c>
      <c r="G128" s="9" t="s">
        <v>13</v>
      </c>
      <c r="H128" s="9" t="s">
        <v>13</v>
      </c>
      <c r="I128" s="9" t="s">
        <v>13</v>
      </c>
      <c r="J128" s="9" t="s">
        <v>13</v>
      </c>
      <c r="K128" s="9" t="s">
        <v>13</v>
      </c>
      <c r="L128" s="9" t="s">
        <v>13</v>
      </c>
      <c r="M128" s="9" t="s">
        <v>13</v>
      </c>
      <c r="N128" s="9" t="s">
        <v>13</v>
      </c>
      <c r="O128" s="9">
        <v>0</v>
      </c>
      <c r="P128" s="9">
        <v>0</v>
      </c>
      <c r="Q128" s="9" t="s">
        <v>13</v>
      </c>
    </row>
    <row r="129" spans="1:17" ht="60" hidden="1" outlineLevel="2" x14ac:dyDescent="0.2">
      <c r="A129" s="26"/>
      <c r="B129" s="26"/>
      <c r="C129" s="26"/>
      <c r="D129" s="26"/>
      <c r="E129" s="6" t="s">
        <v>49</v>
      </c>
      <c r="F129" s="6" t="s">
        <v>50</v>
      </c>
      <c r="G129" s="9" t="s">
        <v>13</v>
      </c>
      <c r="H129" s="9" t="s">
        <v>13</v>
      </c>
      <c r="I129" s="9" t="s">
        <v>13</v>
      </c>
      <c r="J129" s="9" t="s">
        <v>13</v>
      </c>
      <c r="K129" s="9" t="s">
        <v>13</v>
      </c>
      <c r="L129" s="9" t="s">
        <v>13</v>
      </c>
      <c r="M129" s="9" t="s">
        <v>13</v>
      </c>
      <c r="N129" s="9" t="s">
        <v>13</v>
      </c>
      <c r="O129" s="9">
        <v>35296.69</v>
      </c>
      <c r="P129" s="9" t="s">
        <v>13</v>
      </c>
      <c r="Q129" s="9" t="s">
        <v>13</v>
      </c>
    </row>
    <row r="130" spans="1:17" ht="36" hidden="1" outlineLevel="2" x14ac:dyDescent="0.2">
      <c r="A130" s="26"/>
      <c r="B130" s="26"/>
      <c r="C130" s="26"/>
      <c r="D130" s="26"/>
      <c r="E130" s="6" t="s">
        <v>55</v>
      </c>
      <c r="F130" s="6" t="s">
        <v>56</v>
      </c>
      <c r="G130" s="9" t="s">
        <v>13</v>
      </c>
      <c r="H130" s="9" t="s">
        <v>13</v>
      </c>
      <c r="I130" s="9" t="s">
        <v>13</v>
      </c>
      <c r="J130" s="9" t="s">
        <v>13</v>
      </c>
      <c r="K130" s="9" t="s">
        <v>13</v>
      </c>
      <c r="L130" s="9" t="s">
        <v>13</v>
      </c>
      <c r="M130" s="9" t="s">
        <v>13</v>
      </c>
      <c r="N130" s="9">
        <v>8929.52</v>
      </c>
      <c r="O130" s="9">
        <v>29020.94</v>
      </c>
      <c r="P130" s="9">
        <v>29020.94</v>
      </c>
      <c r="Q130" s="9">
        <v>12827</v>
      </c>
    </row>
    <row r="131" spans="1:17" ht="24" hidden="1" outlineLevel="2" x14ac:dyDescent="0.2">
      <c r="A131" s="26"/>
      <c r="B131" s="26"/>
      <c r="C131" s="26"/>
      <c r="D131" s="26"/>
      <c r="E131" s="6" t="s">
        <v>57</v>
      </c>
      <c r="F131" s="6" t="s">
        <v>58</v>
      </c>
      <c r="G131" s="9" t="s">
        <v>13</v>
      </c>
      <c r="H131" s="9" t="s">
        <v>13</v>
      </c>
      <c r="I131" s="9" t="s">
        <v>13</v>
      </c>
      <c r="J131" s="9" t="s">
        <v>13</v>
      </c>
      <c r="K131" s="9" t="s">
        <v>13</v>
      </c>
      <c r="L131" s="9" t="s">
        <v>13</v>
      </c>
      <c r="M131" s="9" t="s">
        <v>13</v>
      </c>
      <c r="N131" s="9">
        <v>20311794.870000001</v>
      </c>
      <c r="O131" s="9">
        <v>17422107.960000001</v>
      </c>
      <c r="P131" s="9">
        <v>18709116.18</v>
      </c>
      <c r="Q131" s="9">
        <v>16513115.220000001</v>
      </c>
    </row>
    <row r="132" spans="1:17" ht="60" hidden="1" outlineLevel="2" x14ac:dyDescent="0.2">
      <c r="A132" s="26"/>
      <c r="B132" s="26"/>
      <c r="C132" s="26"/>
      <c r="D132" s="26"/>
      <c r="E132" s="6" t="s">
        <v>59</v>
      </c>
      <c r="F132" s="6" t="s">
        <v>60</v>
      </c>
      <c r="G132" s="9" t="s">
        <v>13</v>
      </c>
      <c r="H132" s="9" t="s">
        <v>13</v>
      </c>
      <c r="I132" s="9" t="s">
        <v>13</v>
      </c>
      <c r="J132" s="9" t="s">
        <v>13</v>
      </c>
      <c r="K132" s="9" t="s">
        <v>13</v>
      </c>
      <c r="L132" s="9" t="s">
        <v>13</v>
      </c>
      <c r="M132" s="9" t="s">
        <v>13</v>
      </c>
      <c r="N132" s="9">
        <v>497214888.06999999</v>
      </c>
      <c r="O132" s="9">
        <v>525762514.01999998</v>
      </c>
      <c r="P132" s="9">
        <v>333088351.68000001</v>
      </c>
      <c r="Q132" s="9">
        <v>357076699.10000002</v>
      </c>
    </row>
    <row r="133" spans="1:17" ht="72" hidden="1" outlineLevel="2" x14ac:dyDescent="0.2">
      <c r="A133" s="26"/>
      <c r="B133" s="26"/>
      <c r="C133" s="26"/>
      <c r="D133" s="26"/>
      <c r="E133" s="6" t="s">
        <v>61</v>
      </c>
      <c r="F133" s="6" t="s">
        <v>62</v>
      </c>
      <c r="G133" s="9" t="s">
        <v>13</v>
      </c>
      <c r="H133" s="9" t="s">
        <v>13</v>
      </c>
      <c r="I133" s="9" t="s">
        <v>13</v>
      </c>
      <c r="J133" s="9" t="s">
        <v>13</v>
      </c>
      <c r="K133" s="9" t="s">
        <v>13</v>
      </c>
      <c r="L133" s="9" t="s">
        <v>13</v>
      </c>
      <c r="M133" s="9" t="s">
        <v>13</v>
      </c>
      <c r="N133" s="9">
        <v>8304715.7800000003</v>
      </c>
      <c r="O133" s="9">
        <v>101228.16</v>
      </c>
      <c r="P133" s="9">
        <v>183640.37</v>
      </c>
      <c r="Q133" s="9">
        <v>4033.1</v>
      </c>
    </row>
    <row r="134" spans="1:17" collapsed="1" x14ac:dyDescent="0.2">
      <c r="A134" s="6" t="s">
        <v>95</v>
      </c>
      <c r="B134" s="26" t="s">
        <v>96</v>
      </c>
      <c r="C134" s="26"/>
      <c r="D134" s="26"/>
      <c r="E134" s="26"/>
      <c r="F134" s="26"/>
      <c r="G134" s="7" t="s">
        <v>13</v>
      </c>
      <c r="H134" s="7" t="s">
        <v>13</v>
      </c>
      <c r="I134" s="7" t="s">
        <v>13</v>
      </c>
      <c r="J134" s="7" t="s">
        <v>13</v>
      </c>
      <c r="K134" s="7" t="s">
        <v>13</v>
      </c>
      <c r="L134" s="7" t="s">
        <v>13</v>
      </c>
      <c r="M134" s="7" t="s">
        <v>13</v>
      </c>
      <c r="N134" s="7">
        <v>356805331.63</v>
      </c>
      <c r="O134" s="7">
        <v>332131932.50999999</v>
      </c>
      <c r="P134" s="7">
        <v>255586880.28</v>
      </c>
      <c r="Q134" s="7">
        <v>313372734.43000001</v>
      </c>
    </row>
    <row r="135" spans="1:17" hidden="1" outlineLevel="1" collapsed="1" x14ac:dyDescent="0.2">
      <c r="A135" s="26"/>
      <c r="B135" s="26"/>
      <c r="C135" s="6" t="s">
        <v>65</v>
      </c>
      <c r="D135" s="26" t="s">
        <v>66</v>
      </c>
      <c r="E135" s="26"/>
      <c r="F135" s="26"/>
      <c r="G135" s="7" t="s">
        <v>13</v>
      </c>
      <c r="H135" s="7" t="s">
        <v>13</v>
      </c>
      <c r="I135" s="7" t="s">
        <v>13</v>
      </c>
      <c r="J135" s="7" t="s">
        <v>13</v>
      </c>
      <c r="K135" s="7" t="s">
        <v>13</v>
      </c>
      <c r="L135" s="7" t="s">
        <v>13</v>
      </c>
      <c r="M135" s="7" t="s">
        <v>13</v>
      </c>
      <c r="N135" s="7">
        <v>356805331.63</v>
      </c>
      <c r="O135" s="7">
        <v>332131932.50999999</v>
      </c>
      <c r="P135" s="7">
        <v>255586880.28</v>
      </c>
      <c r="Q135" s="7">
        <v>313372734.43000001</v>
      </c>
    </row>
    <row r="136" spans="1:17" ht="72" hidden="1" outlineLevel="2" x14ac:dyDescent="0.2">
      <c r="A136" s="26"/>
      <c r="B136" s="26"/>
      <c r="C136" s="26"/>
      <c r="D136" s="26"/>
      <c r="E136" s="6" t="s">
        <v>29</v>
      </c>
      <c r="F136" s="6" t="s">
        <v>30</v>
      </c>
      <c r="G136" s="9" t="s">
        <v>13</v>
      </c>
      <c r="H136" s="9" t="s">
        <v>13</v>
      </c>
      <c r="I136" s="9" t="s">
        <v>13</v>
      </c>
      <c r="J136" s="9" t="s">
        <v>13</v>
      </c>
      <c r="K136" s="9" t="s">
        <v>13</v>
      </c>
      <c r="L136" s="9" t="s">
        <v>13</v>
      </c>
      <c r="M136" s="9" t="s">
        <v>13</v>
      </c>
      <c r="N136" s="9">
        <v>96972677.219999999</v>
      </c>
      <c r="O136" s="9">
        <v>22859941.510000002</v>
      </c>
      <c r="P136" s="9">
        <v>21748592.219999999</v>
      </c>
      <c r="Q136" s="9">
        <v>20509163.109999999</v>
      </c>
    </row>
    <row r="137" spans="1:17" ht="36" hidden="1" outlineLevel="2" x14ac:dyDescent="0.2">
      <c r="A137" s="26"/>
      <c r="B137" s="26"/>
      <c r="C137" s="26"/>
      <c r="D137" s="26"/>
      <c r="E137" s="6" t="s">
        <v>31</v>
      </c>
      <c r="F137" s="6" t="s">
        <v>32</v>
      </c>
      <c r="G137" s="9" t="s">
        <v>13</v>
      </c>
      <c r="H137" s="9" t="s">
        <v>13</v>
      </c>
      <c r="I137" s="9" t="s">
        <v>13</v>
      </c>
      <c r="J137" s="9" t="s">
        <v>13</v>
      </c>
      <c r="K137" s="9" t="s">
        <v>13</v>
      </c>
      <c r="L137" s="9" t="s">
        <v>13</v>
      </c>
      <c r="M137" s="9" t="s">
        <v>13</v>
      </c>
      <c r="N137" s="9">
        <v>259783312.65000001</v>
      </c>
      <c r="O137" s="9">
        <v>309221818.13999999</v>
      </c>
      <c r="P137" s="9">
        <v>233791243.81999999</v>
      </c>
      <c r="Q137" s="9">
        <v>280753516.56999999</v>
      </c>
    </row>
    <row r="138" spans="1:17" ht="24" hidden="1" outlineLevel="2" x14ac:dyDescent="0.2">
      <c r="A138" s="26"/>
      <c r="B138" s="26"/>
      <c r="C138" s="26"/>
      <c r="D138" s="26"/>
      <c r="E138" s="6" t="s">
        <v>41</v>
      </c>
      <c r="F138" s="6" t="s">
        <v>42</v>
      </c>
      <c r="G138" s="9" t="s">
        <v>13</v>
      </c>
      <c r="H138" s="9" t="s">
        <v>13</v>
      </c>
      <c r="I138" s="9" t="s">
        <v>13</v>
      </c>
      <c r="J138" s="9" t="s">
        <v>13</v>
      </c>
      <c r="K138" s="9" t="s">
        <v>13</v>
      </c>
      <c r="L138" s="9" t="s">
        <v>13</v>
      </c>
      <c r="M138" s="9" t="s">
        <v>13</v>
      </c>
      <c r="N138" s="9">
        <v>49.76</v>
      </c>
      <c r="O138" s="9">
        <v>465.26</v>
      </c>
      <c r="P138" s="9">
        <v>39.04</v>
      </c>
      <c r="Q138" s="9" t="s">
        <v>13</v>
      </c>
    </row>
    <row r="139" spans="1:17" ht="24" hidden="1" outlineLevel="2" x14ac:dyDescent="0.2">
      <c r="A139" s="26"/>
      <c r="B139" s="26"/>
      <c r="C139" s="26"/>
      <c r="D139" s="26"/>
      <c r="E139" s="6" t="s">
        <v>57</v>
      </c>
      <c r="F139" s="6" t="s">
        <v>58</v>
      </c>
      <c r="G139" s="9" t="s">
        <v>13</v>
      </c>
      <c r="H139" s="9" t="s">
        <v>13</v>
      </c>
      <c r="I139" s="9" t="s">
        <v>13</v>
      </c>
      <c r="J139" s="9" t="s">
        <v>13</v>
      </c>
      <c r="K139" s="9" t="s">
        <v>13</v>
      </c>
      <c r="L139" s="9" t="s">
        <v>13</v>
      </c>
      <c r="M139" s="9" t="s">
        <v>13</v>
      </c>
      <c r="N139" s="9">
        <v>49292</v>
      </c>
      <c r="O139" s="9">
        <v>49707.6</v>
      </c>
      <c r="P139" s="9">
        <v>47005.2</v>
      </c>
      <c r="Q139" s="9" t="s">
        <v>13</v>
      </c>
    </row>
    <row r="140" spans="1:17" ht="60" hidden="1" outlineLevel="2" x14ac:dyDescent="0.2">
      <c r="A140" s="26"/>
      <c r="B140" s="26"/>
      <c r="C140" s="26"/>
      <c r="D140" s="26"/>
      <c r="E140" s="6" t="s">
        <v>59</v>
      </c>
      <c r="F140" s="6" t="s">
        <v>60</v>
      </c>
      <c r="G140" s="9" t="s">
        <v>13</v>
      </c>
      <c r="H140" s="9" t="s">
        <v>13</v>
      </c>
      <c r="I140" s="9" t="s">
        <v>13</v>
      </c>
      <c r="J140" s="9" t="s">
        <v>13</v>
      </c>
      <c r="K140" s="9" t="s">
        <v>13</v>
      </c>
      <c r="L140" s="9" t="s">
        <v>13</v>
      </c>
      <c r="M140" s="9" t="s">
        <v>13</v>
      </c>
      <c r="N140" s="9" t="s">
        <v>13</v>
      </c>
      <c r="O140" s="9" t="s">
        <v>13</v>
      </c>
      <c r="P140" s="9" t="s">
        <v>13</v>
      </c>
      <c r="Q140" s="9">
        <v>12110054.75</v>
      </c>
    </row>
    <row r="141" spans="1:17" collapsed="1" x14ac:dyDescent="0.2">
      <c r="A141" s="6" t="s">
        <v>97</v>
      </c>
      <c r="B141" s="26" t="s">
        <v>98</v>
      </c>
      <c r="C141" s="26"/>
      <c r="D141" s="26"/>
      <c r="E141" s="26"/>
      <c r="F141" s="26"/>
      <c r="G141" s="7">
        <v>455934.17</v>
      </c>
      <c r="H141" s="7">
        <v>1134169.71</v>
      </c>
      <c r="I141" s="7">
        <v>920226.56</v>
      </c>
      <c r="J141" s="7">
        <v>517064.39</v>
      </c>
      <c r="K141" s="7" t="s">
        <v>13</v>
      </c>
      <c r="L141" s="7" t="s">
        <v>13</v>
      </c>
      <c r="M141" s="7" t="s">
        <v>13</v>
      </c>
      <c r="N141" s="7" t="s">
        <v>13</v>
      </c>
      <c r="O141" s="7" t="s">
        <v>13</v>
      </c>
      <c r="P141" s="7" t="s">
        <v>13</v>
      </c>
      <c r="Q141" s="7" t="s">
        <v>13</v>
      </c>
    </row>
    <row r="142" spans="1:17" hidden="1" outlineLevel="1" collapsed="1" x14ac:dyDescent="0.2">
      <c r="A142" s="26"/>
      <c r="B142" s="26"/>
      <c r="C142" s="6" t="s">
        <v>67</v>
      </c>
      <c r="D142" s="26" t="s">
        <v>68</v>
      </c>
      <c r="E142" s="26"/>
      <c r="F142" s="26"/>
      <c r="G142" s="7">
        <v>455934.17</v>
      </c>
      <c r="H142" s="7">
        <v>1134169.71</v>
      </c>
      <c r="I142" s="7">
        <v>920226.56</v>
      </c>
      <c r="J142" s="7">
        <v>517064.39</v>
      </c>
      <c r="K142" s="7" t="s">
        <v>13</v>
      </c>
      <c r="L142" s="7" t="s">
        <v>13</v>
      </c>
      <c r="M142" s="7" t="s">
        <v>13</v>
      </c>
      <c r="N142" s="7" t="s">
        <v>13</v>
      </c>
      <c r="O142" s="7" t="s">
        <v>13</v>
      </c>
      <c r="P142" s="7" t="s">
        <v>13</v>
      </c>
      <c r="Q142" s="7" t="s">
        <v>13</v>
      </c>
    </row>
    <row r="143" spans="1:17" ht="24" hidden="1" outlineLevel="2" x14ac:dyDescent="0.2">
      <c r="A143" s="26"/>
      <c r="B143" s="26"/>
      <c r="C143" s="26"/>
      <c r="D143" s="26"/>
      <c r="E143" s="6" t="s">
        <v>57</v>
      </c>
      <c r="F143" s="6" t="s">
        <v>58</v>
      </c>
      <c r="G143" s="9">
        <v>455934.17</v>
      </c>
      <c r="H143" s="9">
        <v>1134169.71</v>
      </c>
      <c r="I143" s="9">
        <v>920226.56</v>
      </c>
      <c r="J143" s="9">
        <v>517064.39</v>
      </c>
      <c r="K143" s="9" t="s">
        <v>13</v>
      </c>
      <c r="L143" s="9" t="s">
        <v>13</v>
      </c>
      <c r="M143" s="9" t="s">
        <v>13</v>
      </c>
      <c r="N143" s="9" t="s">
        <v>13</v>
      </c>
      <c r="O143" s="9" t="s">
        <v>13</v>
      </c>
      <c r="P143" s="9" t="s">
        <v>13</v>
      </c>
      <c r="Q143" s="9" t="s">
        <v>13</v>
      </c>
    </row>
    <row r="144" spans="1:17" collapsed="1" x14ac:dyDescent="0.2">
      <c r="A144" s="6" t="s">
        <v>99</v>
      </c>
      <c r="B144" s="26" t="s">
        <v>80</v>
      </c>
      <c r="C144" s="26"/>
      <c r="D144" s="26"/>
      <c r="E144" s="26"/>
      <c r="F144" s="26"/>
      <c r="G144" s="7">
        <v>2858984139.4200001</v>
      </c>
      <c r="H144" s="7">
        <v>2986329434.5900002</v>
      </c>
      <c r="I144" s="7" t="s">
        <v>13</v>
      </c>
      <c r="J144" s="7" t="s">
        <v>13</v>
      </c>
      <c r="K144" s="7" t="s">
        <v>13</v>
      </c>
      <c r="L144" s="7" t="s">
        <v>13</v>
      </c>
      <c r="M144" s="7" t="s">
        <v>13</v>
      </c>
      <c r="N144" s="7" t="s">
        <v>13</v>
      </c>
      <c r="O144" s="7" t="s">
        <v>13</v>
      </c>
      <c r="P144" s="7" t="s">
        <v>13</v>
      </c>
      <c r="Q144" s="7" t="s">
        <v>13</v>
      </c>
    </row>
    <row r="145" spans="1:17" hidden="1" outlineLevel="1" collapsed="1" x14ac:dyDescent="0.2">
      <c r="A145" s="26"/>
      <c r="B145" s="26"/>
      <c r="C145" s="6" t="s">
        <v>67</v>
      </c>
      <c r="D145" s="26" t="s">
        <v>68</v>
      </c>
      <c r="E145" s="26"/>
      <c r="F145" s="26"/>
      <c r="G145" s="7">
        <v>2858984139.4200001</v>
      </c>
      <c r="H145" s="7">
        <v>2986329434.5900002</v>
      </c>
      <c r="I145" s="7" t="s">
        <v>13</v>
      </c>
      <c r="J145" s="7" t="s">
        <v>13</v>
      </c>
      <c r="K145" s="7" t="s">
        <v>13</v>
      </c>
      <c r="L145" s="7" t="s">
        <v>13</v>
      </c>
      <c r="M145" s="7" t="s">
        <v>13</v>
      </c>
      <c r="N145" s="7" t="s">
        <v>13</v>
      </c>
      <c r="O145" s="7" t="s">
        <v>13</v>
      </c>
      <c r="P145" s="7" t="s">
        <v>13</v>
      </c>
      <c r="Q145" s="7" t="s">
        <v>13</v>
      </c>
    </row>
    <row r="146" spans="1:17" ht="72" hidden="1" outlineLevel="2" x14ac:dyDescent="0.2">
      <c r="A146" s="26"/>
      <c r="B146" s="26"/>
      <c r="C146" s="26"/>
      <c r="D146" s="26"/>
      <c r="E146" s="6" t="s">
        <v>37</v>
      </c>
      <c r="F146" s="6" t="s">
        <v>38</v>
      </c>
      <c r="G146" s="9">
        <v>11366.84</v>
      </c>
      <c r="H146" s="9">
        <v>390</v>
      </c>
      <c r="I146" s="9" t="s">
        <v>13</v>
      </c>
      <c r="J146" s="9" t="s">
        <v>13</v>
      </c>
      <c r="K146" s="9" t="s">
        <v>13</v>
      </c>
      <c r="L146" s="9" t="s">
        <v>13</v>
      </c>
      <c r="M146" s="9" t="s">
        <v>13</v>
      </c>
      <c r="N146" s="9" t="s">
        <v>13</v>
      </c>
      <c r="O146" s="9" t="s">
        <v>13</v>
      </c>
      <c r="P146" s="9" t="s">
        <v>13</v>
      </c>
      <c r="Q146" s="9" t="s">
        <v>13</v>
      </c>
    </row>
    <row r="147" spans="1:17" ht="36" hidden="1" outlineLevel="2" x14ac:dyDescent="0.2">
      <c r="A147" s="26"/>
      <c r="B147" s="26"/>
      <c r="C147" s="26"/>
      <c r="D147" s="26"/>
      <c r="E147" s="6" t="s">
        <v>47</v>
      </c>
      <c r="F147" s="6" t="s">
        <v>48</v>
      </c>
      <c r="G147" s="9">
        <v>2858556737.4099998</v>
      </c>
      <c r="H147" s="9">
        <v>2985070289.79</v>
      </c>
      <c r="I147" s="9" t="s">
        <v>13</v>
      </c>
      <c r="J147" s="9" t="s">
        <v>13</v>
      </c>
      <c r="K147" s="9" t="s">
        <v>13</v>
      </c>
      <c r="L147" s="9" t="s">
        <v>13</v>
      </c>
      <c r="M147" s="9" t="s">
        <v>13</v>
      </c>
      <c r="N147" s="9" t="s">
        <v>13</v>
      </c>
      <c r="O147" s="9" t="s">
        <v>13</v>
      </c>
      <c r="P147" s="9" t="s">
        <v>13</v>
      </c>
      <c r="Q147" s="9" t="s">
        <v>13</v>
      </c>
    </row>
    <row r="148" spans="1:17" ht="60" hidden="1" outlineLevel="2" x14ac:dyDescent="0.2">
      <c r="A148" s="26"/>
      <c r="B148" s="26"/>
      <c r="C148" s="26"/>
      <c r="D148" s="26"/>
      <c r="E148" s="6" t="s">
        <v>59</v>
      </c>
      <c r="F148" s="6" t="s">
        <v>60</v>
      </c>
      <c r="G148" s="9">
        <v>416035.17</v>
      </c>
      <c r="H148" s="9">
        <v>1258754.8</v>
      </c>
      <c r="I148" s="9" t="s">
        <v>13</v>
      </c>
      <c r="J148" s="9" t="s">
        <v>13</v>
      </c>
      <c r="K148" s="9" t="s">
        <v>13</v>
      </c>
      <c r="L148" s="9" t="s">
        <v>13</v>
      </c>
      <c r="M148" s="9" t="s">
        <v>13</v>
      </c>
      <c r="N148" s="9" t="s">
        <v>13</v>
      </c>
      <c r="O148" s="9" t="s">
        <v>13</v>
      </c>
      <c r="P148" s="9" t="s">
        <v>13</v>
      </c>
      <c r="Q148" s="9" t="s">
        <v>13</v>
      </c>
    </row>
    <row r="149" spans="1:17" collapsed="1" x14ac:dyDescent="0.2">
      <c r="A149" s="6" t="s">
        <v>100</v>
      </c>
      <c r="B149" s="26" t="s">
        <v>101</v>
      </c>
      <c r="C149" s="26"/>
      <c r="D149" s="26"/>
      <c r="E149" s="26"/>
      <c r="F149" s="26"/>
      <c r="G149" s="7" t="s">
        <v>13</v>
      </c>
      <c r="H149" s="7" t="s">
        <v>13</v>
      </c>
      <c r="I149" s="7" t="s">
        <v>13</v>
      </c>
      <c r="J149" s="7" t="s">
        <v>13</v>
      </c>
      <c r="K149" s="7" t="s">
        <v>13</v>
      </c>
      <c r="L149" s="7" t="s">
        <v>13</v>
      </c>
      <c r="M149" s="7" t="s">
        <v>13</v>
      </c>
      <c r="N149" s="7">
        <v>55233231.700000003</v>
      </c>
      <c r="O149" s="7">
        <v>41255755.210000001</v>
      </c>
      <c r="P149" s="7">
        <v>32253226.920000002</v>
      </c>
      <c r="Q149" s="7">
        <v>95378701.030000001</v>
      </c>
    </row>
    <row r="150" spans="1:17" hidden="1" outlineLevel="1" collapsed="1" x14ac:dyDescent="0.2">
      <c r="A150" s="26"/>
      <c r="B150" s="26"/>
      <c r="C150" s="6" t="s">
        <v>65</v>
      </c>
      <c r="D150" s="26" t="s">
        <v>66</v>
      </c>
      <c r="E150" s="26"/>
      <c r="F150" s="26"/>
      <c r="G150" s="7" t="s">
        <v>13</v>
      </c>
      <c r="H150" s="7" t="s">
        <v>13</v>
      </c>
      <c r="I150" s="7" t="s">
        <v>13</v>
      </c>
      <c r="J150" s="7" t="s">
        <v>13</v>
      </c>
      <c r="K150" s="7" t="s">
        <v>13</v>
      </c>
      <c r="L150" s="7" t="s">
        <v>13</v>
      </c>
      <c r="M150" s="7" t="s">
        <v>13</v>
      </c>
      <c r="N150" s="7">
        <v>55233231.700000003</v>
      </c>
      <c r="O150" s="7">
        <v>41255755.210000001</v>
      </c>
      <c r="P150" s="7">
        <v>32253226.920000002</v>
      </c>
      <c r="Q150" s="7">
        <v>95378701.030000001</v>
      </c>
    </row>
    <row r="151" spans="1:17" ht="36" hidden="1" outlineLevel="2" x14ac:dyDescent="0.2">
      <c r="A151" s="26"/>
      <c r="B151" s="26"/>
      <c r="C151" s="26"/>
      <c r="D151" s="26"/>
      <c r="E151" s="6" t="s">
        <v>31</v>
      </c>
      <c r="F151" s="6" t="s">
        <v>32</v>
      </c>
      <c r="G151" s="9" t="s">
        <v>13</v>
      </c>
      <c r="H151" s="9" t="s">
        <v>13</v>
      </c>
      <c r="I151" s="9" t="s">
        <v>13</v>
      </c>
      <c r="J151" s="9" t="s">
        <v>13</v>
      </c>
      <c r="K151" s="9" t="s">
        <v>13</v>
      </c>
      <c r="L151" s="9" t="s">
        <v>13</v>
      </c>
      <c r="M151" s="9" t="s">
        <v>13</v>
      </c>
      <c r="N151" s="9" t="s">
        <v>13</v>
      </c>
      <c r="O151" s="9">
        <v>8339719.7599999998</v>
      </c>
      <c r="P151" s="9">
        <v>11502432.01</v>
      </c>
      <c r="Q151" s="9">
        <v>34721551.789999999</v>
      </c>
    </row>
    <row r="152" spans="1:17" ht="60" hidden="1" outlineLevel="2" x14ac:dyDescent="0.2">
      <c r="A152" s="26"/>
      <c r="B152" s="26"/>
      <c r="C152" s="26"/>
      <c r="D152" s="26"/>
      <c r="E152" s="6" t="s">
        <v>59</v>
      </c>
      <c r="F152" s="6" t="s">
        <v>60</v>
      </c>
      <c r="G152" s="9" t="s">
        <v>13</v>
      </c>
      <c r="H152" s="9" t="s">
        <v>13</v>
      </c>
      <c r="I152" s="9" t="s">
        <v>13</v>
      </c>
      <c r="J152" s="9" t="s">
        <v>13</v>
      </c>
      <c r="K152" s="9" t="s">
        <v>13</v>
      </c>
      <c r="L152" s="9" t="s">
        <v>13</v>
      </c>
      <c r="M152" s="9" t="s">
        <v>13</v>
      </c>
      <c r="N152" s="9">
        <v>55233231.700000003</v>
      </c>
      <c r="O152" s="9">
        <v>32916035.449999999</v>
      </c>
      <c r="P152" s="9">
        <v>20750794.91</v>
      </c>
      <c r="Q152" s="9">
        <v>60657149.240000002</v>
      </c>
    </row>
    <row r="153" spans="1:17" collapsed="1" x14ac:dyDescent="0.2">
      <c r="A153" s="6" t="s">
        <v>102</v>
      </c>
      <c r="B153" s="26" t="s">
        <v>103</v>
      </c>
      <c r="C153" s="26"/>
      <c r="D153" s="26"/>
      <c r="E153" s="26"/>
      <c r="F153" s="26"/>
      <c r="G153" s="7" t="s">
        <v>13</v>
      </c>
      <c r="H153" s="7" t="s">
        <v>13</v>
      </c>
      <c r="I153" s="7" t="s">
        <v>13</v>
      </c>
      <c r="J153" s="7" t="s">
        <v>13</v>
      </c>
      <c r="K153" s="7" t="s">
        <v>13</v>
      </c>
      <c r="L153" s="7" t="s">
        <v>13</v>
      </c>
      <c r="M153" s="7" t="s">
        <v>13</v>
      </c>
      <c r="N153" s="7" t="s">
        <v>13</v>
      </c>
      <c r="O153" s="7">
        <v>175697296.75999999</v>
      </c>
      <c r="P153" s="7">
        <v>46312719</v>
      </c>
      <c r="Q153" s="7">
        <v>2883346</v>
      </c>
    </row>
    <row r="154" spans="1:17" hidden="1" outlineLevel="1" collapsed="1" x14ac:dyDescent="0.2">
      <c r="A154" s="26"/>
      <c r="B154" s="26"/>
      <c r="C154" s="6" t="s">
        <v>27</v>
      </c>
      <c r="D154" s="26" t="s">
        <v>28</v>
      </c>
      <c r="E154" s="26"/>
      <c r="F154" s="26"/>
      <c r="G154" s="7" t="s">
        <v>13</v>
      </c>
      <c r="H154" s="7" t="s">
        <v>13</v>
      </c>
      <c r="I154" s="7" t="s">
        <v>13</v>
      </c>
      <c r="J154" s="7" t="s">
        <v>13</v>
      </c>
      <c r="K154" s="7" t="s">
        <v>13</v>
      </c>
      <c r="L154" s="7" t="s">
        <v>13</v>
      </c>
      <c r="M154" s="7" t="s">
        <v>13</v>
      </c>
      <c r="N154" s="7" t="s">
        <v>13</v>
      </c>
      <c r="O154" s="7">
        <v>175697296.75999999</v>
      </c>
      <c r="P154" s="7">
        <v>46312719</v>
      </c>
      <c r="Q154" s="7">
        <v>2883346</v>
      </c>
    </row>
    <row r="155" spans="1:17" ht="72" hidden="1" outlineLevel="2" x14ac:dyDescent="0.2">
      <c r="A155" s="26"/>
      <c r="B155" s="26"/>
      <c r="C155" s="26"/>
      <c r="D155" s="26"/>
      <c r="E155" s="6" t="s">
        <v>29</v>
      </c>
      <c r="F155" s="6" t="s">
        <v>30</v>
      </c>
      <c r="G155" s="9" t="s">
        <v>13</v>
      </c>
      <c r="H155" s="9" t="s">
        <v>13</v>
      </c>
      <c r="I155" s="9" t="s">
        <v>13</v>
      </c>
      <c r="J155" s="9" t="s">
        <v>13</v>
      </c>
      <c r="K155" s="9" t="s">
        <v>13</v>
      </c>
      <c r="L155" s="9" t="s">
        <v>13</v>
      </c>
      <c r="M155" s="9" t="s">
        <v>13</v>
      </c>
      <c r="N155" s="9" t="s">
        <v>13</v>
      </c>
      <c r="O155" s="9">
        <v>124674724.72</v>
      </c>
      <c r="P155" s="9">
        <v>41703740.340000004</v>
      </c>
      <c r="Q155" s="9">
        <v>829052.83</v>
      </c>
    </row>
    <row r="156" spans="1:17" ht="36" hidden="1" outlineLevel="2" x14ac:dyDescent="0.2">
      <c r="A156" s="26"/>
      <c r="B156" s="26"/>
      <c r="C156" s="26"/>
      <c r="D156" s="26"/>
      <c r="E156" s="6" t="s">
        <v>31</v>
      </c>
      <c r="F156" s="6" t="s">
        <v>32</v>
      </c>
      <c r="G156" s="9" t="s">
        <v>13</v>
      </c>
      <c r="H156" s="9" t="s">
        <v>13</v>
      </c>
      <c r="I156" s="9" t="s">
        <v>13</v>
      </c>
      <c r="J156" s="9" t="s">
        <v>13</v>
      </c>
      <c r="K156" s="9" t="s">
        <v>13</v>
      </c>
      <c r="L156" s="9" t="s">
        <v>13</v>
      </c>
      <c r="M156" s="9" t="s">
        <v>13</v>
      </c>
      <c r="N156" s="9" t="s">
        <v>13</v>
      </c>
      <c r="O156" s="9">
        <v>38466537.490000002</v>
      </c>
      <c r="P156" s="9">
        <v>4608978.66</v>
      </c>
      <c r="Q156" s="9" t="s">
        <v>13</v>
      </c>
    </row>
    <row r="157" spans="1:17" ht="60" hidden="1" outlineLevel="2" x14ac:dyDescent="0.2">
      <c r="A157" s="26"/>
      <c r="B157" s="26"/>
      <c r="C157" s="26"/>
      <c r="D157" s="26"/>
      <c r="E157" s="6" t="s">
        <v>39</v>
      </c>
      <c r="F157" s="6" t="s">
        <v>40</v>
      </c>
      <c r="G157" s="9" t="s">
        <v>13</v>
      </c>
      <c r="H157" s="9" t="s">
        <v>13</v>
      </c>
      <c r="I157" s="9" t="s">
        <v>13</v>
      </c>
      <c r="J157" s="9" t="s">
        <v>13</v>
      </c>
      <c r="K157" s="9" t="s">
        <v>13</v>
      </c>
      <c r="L157" s="9" t="s">
        <v>13</v>
      </c>
      <c r="M157" s="9" t="s">
        <v>13</v>
      </c>
      <c r="N157" s="9" t="s">
        <v>13</v>
      </c>
      <c r="O157" s="9">
        <v>317575.90000000002</v>
      </c>
      <c r="P157" s="9" t="s">
        <v>13</v>
      </c>
      <c r="Q157" s="9" t="s">
        <v>13</v>
      </c>
    </row>
    <row r="158" spans="1:17" ht="60" hidden="1" outlineLevel="2" x14ac:dyDescent="0.2">
      <c r="A158" s="26"/>
      <c r="B158" s="26"/>
      <c r="C158" s="26"/>
      <c r="D158" s="26"/>
      <c r="E158" s="6" t="s">
        <v>59</v>
      </c>
      <c r="F158" s="6" t="s">
        <v>60</v>
      </c>
      <c r="G158" s="9" t="s">
        <v>13</v>
      </c>
      <c r="H158" s="9" t="s">
        <v>13</v>
      </c>
      <c r="I158" s="9" t="s">
        <v>13</v>
      </c>
      <c r="J158" s="9" t="s">
        <v>13</v>
      </c>
      <c r="K158" s="9" t="s">
        <v>13</v>
      </c>
      <c r="L158" s="9" t="s">
        <v>13</v>
      </c>
      <c r="M158" s="9" t="s">
        <v>13</v>
      </c>
      <c r="N158" s="9" t="s">
        <v>13</v>
      </c>
      <c r="O158" s="9">
        <v>12238458.65</v>
      </c>
      <c r="P158" s="9" t="s">
        <v>13</v>
      </c>
      <c r="Q158" s="9">
        <v>2054293.17</v>
      </c>
    </row>
    <row r="159" spans="1:17" collapsed="1" x14ac:dyDescent="0.2">
      <c r="A159" s="6" t="s">
        <v>104</v>
      </c>
      <c r="B159" s="26" t="s">
        <v>105</v>
      </c>
      <c r="C159" s="26"/>
      <c r="D159" s="26"/>
      <c r="E159" s="26"/>
      <c r="F159" s="26"/>
      <c r="G159" s="7">
        <v>23965050841.049999</v>
      </c>
      <c r="H159" s="7">
        <v>21902045851.810001</v>
      </c>
      <c r="I159" s="7">
        <v>19663211125.490002</v>
      </c>
      <c r="J159" s="7" t="s">
        <v>13</v>
      </c>
      <c r="K159" s="7" t="s">
        <v>13</v>
      </c>
      <c r="L159" s="7" t="s">
        <v>13</v>
      </c>
      <c r="M159" s="7" t="s">
        <v>13</v>
      </c>
      <c r="N159" s="7" t="s">
        <v>13</v>
      </c>
      <c r="O159" s="7" t="s">
        <v>13</v>
      </c>
      <c r="P159" s="7" t="s">
        <v>13</v>
      </c>
      <c r="Q159" s="7" t="s">
        <v>13</v>
      </c>
    </row>
    <row r="160" spans="1:17" hidden="1" outlineLevel="1" collapsed="1" x14ac:dyDescent="0.2">
      <c r="A160" s="26"/>
      <c r="B160" s="26"/>
      <c r="C160" s="6" t="s">
        <v>106</v>
      </c>
      <c r="D160" s="26" t="s">
        <v>107</v>
      </c>
      <c r="E160" s="26"/>
      <c r="F160" s="26"/>
      <c r="G160" s="7">
        <v>23965050841.049999</v>
      </c>
      <c r="H160" s="7">
        <v>21902045851.810001</v>
      </c>
      <c r="I160" s="7">
        <v>19663211125.490002</v>
      </c>
      <c r="J160" s="7" t="s">
        <v>13</v>
      </c>
      <c r="K160" s="7" t="s">
        <v>13</v>
      </c>
      <c r="L160" s="7" t="s">
        <v>13</v>
      </c>
      <c r="M160" s="7" t="s">
        <v>13</v>
      </c>
      <c r="N160" s="7" t="s">
        <v>13</v>
      </c>
      <c r="O160" s="7" t="s">
        <v>13</v>
      </c>
      <c r="P160" s="7" t="s">
        <v>13</v>
      </c>
      <c r="Q160" s="7" t="s">
        <v>13</v>
      </c>
    </row>
    <row r="161" spans="1:17" ht="72" hidden="1" outlineLevel="2" x14ac:dyDescent="0.2">
      <c r="A161" s="26"/>
      <c r="B161" s="26"/>
      <c r="C161" s="26"/>
      <c r="D161" s="26"/>
      <c r="E161" s="6" t="s">
        <v>29</v>
      </c>
      <c r="F161" s="6" t="s">
        <v>30</v>
      </c>
      <c r="G161" s="9">
        <v>23808662360.77</v>
      </c>
      <c r="H161" s="9">
        <v>21864391983.290001</v>
      </c>
      <c r="I161" s="9">
        <v>19626968389.07</v>
      </c>
      <c r="J161" s="9" t="s">
        <v>13</v>
      </c>
      <c r="K161" s="9" t="s">
        <v>13</v>
      </c>
      <c r="L161" s="9" t="s">
        <v>13</v>
      </c>
      <c r="M161" s="9" t="s">
        <v>13</v>
      </c>
      <c r="N161" s="9" t="s">
        <v>13</v>
      </c>
      <c r="O161" s="9" t="s">
        <v>13</v>
      </c>
      <c r="P161" s="9" t="s">
        <v>13</v>
      </c>
      <c r="Q161" s="9" t="s">
        <v>13</v>
      </c>
    </row>
    <row r="162" spans="1:17" ht="72" hidden="1" outlineLevel="2" x14ac:dyDescent="0.2">
      <c r="A162" s="26"/>
      <c r="B162" s="26"/>
      <c r="C162" s="26"/>
      <c r="D162" s="26"/>
      <c r="E162" s="6" t="s">
        <v>35</v>
      </c>
      <c r="F162" s="6" t="s">
        <v>36</v>
      </c>
      <c r="G162" s="9">
        <v>262665.25</v>
      </c>
      <c r="H162" s="9">
        <v>258445.6</v>
      </c>
      <c r="I162" s="9">
        <v>254698.03</v>
      </c>
      <c r="J162" s="9" t="s">
        <v>13</v>
      </c>
      <c r="K162" s="9" t="s">
        <v>13</v>
      </c>
      <c r="L162" s="9" t="s">
        <v>13</v>
      </c>
      <c r="M162" s="9" t="s">
        <v>13</v>
      </c>
      <c r="N162" s="9" t="s">
        <v>13</v>
      </c>
      <c r="O162" s="9" t="s">
        <v>13</v>
      </c>
      <c r="P162" s="9" t="s">
        <v>13</v>
      </c>
      <c r="Q162" s="9" t="s">
        <v>13</v>
      </c>
    </row>
    <row r="163" spans="1:17" ht="60" hidden="1" outlineLevel="2" x14ac:dyDescent="0.2">
      <c r="A163" s="26"/>
      <c r="B163" s="26"/>
      <c r="C163" s="26"/>
      <c r="D163" s="26"/>
      <c r="E163" s="6" t="s">
        <v>51</v>
      </c>
      <c r="F163" s="6" t="s">
        <v>52</v>
      </c>
      <c r="G163" s="9">
        <v>41250141.170000002</v>
      </c>
      <c r="H163" s="9" t="s">
        <v>13</v>
      </c>
      <c r="I163" s="9" t="s">
        <v>13</v>
      </c>
      <c r="J163" s="9" t="s">
        <v>13</v>
      </c>
      <c r="K163" s="9" t="s">
        <v>13</v>
      </c>
      <c r="L163" s="9" t="s">
        <v>13</v>
      </c>
      <c r="M163" s="9" t="s">
        <v>13</v>
      </c>
      <c r="N163" s="9" t="s">
        <v>13</v>
      </c>
      <c r="O163" s="9" t="s">
        <v>13</v>
      </c>
      <c r="P163" s="9" t="s">
        <v>13</v>
      </c>
      <c r="Q163" s="9" t="s">
        <v>13</v>
      </c>
    </row>
    <row r="164" spans="1:17" ht="24" hidden="1" outlineLevel="2" x14ac:dyDescent="0.2">
      <c r="A164" s="26"/>
      <c r="B164" s="26"/>
      <c r="C164" s="26"/>
      <c r="D164" s="26"/>
      <c r="E164" s="6" t="s">
        <v>57</v>
      </c>
      <c r="F164" s="6" t="s">
        <v>58</v>
      </c>
      <c r="G164" s="9">
        <v>18248396.059999999</v>
      </c>
      <c r="H164" s="9">
        <v>19615575.59</v>
      </c>
      <c r="I164" s="9">
        <v>18560624.800000001</v>
      </c>
      <c r="J164" s="9" t="s">
        <v>13</v>
      </c>
      <c r="K164" s="9" t="s">
        <v>13</v>
      </c>
      <c r="L164" s="9" t="s">
        <v>13</v>
      </c>
      <c r="M164" s="9" t="s">
        <v>13</v>
      </c>
      <c r="N164" s="9" t="s">
        <v>13</v>
      </c>
      <c r="O164" s="9" t="s">
        <v>13</v>
      </c>
      <c r="P164" s="9" t="s">
        <v>13</v>
      </c>
      <c r="Q164" s="9" t="s">
        <v>13</v>
      </c>
    </row>
    <row r="165" spans="1:17" ht="60" hidden="1" outlineLevel="2" x14ac:dyDescent="0.2">
      <c r="A165" s="26"/>
      <c r="B165" s="26"/>
      <c r="C165" s="26"/>
      <c r="D165" s="26"/>
      <c r="E165" s="6" t="s">
        <v>59</v>
      </c>
      <c r="F165" s="6" t="s">
        <v>60</v>
      </c>
      <c r="G165" s="9">
        <v>29203499.460000001</v>
      </c>
      <c r="H165" s="9">
        <v>17779847.329999998</v>
      </c>
      <c r="I165" s="9">
        <v>17427413.59</v>
      </c>
      <c r="J165" s="9" t="s">
        <v>13</v>
      </c>
      <c r="K165" s="9" t="s">
        <v>13</v>
      </c>
      <c r="L165" s="9" t="s">
        <v>13</v>
      </c>
      <c r="M165" s="9" t="s">
        <v>13</v>
      </c>
      <c r="N165" s="9" t="s">
        <v>13</v>
      </c>
      <c r="O165" s="9" t="s">
        <v>13</v>
      </c>
      <c r="P165" s="9" t="s">
        <v>13</v>
      </c>
      <c r="Q165" s="9" t="s">
        <v>13</v>
      </c>
    </row>
    <row r="166" spans="1:17" ht="72" hidden="1" outlineLevel="2" x14ac:dyDescent="0.2">
      <c r="A166" s="26"/>
      <c r="B166" s="26"/>
      <c r="C166" s="26"/>
      <c r="D166" s="26"/>
      <c r="E166" s="6" t="s">
        <v>61</v>
      </c>
      <c r="F166" s="6" t="s">
        <v>62</v>
      </c>
      <c r="G166" s="9">
        <v>67423778.340000004</v>
      </c>
      <c r="H166" s="9" t="s">
        <v>13</v>
      </c>
      <c r="I166" s="9" t="s">
        <v>13</v>
      </c>
      <c r="J166" s="9" t="s">
        <v>13</v>
      </c>
      <c r="K166" s="9" t="s">
        <v>13</v>
      </c>
      <c r="L166" s="9" t="s">
        <v>13</v>
      </c>
      <c r="M166" s="9" t="s">
        <v>13</v>
      </c>
      <c r="N166" s="9" t="s">
        <v>13</v>
      </c>
      <c r="O166" s="9" t="s">
        <v>13</v>
      </c>
      <c r="P166" s="9" t="s">
        <v>13</v>
      </c>
      <c r="Q166" s="9" t="s">
        <v>13</v>
      </c>
    </row>
    <row r="167" spans="1:17" collapsed="1" x14ac:dyDescent="0.2">
      <c r="A167" s="6" t="s">
        <v>108</v>
      </c>
      <c r="B167" s="26" t="s">
        <v>109</v>
      </c>
      <c r="C167" s="26"/>
      <c r="D167" s="26"/>
      <c r="E167" s="26"/>
      <c r="F167" s="26"/>
      <c r="G167" s="7">
        <v>835241345</v>
      </c>
      <c r="H167" s="7">
        <v>0</v>
      </c>
      <c r="I167" s="7">
        <v>0</v>
      </c>
      <c r="J167" s="7" t="s">
        <v>13</v>
      </c>
      <c r="K167" s="7" t="s">
        <v>13</v>
      </c>
      <c r="L167" s="7" t="s">
        <v>13</v>
      </c>
      <c r="M167" s="7" t="s">
        <v>13</v>
      </c>
      <c r="N167" s="7" t="s">
        <v>13</v>
      </c>
      <c r="O167" s="7" t="s">
        <v>13</v>
      </c>
      <c r="P167" s="7" t="s">
        <v>13</v>
      </c>
      <c r="Q167" s="7" t="s">
        <v>13</v>
      </c>
    </row>
    <row r="168" spans="1:17" hidden="1" outlineLevel="1" collapsed="1" x14ac:dyDescent="0.2">
      <c r="A168" s="26"/>
      <c r="B168" s="26"/>
      <c r="C168" s="6" t="s">
        <v>106</v>
      </c>
      <c r="D168" s="26" t="s">
        <v>107</v>
      </c>
      <c r="E168" s="26"/>
      <c r="F168" s="26"/>
      <c r="G168" s="7">
        <v>835241345</v>
      </c>
      <c r="H168" s="7" t="s">
        <v>13</v>
      </c>
      <c r="I168" s="7" t="s">
        <v>13</v>
      </c>
      <c r="J168" s="7" t="s">
        <v>13</v>
      </c>
      <c r="K168" s="7" t="s">
        <v>13</v>
      </c>
      <c r="L168" s="7" t="s">
        <v>13</v>
      </c>
      <c r="M168" s="7" t="s">
        <v>13</v>
      </c>
      <c r="N168" s="7" t="s">
        <v>13</v>
      </c>
      <c r="O168" s="7" t="s">
        <v>13</v>
      </c>
      <c r="P168" s="7" t="s">
        <v>13</v>
      </c>
      <c r="Q168" s="7" t="s">
        <v>13</v>
      </c>
    </row>
    <row r="169" spans="1:17" ht="72" hidden="1" outlineLevel="2" x14ac:dyDescent="0.2">
      <c r="A169" s="26"/>
      <c r="B169" s="26"/>
      <c r="C169" s="26"/>
      <c r="D169" s="26"/>
      <c r="E169" s="6" t="s">
        <v>29</v>
      </c>
      <c r="F169" s="6" t="s">
        <v>30</v>
      </c>
      <c r="G169" s="9">
        <v>585707172.87</v>
      </c>
      <c r="H169" s="9" t="s">
        <v>13</v>
      </c>
      <c r="I169" s="9" t="s">
        <v>13</v>
      </c>
      <c r="J169" s="9" t="s">
        <v>13</v>
      </c>
      <c r="K169" s="9" t="s">
        <v>13</v>
      </c>
      <c r="L169" s="9" t="s">
        <v>13</v>
      </c>
      <c r="M169" s="9" t="s">
        <v>13</v>
      </c>
      <c r="N169" s="9" t="s">
        <v>13</v>
      </c>
      <c r="O169" s="9" t="s">
        <v>13</v>
      </c>
      <c r="P169" s="9" t="s">
        <v>13</v>
      </c>
      <c r="Q169" s="9" t="s">
        <v>13</v>
      </c>
    </row>
    <row r="170" spans="1:17" ht="24" hidden="1" outlineLevel="2" x14ac:dyDescent="0.2">
      <c r="A170" s="26"/>
      <c r="B170" s="26"/>
      <c r="C170" s="26"/>
      <c r="D170" s="26"/>
      <c r="E170" s="6" t="s">
        <v>57</v>
      </c>
      <c r="F170" s="6" t="s">
        <v>58</v>
      </c>
      <c r="G170" s="9">
        <v>232371069.58000001</v>
      </c>
      <c r="H170" s="9" t="s">
        <v>13</v>
      </c>
      <c r="I170" s="9" t="s">
        <v>13</v>
      </c>
      <c r="J170" s="9" t="s">
        <v>13</v>
      </c>
      <c r="K170" s="9" t="s">
        <v>13</v>
      </c>
      <c r="L170" s="9" t="s">
        <v>13</v>
      </c>
      <c r="M170" s="9" t="s">
        <v>13</v>
      </c>
      <c r="N170" s="9" t="s">
        <v>13</v>
      </c>
      <c r="O170" s="9" t="s">
        <v>13</v>
      </c>
      <c r="P170" s="9" t="s">
        <v>13</v>
      </c>
      <c r="Q170" s="9" t="s">
        <v>13</v>
      </c>
    </row>
    <row r="171" spans="1:17" ht="60" hidden="1" outlineLevel="2" x14ac:dyDescent="0.2">
      <c r="A171" s="26"/>
      <c r="B171" s="26"/>
      <c r="C171" s="26"/>
      <c r="D171" s="26"/>
      <c r="E171" s="6" t="s">
        <v>59</v>
      </c>
      <c r="F171" s="6" t="s">
        <v>60</v>
      </c>
      <c r="G171" s="9">
        <v>2595151.6</v>
      </c>
      <c r="H171" s="9" t="s">
        <v>13</v>
      </c>
      <c r="I171" s="9" t="s">
        <v>13</v>
      </c>
      <c r="J171" s="9" t="s">
        <v>13</v>
      </c>
      <c r="K171" s="9" t="s">
        <v>13</v>
      </c>
      <c r="L171" s="9" t="s">
        <v>13</v>
      </c>
      <c r="M171" s="9" t="s">
        <v>13</v>
      </c>
      <c r="N171" s="9" t="s">
        <v>13</v>
      </c>
      <c r="O171" s="9" t="s">
        <v>13</v>
      </c>
      <c r="P171" s="9" t="s">
        <v>13</v>
      </c>
      <c r="Q171" s="9" t="s">
        <v>13</v>
      </c>
    </row>
    <row r="172" spans="1:17" ht="72" hidden="1" outlineLevel="2" x14ac:dyDescent="0.2">
      <c r="A172" s="26"/>
      <c r="B172" s="26"/>
      <c r="C172" s="26"/>
      <c r="D172" s="26"/>
      <c r="E172" s="6" t="s">
        <v>61</v>
      </c>
      <c r="F172" s="6" t="s">
        <v>62</v>
      </c>
      <c r="G172" s="9">
        <v>14567950.949999999</v>
      </c>
      <c r="H172" s="9" t="s">
        <v>13</v>
      </c>
      <c r="I172" s="9" t="s">
        <v>13</v>
      </c>
      <c r="J172" s="9" t="s">
        <v>13</v>
      </c>
      <c r="K172" s="9" t="s">
        <v>13</v>
      </c>
      <c r="L172" s="9" t="s">
        <v>13</v>
      </c>
      <c r="M172" s="9" t="s">
        <v>13</v>
      </c>
      <c r="N172" s="9" t="s">
        <v>13</v>
      </c>
      <c r="O172" s="9" t="s">
        <v>13</v>
      </c>
      <c r="P172" s="9" t="s">
        <v>13</v>
      </c>
      <c r="Q172" s="9" t="s">
        <v>13</v>
      </c>
    </row>
    <row r="173" spans="1:17" collapsed="1" x14ac:dyDescent="0.2">
      <c r="A173" s="27" t="s">
        <v>11</v>
      </c>
      <c r="B173" s="27"/>
      <c r="C173" s="27"/>
      <c r="D173" s="27"/>
      <c r="E173" s="27"/>
      <c r="F173" s="27"/>
      <c r="G173" s="12">
        <v>135223488791.12</v>
      </c>
      <c r="H173" s="12">
        <v>128474307069.05</v>
      </c>
      <c r="I173" s="12">
        <v>110830544120.10001</v>
      </c>
      <c r="J173" s="12">
        <v>104699632502.63</v>
      </c>
      <c r="K173" s="12">
        <v>96342820909.199997</v>
      </c>
      <c r="L173" s="12">
        <v>89499319758.100006</v>
      </c>
      <c r="M173" s="12">
        <v>82883525184.800003</v>
      </c>
      <c r="N173" s="12">
        <v>79448723838.500107</v>
      </c>
      <c r="O173" s="12">
        <v>74088084796.449997</v>
      </c>
      <c r="P173" s="12">
        <v>67371937832.919998</v>
      </c>
      <c r="Q173" s="12">
        <v>59315177740.059998</v>
      </c>
    </row>
    <row r="175" spans="1:17" x14ac:dyDescent="0.2">
      <c r="F175" s="14" t="s">
        <v>111</v>
      </c>
      <c r="G175" s="15">
        <f>(G13+G41+G52)/1000</f>
        <v>102403601.10036999</v>
      </c>
      <c r="H175" s="15">
        <f t="shared" ref="H175:Q175" si="0">(H13+H41+H52)/1000</f>
        <v>99327351.591590002</v>
      </c>
      <c r="I175" s="15">
        <f t="shared" si="0"/>
        <v>91139445.275969997</v>
      </c>
      <c r="J175" s="15">
        <f t="shared" si="0"/>
        <v>104663136.89558001</v>
      </c>
      <c r="K175" s="15">
        <f t="shared" si="0"/>
        <v>96226670.474629998</v>
      </c>
      <c r="L175" s="15">
        <f t="shared" si="0"/>
        <v>89434101.81284</v>
      </c>
      <c r="M175" s="15">
        <f t="shared" si="0"/>
        <v>82765824.872759998</v>
      </c>
      <c r="N175" s="15">
        <f t="shared" si="0"/>
        <v>71164502.034380004</v>
      </c>
      <c r="O175" s="15">
        <f t="shared" si="0"/>
        <v>66451079.718399994</v>
      </c>
      <c r="P175" s="15">
        <f t="shared" si="0"/>
        <v>60504175.385040008</v>
      </c>
      <c r="Q175" s="15">
        <f t="shared" si="0"/>
        <v>52679039.808059998</v>
      </c>
    </row>
    <row r="177" spans="5:17" x14ac:dyDescent="0.2">
      <c r="F177" s="16" t="s">
        <v>112</v>
      </c>
      <c r="G177" s="17">
        <v>131134891</v>
      </c>
      <c r="H177" s="17">
        <v>124169170</v>
      </c>
      <c r="I177" s="17">
        <v>110777469</v>
      </c>
      <c r="J177" s="17">
        <v>104663007.90186001</v>
      </c>
      <c r="K177" s="17">
        <v>96226529.670000002</v>
      </c>
      <c r="L177" s="17">
        <v>89437503.530919999</v>
      </c>
      <c r="M177" s="17">
        <v>82545820.705180019</v>
      </c>
      <c r="N177" s="17">
        <v>79146485.124779999</v>
      </c>
      <c r="O177" s="17">
        <v>73922477.079459995</v>
      </c>
      <c r="P177" s="17">
        <v>67206996.810000002</v>
      </c>
      <c r="Q177" s="17">
        <v>58651411.480000004</v>
      </c>
    </row>
    <row r="179" spans="5:17" x14ac:dyDescent="0.2">
      <c r="F179" s="18" t="s">
        <v>113</v>
      </c>
      <c r="G179" s="19">
        <f t="shared" ref="G179:P179" si="1">G177-G175</f>
        <v>28731289.89963001</v>
      </c>
      <c r="H179" s="19">
        <f t="shared" si="1"/>
        <v>24841818.408409998</v>
      </c>
      <c r="I179" s="19">
        <f t="shared" si="1"/>
        <v>19638023.724030003</v>
      </c>
      <c r="J179" s="19">
        <f t="shared" si="1"/>
        <v>-128.99371999502182</v>
      </c>
      <c r="K179" s="19">
        <f t="shared" si="1"/>
        <v>-140.80462999641895</v>
      </c>
      <c r="L179" s="19">
        <f t="shared" si="1"/>
        <v>3401.7180799990892</v>
      </c>
      <c r="M179" s="19">
        <f t="shared" si="1"/>
        <v>-220004.1675799787</v>
      </c>
      <c r="N179" s="19">
        <f t="shared" si="1"/>
        <v>7981983.0903999954</v>
      </c>
      <c r="O179" s="19">
        <f t="shared" si="1"/>
        <v>7471397.361060001</v>
      </c>
      <c r="P179" s="19">
        <f t="shared" si="1"/>
        <v>6702821.4249599949</v>
      </c>
      <c r="Q179" s="19">
        <f>Q177-Q175</f>
        <v>5972371.6719400063</v>
      </c>
    </row>
    <row r="181" spans="5:17" x14ac:dyDescent="0.2">
      <c r="E181" s="28" t="s">
        <v>122</v>
      </c>
      <c r="F181" s="20" t="s">
        <v>114</v>
      </c>
      <c r="N181" s="15">
        <f t="shared" ref="N181:P181" si="2">N121/1000</f>
        <v>7802370.5809899997</v>
      </c>
      <c r="O181" s="15">
        <f t="shared" si="2"/>
        <v>7008034.6673100004</v>
      </c>
      <c r="P181" s="15">
        <f t="shared" si="2"/>
        <v>6451536.8411600003</v>
      </c>
      <c r="Q181" s="15">
        <f>Q121/1000</f>
        <v>6117771.3683199994</v>
      </c>
    </row>
    <row r="182" spans="5:17" x14ac:dyDescent="0.2">
      <c r="E182" s="28"/>
      <c r="F182" s="20" t="s">
        <v>115</v>
      </c>
      <c r="N182" s="15">
        <f t="shared" ref="N182:P182" si="3">N134/1000</f>
        <v>356805.33162999997</v>
      </c>
      <c r="O182" s="15">
        <f t="shared" si="3"/>
        <v>332131.93251000001</v>
      </c>
      <c r="P182" s="15">
        <f t="shared" si="3"/>
        <v>255586.88028000001</v>
      </c>
      <c r="Q182" s="15">
        <f>Q134/1000</f>
        <v>313372.73443000001</v>
      </c>
    </row>
    <row r="183" spans="5:17" x14ac:dyDescent="0.2">
      <c r="F183" s="20" t="s">
        <v>116</v>
      </c>
      <c r="N183" s="15">
        <f t="shared" ref="N183:P183" si="4">N149/1000</f>
        <v>55233.231700000004</v>
      </c>
      <c r="O183" s="15">
        <f t="shared" si="4"/>
        <v>41255.755210000003</v>
      </c>
      <c r="P183" s="15">
        <f t="shared" si="4"/>
        <v>32253.226920000001</v>
      </c>
      <c r="Q183" s="15">
        <f>Q149/1000</f>
        <v>95378.701029999997</v>
      </c>
    </row>
    <row r="185" spans="5:17" x14ac:dyDescent="0.2">
      <c r="E185" s="29" t="s">
        <v>120</v>
      </c>
      <c r="F185" s="20" t="s">
        <v>118</v>
      </c>
      <c r="G185" s="15">
        <f>G159/1000</f>
        <v>23965050.841049999</v>
      </c>
      <c r="H185" s="15">
        <f t="shared" ref="H185:I185" si="5">H159/1000</f>
        <v>21902045.851810001</v>
      </c>
      <c r="I185" s="15">
        <f t="shared" si="5"/>
        <v>19663211.125490002</v>
      </c>
    </row>
    <row r="186" spans="5:17" x14ac:dyDescent="0.2">
      <c r="E186" s="29"/>
      <c r="F186" s="20" t="s">
        <v>117</v>
      </c>
      <c r="G186" s="15">
        <f>G167/1000</f>
        <v>835241.34499999997</v>
      </c>
      <c r="H186" s="15">
        <f t="shared" ref="H186:I186" si="6">H167/1000</f>
        <v>0</v>
      </c>
      <c r="I186" s="15">
        <f t="shared" si="6"/>
        <v>0</v>
      </c>
    </row>
    <row r="188" spans="5:17" x14ac:dyDescent="0.2">
      <c r="E188" s="21" t="s">
        <v>121</v>
      </c>
      <c r="F188" s="20" t="s">
        <v>123</v>
      </c>
      <c r="G188" s="15">
        <f>IF(G102="",0,G102)/1000</f>
        <v>419952.82062000001</v>
      </c>
      <c r="H188" s="15">
        <f t="shared" ref="H188:I188" si="7">IF(H102="",0,H102)/1000</f>
        <v>1289751.0160000001</v>
      </c>
      <c r="I188" s="15">
        <f t="shared" si="7"/>
        <v>0</v>
      </c>
    </row>
    <row r="189" spans="5:17" x14ac:dyDescent="0.2">
      <c r="F189" s="20" t="s">
        <v>124</v>
      </c>
      <c r="G189" s="15">
        <f>IF(G107="",0,G107)/1000</f>
        <v>843459.86112000002</v>
      </c>
      <c r="H189" s="15">
        <f t="shared" ref="H189:I189" si="8">IF(H107="",0,H107)/1000</f>
        <v>0</v>
      </c>
      <c r="I189" s="15">
        <f t="shared" si="8"/>
        <v>0</v>
      </c>
    </row>
    <row r="190" spans="5:17" x14ac:dyDescent="0.2">
      <c r="F190" s="20" t="s">
        <v>125</v>
      </c>
      <c r="G190" s="15">
        <f>IF(G113="",0,G113)/1000</f>
        <v>958287.82499999995</v>
      </c>
      <c r="H190" s="15">
        <f t="shared" ref="H190:I190" si="9">IF(H113="",0,H113)/1000</f>
        <v>0</v>
      </c>
      <c r="I190" s="15">
        <f t="shared" si="9"/>
        <v>0</v>
      </c>
    </row>
    <row r="191" spans="5:17" x14ac:dyDescent="0.2">
      <c r="F191" s="20" t="s">
        <v>126</v>
      </c>
      <c r="G191" s="15">
        <f>IF(G82="",0,G82)/1000</f>
        <v>2914878.6710000001</v>
      </c>
      <c r="H191" s="15">
        <f t="shared" ref="H191:I191" si="10">IF(H82="",0,H82)/1000</f>
        <v>2953021.56</v>
      </c>
      <c r="I191" s="15">
        <f t="shared" si="10"/>
        <v>0</v>
      </c>
    </row>
    <row r="192" spans="5:17" x14ac:dyDescent="0.2">
      <c r="F192" s="20"/>
    </row>
    <row r="193" spans="6:18" x14ac:dyDescent="0.2">
      <c r="F193" s="18" t="s">
        <v>119</v>
      </c>
      <c r="G193" s="19">
        <f>G179-SUM(G181:G191)</f>
        <v>-1205581.4641599879</v>
      </c>
      <c r="H193" s="19">
        <f t="shared" ref="H193:Q193" si="11">H179-SUM(H181:H191)</f>
        <v>-1303000.0194000006</v>
      </c>
      <c r="I193" s="19">
        <f t="shared" si="11"/>
        <v>-25187.401459999382</v>
      </c>
      <c r="J193" s="19">
        <f t="shared" si="11"/>
        <v>-128.99371999502182</v>
      </c>
      <c r="K193" s="19">
        <f t="shared" si="11"/>
        <v>-140.80462999641895</v>
      </c>
      <c r="L193" s="19">
        <f t="shared" si="11"/>
        <v>3401.7180799990892</v>
      </c>
      <c r="M193" s="19">
        <f t="shared" si="11"/>
        <v>-220004.1675799787</v>
      </c>
      <c r="N193" s="19">
        <f t="shared" si="11"/>
        <v>-232426.05392000452</v>
      </c>
      <c r="O193" s="19">
        <f t="shared" si="11"/>
        <v>89975.006030000746</v>
      </c>
      <c r="P193" s="19">
        <f t="shared" si="11"/>
        <v>-36555.523400005884</v>
      </c>
      <c r="Q193" s="19">
        <f t="shared" si="11"/>
        <v>-554151.13183999341</v>
      </c>
    </row>
    <row r="195" spans="6:18" x14ac:dyDescent="0.2">
      <c r="F195" s="20" t="s">
        <v>127</v>
      </c>
      <c r="G195" s="24">
        <f>G175+SUM(G181:G191)</f>
        <v>132340472.46416</v>
      </c>
      <c r="H195" s="24">
        <f t="shared" ref="H195:Q195" si="12">H175+SUM(H181:H191)</f>
        <v>125472170.0194</v>
      </c>
      <c r="I195" s="24">
        <f t="shared" si="12"/>
        <v>110802656.40145999</v>
      </c>
      <c r="J195" s="24">
        <f t="shared" si="12"/>
        <v>104663136.89558001</v>
      </c>
      <c r="K195" s="24">
        <f t="shared" si="12"/>
        <v>96226670.474629998</v>
      </c>
      <c r="L195" s="24">
        <f t="shared" si="12"/>
        <v>89434101.81284</v>
      </c>
      <c r="M195" s="24">
        <f t="shared" si="12"/>
        <v>82765824.872759998</v>
      </c>
      <c r="N195" s="24">
        <f t="shared" si="12"/>
        <v>79378911.1787</v>
      </c>
      <c r="O195" s="24">
        <f t="shared" si="12"/>
        <v>73832502.073430002</v>
      </c>
      <c r="P195" s="24">
        <f t="shared" si="12"/>
        <v>67243552.333400011</v>
      </c>
      <c r="Q195" s="24">
        <f t="shared" si="12"/>
        <v>59205562.611839995</v>
      </c>
    </row>
    <row r="196" spans="6:18" x14ac:dyDescent="0.2">
      <c r="G196" s="25">
        <f>ABS(G193/G195)</f>
        <v>9.1096959358859739E-3</v>
      </c>
      <c r="H196" s="25">
        <f t="shared" ref="H196:Q196" si="13">ABS(H193/H195)</f>
        <v>1.0384773126969398E-2</v>
      </c>
      <c r="I196" s="25">
        <f t="shared" si="13"/>
        <v>2.273176679874933E-4</v>
      </c>
      <c r="J196" s="25">
        <f t="shared" si="13"/>
        <v>1.2324656399675452E-6</v>
      </c>
      <c r="K196" s="25">
        <f t="shared" si="13"/>
        <v>1.4632599185019277E-6</v>
      </c>
      <c r="L196" s="25">
        <f t="shared" si="13"/>
        <v>3.8036028886586373E-5</v>
      </c>
      <c r="M196" s="25">
        <f t="shared" si="13"/>
        <v>2.6581522979829174E-3</v>
      </c>
      <c r="N196" s="25">
        <f t="shared" si="13"/>
        <v>2.9280579749545893E-3</v>
      </c>
      <c r="O196" s="25">
        <f t="shared" si="13"/>
        <v>1.21863682664467E-3</v>
      </c>
      <c r="P196" s="25">
        <f t="shared" si="13"/>
        <v>5.4362867712223284E-4</v>
      </c>
      <c r="Q196" s="25">
        <f t="shared" si="13"/>
        <v>9.3597815373039576E-3</v>
      </c>
      <c r="R196" s="25"/>
    </row>
    <row r="204" spans="6:18" x14ac:dyDescent="0.2">
      <c r="N204">
        <v>2016</v>
      </c>
      <c r="O204">
        <v>2017</v>
      </c>
      <c r="P204">
        <v>2018</v>
      </c>
    </row>
    <row r="205" spans="6:18" x14ac:dyDescent="0.2">
      <c r="N205" s="23">
        <v>73721191</v>
      </c>
      <c r="O205" s="23">
        <v>78105856</v>
      </c>
      <c r="P205" s="23">
        <v>79850311</v>
      </c>
    </row>
    <row r="206" spans="6:18" x14ac:dyDescent="0.2">
      <c r="N206" s="23"/>
      <c r="O206" s="23"/>
      <c r="P206" s="23"/>
    </row>
    <row r="207" spans="6:18" x14ac:dyDescent="0.2">
      <c r="N207" s="23">
        <v>57467</v>
      </c>
      <c r="O207" s="23">
        <v>146071</v>
      </c>
      <c r="P207" s="23">
        <v>28437</v>
      </c>
    </row>
    <row r="208" spans="6:18" x14ac:dyDescent="0.2">
      <c r="N208" s="23">
        <v>36998811</v>
      </c>
      <c r="O208" s="23">
        <v>19124913</v>
      </c>
      <c r="P208" s="23">
        <v>21412835</v>
      </c>
    </row>
    <row r="209" spans="14:16" x14ac:dyDescent="0.2">
      <c r="P209" s="21">
        <v>157</v>
      </c>
    </row>
    <row r="210" spans="14:16" x14ac:dyDescent="0.2">
      <c r="O210" s="23">
        <v>21902046</v>
      </c>
      <c r="P210" s="23">
        <v>24797464</v>
      </c>
    </row>
    <row r="211" spans="14:16" x14ac:dyDescent="0.2">
      <c r="P211" s="23">
        <v>2829</v>
      </c>
    </row>
    <row r="212" spans="14:16" x14ac:dyDescent="0.2">
      <c r="O212" s="22">
        <v>4888952</v>
      </c>
      <c r="P212" s="23">
        <v>5037377</v>
      </c>
    </row>
    <row r="213" spans="14:16" x14ac:dyDescent="0.2">
      <c r="O213" s="22">
        <v>1332</v>
      </c>
      <c r="P213" s="22">
        <v>5481</v>
      </c>
    </row>
    <row r="216" spans="14:16" x14ac:dyDescent="0.2">
      <c r="N216" s="22">
        <f t="shared" ref="N216:O216" si="14">SUM(N205:N213)</f>
        <v>110777469</v>
      </c>
      <c r="O216" s="22">
        <f t="shared" si="14"/>
        <v>124169170</v>
      </c>
      <c r="P216" s="22">
        <f>SUM(P205:P213)</f>
        <v>131134891</v>
      </c>
    </row>
  </sheetData>
  <mergeCells count="197">
    <mergeCell ref="A6:Q6"/>
    <mergeCell ref="A7:Q7"/>
    <mergeCell ref="A9:B12"/>
    <mergeCell ref="C9:D12"/>
    <mergeCell ref="E9:F9"/>
    <mergeCell ref="G9:Q9"/>
    <mergeCell ref="E10:F11"/>
    <mergeCell ref="G10:Q10"/>
    <mergeCell ref="G11:Q11"/>
    <mergeCell ref="E12:F12"/>
    <mergeCell ref="B13:F13"/>
    <mergeCell ref="A14:B14"/>
    <mergeCell ref="D14:F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B33"/>
    <mergeCell ref="D33:F33"/>
    <mergeCell ref="A34:D34"/>
    <mergeCell ref="A35:D35"/>
    <mergeCell ref="A36:D36"/>
    <mergeCell ref="A37:B37"/>
    <mergeCell ref="D37:F37"/>
    <mergeCell ref="A38:D38"/>
    <mergeCell ref="A39:D39"/>
    <mergeCell ref="A40:D40"/>
    <mergeCell ref="B41:F41"/>
    <mergeCell ref="A42:B42"/>
    <mergeCell ref="D42:F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B52:F52"/>
    <mergeCell ref="A53:B53"/>
    <mergeCell ref="D53:F53"/>
    <mergeCell ref="A54:D54"/>
    <mergeCell ref="A55:D55"/>
    <mergeCell ref="A56:D56"/>
    <mergeCell ref="A57:D57"/>
    <mergeCell ref="A58:D58"/>
    <mergeCell ref="A59:D59"/>
    <mergeCell ref="A60:D60"/>
    <mergeCell ref="A61:D61"/>
    <mergeCell ref="A62:B62"/>
    <mergeCell ref="D62:F62"/>
    <mergeCell ref="A63:D63"/>
    <mergeCell ref="A64:D64"/>
    <mergeCell ref="A65:D65"/>
    <mergeCell ref="A66:D66"/>
    <mergeCell ref="A67:D67"/>
    <mergeCell ref="A68:D68"/>
    <mergeCell ref="A69:D69"/>
    <mergeCell ref="A70:B70"/>
    <mergeCell ref="D70:F70"/>
    <mergeCell ref="A71:D71"/>
    <mergeCell ref="A72:D72"/>
    <mergeCell ref="A73:D73"/>
    <mergeCell ref="A74:D74"/>
    <mergeCell ref="A75:D75"/>
    <mergeCell ref="B76:F76"/>
    <mergeCell ref="A77:B77"/>
    <mergeCell ref="D77:F77"/>
    <mergeCell ref="A78:D78"/>
    <mergeCell ref="A79:D79"/>
    <mergeCell ref="A80:D80"/>
    <mergeCell ref="A81:D81"/>
    <mergeCell ref="B82:F82"/>
    <mergeCell ref="A83:B83"/>
    <mergeCell ref="D83:F83"/>
    <mergeCell ref="A84:D84"/>
    <mergeCell ref="A85:D85"/>
    <mergeCell ref="A86:D86"/>
    <mergeCell ref="A87:D87"/>
    <mergeCell ref="A88:D88"/>
    <mergeCell ref="A89:D89"/>
    <mergeCell ref="A90:D90"/>
    <mergeCell ref="B91:F91"/>
    <mergeCell ref="A92:B92"/>
    <mergeCell ref="D92:F92"/>
    <mergeCell ref="A93:D93"/>
    <mergeCell ref="B94:F94"/>
    <mergeCell ref="A95:B95"/>
    <mergeCell ref="D95:F95"/>
    <mergeCell ref="A96:D96"/>
    <mergeCell ref="A97:D97"/>
    <mergeCell ref="B98:F98"/>
    <mergeCell ref="A99:B99"/>
    <mergeCell ref="D99:F99"/>
    <mergeCell ref="A100:D100"/>
    <mergeCell ref="A101:D101"/>
    <mergeCell ref="B102:F102"/>
    <mergeCell ref="A103:B103"/>
    <mergeCell ref="D103:F103"/>
    <mergeCell ref="A104:D104"/>
    <mergeCell ref="A105:D105"/>
    <mergeCell ref="A106:D106"/>
    <mergeCell ref="B107:F107"/>
    <mergeCell ref="A108:B108"/>
    <mergeCell ref="D108:F108"/>
    <mergeCell ref="A109:D109"/>
    <mergeCell ref="A110:D110"/>
    <mergeCell ref="A111:D111"/>
    <mergeCell ref="A112:D112"/>
    <mergeCell ref="B113:F113"/>
    <mergeCell ref="A114:B114"/>
    <mergeCell ref="D114:F114"/>
    <mergeCell ref="A115:D115"/>
    <mergeCell ref="A116:D116"/>
    <mergeCell ref="A117:D117"/>
    <mergeCell ref="B118:F118"/>
    <mergeCell ref="A119:B119"/>
    <mergeCell ref="D119:F119"/>
    <mergeCell ref="A120:D120"/>
    <mergeCell ref="B121:F121"/>
    <mergeCell ref="A122:B122"/>
    <mergeCell ref="D122:F122"/>
    <mergeCell ref="A123:D123"/>
    <mergeCell ref="A124:D124"/>
    <mergeCell ref="A125:D125"/>
    <mergeCell ref="A126:D126"/>
    <mergeCell ref="A127:D127"/>
    <mergeCell ref="A128:D128"/>
    <mergeCell ref="A129:D129"/>
    <mergeCell ref="A130:D130"/>
    <mergeCell ref="A131:D131"/>
    <mergeCell ref="A132:D132"/>
    <mergeCell ref="A133:D133"/>
    <mergeCell ref="B134:F134"/>
    <mergeCell ref="A135:B135"/>
    <mergeCell ref="D135:F135"/>
    <mergeCell ref="A136:D136"/>
    <mergeCell ref="A137:D137"/>
    <mergeCell ref="A138:D138"/>
    <mergeCell ref="A139:D139"/>
    <mergeCell ref="A140:D140"/>
    <mergeCell ref="B141:F141"/>
    <mergeCell ref="A142:B142"/>
    <mergeCell ref="D142:F142"/>
    <mergeCell ref="A143:D143"/>
    <mergeCell ref="B144:F144"/>
    <mergeCell ref="A145:B145"/>
    <mergeCell ref="D145:F145"/>
    <mergeCell ref="A146:D146"/>
    <mergeCell ref="A147:D147"/>
    <mergeCell ref="A148:D148"/>
    <mergeCell ref="B149:F149"/>
    <mergeCell ref="A150:B150"/>
    <mergeCell ref="D150:F150"/>
    <mergeCell ref="A151:D151"/>
    <mergeCell ref="A152:D152"/>
    <mergeCell ref="B153:F153"/>
    <mergeCell ref="A154:B154"/>
    <mergeCell ref="D154:F154"/>
    <mergeCell ref="A155:D155"/>
    <mergeCell ref="A156:D156"/>
    <mergeCell ref="A157:D157"/>
    <mergeCell ref="A158:D158"/>
    <mergeCell ref="B159:F159"/>
    <mergeCell ref="A160:B160"/>
    <mergeCell ref="D160:F160"/>
    <mergeCell ref="A161:D161"/>
    <mergeCell ref="A162:D162"/>
    <mergeCell ref="A171:D171"/>
    <mergeCell ref="A172:D172"/>
    <mergeCell ref="A173:F173"/>
    <mergeCell ref="E181:E182"/>
    <mergeCell ref="E185:E186"/>
    <mergeCell ref="A163:D163"/>
    <mergeCell ref="A164:D164"/>
    <mergeCell ref="A165:D165"/>
    <mergeCell ref="A166:D166"/>
    <mergeCell ref="B167:F167"/>
    <mergeCell ref="A168:B168"/>
    <mergeCell ref="D168:F168"/>
    <mergeCell ref="A169:D169"/>
    <mergeCell ref="A170:D170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S173"/>
  <sheetViews>
    <sheetView showGridLines="0" workbookViewId="0"/>
  </sheetViews>
  <sheetFormatPr defaultRowHeight="12.75" outlineLevelRow="2" x14ac:dyDescent="0.2"/>
  <sheetData>
    <row r="1" spans="1:19" ht="22.5" x14ac:dyDescent="0.2">
      <c r="A1" s="1" t="s">
        <v>0</v>
      </c>
    </row>
    <row r="3" spans="1:19" x14ac:dyDescent="0.2">
      <c r="A3" s="2" t="s">
        <v>1</v>
      </c>
    </row>
    <row r="4" spans="1:19" x14ac:dyDescent="0.2">
      <c r="A4" s="2" t="s">
        <v>2</v>
      </c>
    </row>
    <row r="6" spans="1:19" ht="10.5" customHeight="1" x14ac:dyDescent="0.2">
      <c r="A6" s="30" t="s">
        <v>3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</row>
    <row r="7" spans="1:19" ht="10.5" customHeight="1" x14ac:dyDescent="0.2">
      <c r="A7" s="31" t="s">
        <v>110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</row>
    <row r="9" spans="1:19" x14ac:dyDescent="0.2">
      <c r="A9" s="32" t="s">
        <v>5</v>
      </c>
      <c r="B9" s="32"/>
      <c r="C9" s="32" t="s">
        <v>6</v>
      </c>
      <c r="D9" s="32"/>
      <c r="E9" s="32" t="s">
        <v>7</v>
      </c>
      <c r="F9" s="32"/>
      <c r="G9" s="33" t="s">
        <v>8</v>
      </c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</row>
    <row r="10" spans="1:19" x14ac:dyDescent="0.2">
      <c r="A10" s="32"/>
      <c r="B10" s="32"/>
      <c r="C10" s="32"/>
      <c r="D10" s="32"/>
      <c r="E10" s="34" t="s">
        <v>9</v>
      </c>
      <c r="F10" s="34"/>
      <c r="G10" s="35" t="s">
        <v>10</v>
      </c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4" t="s">
        <v>11</v>
      </c>
    </row>
    <row r="11" spans="1:19" x14ac:dyDescent="0.2">
      <c r="A11" s="32"/>
      <c r="B11" s="32"/>
      <c r="C11" s="32"/>
      <c r="D11" s="32"/>
      <c r="E11" s="34"/>
      <c r="F11" s="34"/>
      <c r="G11" s="35" t="s">
        <v>12</v>
      </c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4" t="s">
        <v>13</v>
      </c>
    </row>
    <row r="12" spans="1:19" x14ac:dyDescent="0.2">
      <c r="A12" s="32"/>
      <c r="B12" s="32"/>
      <c r="C12" s="32"/>
      <c r="D12" s="32"/>
      <c r="E12" s="34" t="s">
        <v>14</v>
      </c>
      <c r="F12" s="34"/>
      <c r="G12" s="3" t="s">
        <v>15</v>
      </c>
      <c r="H12" s="3" t="s">
        <v>16</v>
      </c>
      <c r="I12" s="3" t="s">
        <v>17</v>
      </c>
      <c r="J12" s="3" t="s">
        <v>18</v>
      </c>
      <c r="K12" s="3" t="s">
        <v>19</v>
      </c>
      <c r="L12" s="3" t="s">
        <v>20</v>
      </c>
      <c r="M12" s="3" t="s">
        <v>21</v>
      </c>
      <c r="N12" s="3" t="s">
        <v>22</v>
      </c>
      <c r="O12" s="3" t="s">
        <v>23</v>
      </c>
      <c r="P12" s="3" t="s">
        <v>24</v>
      </c>
      <c r="Q12" s="3" t="s">
        <v>25</v>
      </c>
      <c r="R12" s="5" t="s">
        <v>11</v>
      </c>
      <c r="S12" s="4" t="s">
        <v>13</v>
      </c>
    </row>
    <row r="13" spans="1:19" ht="24" collapsed="1" x14ac:dyDescent="0.2">
      <c r="A13" s="6" t="s">
        <v>26</v>
      </c>
      <c r="B13" s="26" t="s">
        <v>26</v>
      </c>
      <c r="C13" s="26"/>
      <c r="D13" s="26"/>
      <c r="E13" s="26"/>
      <c r="F13" s="26"/>
      <c r="G13" s="7">
        <v>80104810818.270004</v>
      </c>
      <c r="H13" s="7">
        <v>78459724835.309998</v>
      </c>
      <c r="I13" s="7">
        <v>69607456294.619995</v>
      </c>
      <c r="J13" s="7">
        <v>65603550712.339996</v>
      </c>
      <c r="K13" s="7">
        <v>61174550366.599998</v>
      </c>
      <c r="L13" s="7">
        <v>57527715777.459999</v>
      </c>
      <c r="M13" s="7">
        <v>53189513441.449997</v>
      </c>
      <c r="N13" s="7">
        <v>42592677567.800003</v>
      </c>
      <c r="O13" s="7">
        <v>39433843796.019997</v>
      </c>
      <c r="P13" s="7">
        <v>35517992011.610001</v>
      </c>
      <c r="Q13" s="7">
        <v>30497647714.689999</v>
      </c>
      <c r="R13" s="7">
        <v>613709483336.17004</v>
      </c>
      <c r="S13" s="8">
        <v>613709483336.17004</v>
      </c>
    </row>
    <row r="14" spans="1:19" hidden="1" outlineLevel="1" collapsed="1" x14ac:dyDescent="0.2">
      <c r="A14" s="26"/>
      <c r="B14" s="26"/>
      <c r="C14" s="6" t="s">
        <v>27</v>
      </c>
      <c r="D14" s="26" t="s">
        <v>28</v>
      </c>
      <c r="E14" s="26"/>
      <c r="F14" s="26"/>
      <c r="G14" s="7">
        <v>79341472428.699997</v>
      </c>
      <c r="H14" s="7">
        <v>77723510140.240005</v>
      </c>
      <c r="I14" s="7">
        <v>68769616612.009995</v>
      </c>
      <c r="J14" s="7">
        <v>64805869421.860001</v>
      </c>
      <c r="K14" s="7">
        <v>60346602435.290001</v>
      </c>
      <c r="L14" s="7">
        <v>56725887112.040001</v>
      </c>
      <c r="M14" s="7">
        <v>52370766298.089996</v>
      </c>
      <c r="N14" s="7">
        <v>41877190766.279999</v>
      </c>
      <c r="O14" s="7">
        <v>38750955725.059998</v>
      </c>
      <c r="P14" s="7">
        <v>34725954052.970001</v>
      </c>
      <c r="Q14" s="7">
        <v>29817359249.810001</v>
      </c>
      <c r="R14" s="7">
        <v>605255184242.34998</v>
      </c>
      <c r="S14" s="8">
        <v>605255184242.34998</v>
      </c>
    </row>
    <row r="15" spans="1:19" ht="84" hidden="1" outlineLevel="2" x14ac:dyDescent="0.2">
      <c r="A15" s="26"/>
      <c r="B15" s="26"/>
      <c r="C15" s="26"/>
      <c r="D15" s="26"/>
      <c r="E15" s="6" t="s">
        <v>29</v>
      </c>
      <c r="F15" s="6" t="s">
        <v>30</v>
      </c>
      <c r="G15" s="9">
        <v>56970160146.870003</v>
      </c>
      <c r="H15" s="9">
        <v>54327495885.059998</v>
      </c>
      <c r="I15" s="9">
        <v>47498181803.32</v>
      </c>
      <c r="J15" s="9">
        <v>45174519439.620003</v>
      </c>
      <c r="K15" s="9">
        <v>41684789412.68</v>
      </c>
      <c r="L15" s="9">
        <v>39251964382.410004</v>
      </c>
      <c r="M15" s="9">
        <v>34737121131.870003</v>
      </c>
      <c r="N15" s="9">
        <v>27441566917.220001</v>
      </c>
      <c r="O15" s="9">
        <v>24907284023.290001</v>
      </c>
      <c r="P15" s="9">
        <v>21969130950.75</v>
      </c>
      <c r="Q15" s="9">
        <v>18604061891.669998</v>
      </c>
      <c r="R15" s="10">
        <v>412566275984.76001</v>
      </c>
      <c r="S15" s="11">
        <v>412566275984.76001</v>
      </c>
    </row>
    <row r="16" spans="1:19" ht="60" hidden="1" outlineLevel="2" x14ac:dyDescent="0.2">
      <c r="A16" s="26"/>
      <c r="B16" s="26"/>
      <c r="C16" s="26"/>
      <c r="D16" s="26"/>
      <c r="E16" s="6" t="s">
        <v>31</v>
      </c>
      <c r="F16" s="6" t="s">
        <v>32</v>
      </c>
      <c r="G16" s="9">
        <v>21626341783.990002</v>
      </c>
      <c r="H16" s="9">
        <v>22047652950.279999</v>
      </c>
      <c r="I16" s="9">
        <v>19963173379.959999</v>
      </c>
      <c r="J16" s="9">
        <v>18925195354.240002</v>
      </c>
      <c r="K16" s="9">
        <v>17833707709.610001</v>
      </c>
      <c r="L16" s="9">
        <v>16278355995.74</v>
      </c>
      <c r="M16" s="9">
        <v>15927427305.889999</v>
      </c>
      <c r="N16" s="9">
        <v>13503256415.76</v>
      </c>
      <c r="O16" s="9">
        <v>12779574743.33</v>
      </c>
      <c r="P16" s="9">
        <v>11644597825.809999</v>
      </c>
      <c r="Q16" s="9">
        <v>9729877368.3299999</v>
      </c>
      <c r="R16" s="10">
        <v>180259160832.94</v>
      </c>
      <c r="S16" s="11">
        <v>180259160832.94</v>
      </c>
    </row>
    <row r="17" spans="1:19" ht="84" hidden="1" outlineLevel="2" x14ac:dyDescent="0.2">
      <c r="A17" s="26"/>
      <c r="B17" s="26"/>
      <c r="C17" s="26"/>
      <c r="D17" s="26"/>
      <c r="E17" s="6" t="s">
        <v>33</v>
      </c>
      <c r="F17" s="6" t="s">
        <v>34</v>
      </c>
      <c r="G17" s="9">
        <v>431891.37</v>
      </c>
      <c r="H17" s="9">
        <v>0</v>
      </c>
      <c r="I17" s="9">
        <v>318218.82</v>
      </c>
      <c r="J17" s="9">
        <v>1876.41</v>
      </c>
      <c r="K17" s="9">
        <v>0</v>
      </c>
      <c r="L17" s="9">
        <v>15.56</v>
      </c>
      <c r="M17" s="9" t="s">
        <v>13</v>
      </c>
      <c r="N17" s="9">
        <v>0</v>
      </c>
      <c r="O17" s="9" t="s">
        <v>13</v>
      </c>
      <c r="P17" s="9" t="s">
        <v>13</v>
      </c>
      <c r="Q17" s="9">
        <v>873961.59</v>
      </c>
      <c r="R17" s="10">
        <v>1625963.75</v>
      </c>
      <c r="S17" s="11">
        <v>1625963.75</v>
      </c>
    </row>
    <row r="18" spans="1:19" ht="72" hidden="1" outlineLevel="2" x14ac:dyDescent="0.2">
      <c r="A18" s="26"/>
      <c r="B18" s="26"/>
      <c r="C18" s="26"/>
      <c r="D18" s="26"/>
      <c r="E18" s="6" t="s">
        <v>35</v>
      </c>
      <c r="F18" s="6" t="s">
        <v>36</v>
      </c>
      <c r="G18" s="9">
        <v>105.44</v>
      </c>
      <c r="H18" s="9">
        <v>104.8</v>
      </c>
      <c r="I18" s="9">
        <v>43803.35</v>
      </c>
      <c r="J18" s="9">
        <v>162.11000000000001</v>
      </c>
      <c r="K18" s="9">
        <v>178.72</v>
      </c>
      <c r="L18" s="9">
        <v>187.83</v>
      </c>
      <c r="M18" s="9" t="s">
        <v>13</v>
      </c>
      <c r="N18" s="9" t="s">
        <v>13</v>
      </c>
      <c r="O18" s="9" t="s">
        <v>13</v>
      </c>
      <c r="P18" s="9" t="s">
        <v>13</v>
      </c>
      <c r="Q18" s="9" t="s">
        <v>13</v>
      </c>
      <c r="R18" s="10">
        <v>44542.25</v>
      </c>
      <c r="S18" s="11">
        <v>44542.25</v>
      </c>
    </row>
    <row r="19" spans="1:19" ht="84" hidden="1" outlineLevel="2" x14ac:dyDescent="0.2">
      <c r="A19" s="26"/>
      <c r="B19" s="26"/>
      <c r="C19" s="26"/>
      <c r="D19" s="26"/>
      <c r="E19" s="6" t="s">
        <v>37</v>
      </c>
      <c r="F19" s="6" t="s">
        <v>38</v>
      </c>
      <c r="G19" s="9">
        <v>343406.56</v>
      </c>
      <c r="H19" s="9">
        <v>102257.12</v>
      </c>
      <c r="I19" s="9">
        <v>141219.99</v>
      </c>
      <c r="J19" s="9" t="s">
        <v>13</v>
      </c>
      <c r="K19" s="9" t="s">
        <v>13</v>
      </c>
      <c r="L19" s="9" t="s">
        <v>13</v>
      </c>
      <c r="M19" s="9" t="s">
        <v>13</v>
      </c>
      <c r="N19" s="9" t="s">
        <v>13</v>
      </c>
      <c r="O19" s="9" t="s">
        <v>13</v>
      </c>
      <c r="P19" s="9" t="s">
        <v>13</v>
      </c>
      <c r="Q19" s="9" t="s">
        <v>13</v>
      </c>
      <c r="R19" s="10">
        <v>586883.67000000004</v>
      </c>
      <c r="S19" s="11">
        <v>586883.67000000004</v>
      </c>
    </row>
    <row r="20" spans="1:19" ht="84" hidden="1" outlineLevel="2" x14ac:dyDescent="0.2">
      <c r="A20" s="26"/>
      <c r="B20" s="26"/>
      <c r="C20" s="26"/>
      <c r="D20" s="26"/>
      <c r="E20" s="6" t="s">
        <v>39</v>
      </c>
      <c r="F20" s="6" t="s">
        <v>40</v>
      </c>
      <c r="G20" s="9" t="s">
        <v>13</v>
      </c>
      <c r="H20" s="9" t="s">
        <v>13</v>
      </c>
      <c r="I20" s="9" t="s">
        <v>13</v>
      </c>
      <c r="J20" s="9" t="s">
        <v>13</v>
      </c>
      <c r="K20" s="9" t="s">
        <v>13</v>
      </c>
      <c r="L20" s="9" t="s">
        <v>13</v>
      </c>
      <c r="M20" s="9">
        <v>56620193.93</v>
      </c>
      <c r="N20" s="9">
        <v>48002628.399999999</v>
      </c>
      <c r="O20" s="9">
        <v>42745009.659999996</v>
      </c>
      <c r="P20" s="9">
        <v>36826325.630000003</v>
      </c>
      <c r="Q20" s="9">
        <v>32747082.359999999</v>
      </c>
      <c r="R20" s="10">
        <v>216941239.97999999</v>
      </c>
      <c r="S20" s="11">
        <v>216941239.97999999</v>
      </c>
    </row>
    <row r="21" spans="1:19" ht="24" hidden="1" outlineLevel="2" x14ac:dyDescent="0.2">
      <c r="A21" s="26"/>
      <c r="B21" s="26"/>
      <c r="C21" s="26"/>
      <c r="D21" s="26"/>
      <c r="E21" s="6" t="s">
        <v>41</v>
      </c>
      <c r="F21" s="6" t="s">
        <v>42</v>
      </c>
      <c r="G21" s="9" t="s">
        <v>13</v>
      </c>
      <c r="H21" s="9" t="s">
        <v>13</v>
      </c>
      <c r="I21" s="9" t="s">
        <v>13</v>
      </c>
      <c r="J21" s="9" t="s">
        <v>13</v>
      </c>
      <c r="K21" s="9" t="s">
        <v>13</v>
      </c>
      <c r="L21" s="9" t="s">
        <v>13</v>
      </c>
      <c r="M21" s="9">
        <v>198.56</v>
      </c>
      <c r="N21" s="9">
        <v>24.32</v>
      </c>
      <c r="O21" s="9">
        <v>25.92</v>
      </c>
      <c r="P21" s="9">
        <v>25.92</v>
      </c>
      <c r="Q21" s="9">
        <v>40.049999999999997</v>
      </c>
      <c r="R21" s="10">
        <v>314.77</v>
      </c>
      <c r="S21" s="11">
        <v>314.77</v>
      </c>
    </row>
    <row r="22" spans="1:19" ht="72" hidden="1" outlineLevel="2" x14ac:dyDescent="0.2">
      <c r="A22" s="26"/>
      <c r="B22" s="26"/>
      <c r="C22" s="26"/>
      <c r="D22" s="26"/>
      <c r="E22" s="6" t="s">
        <v>43</v>
      </c>
      <c r="F22" s="6" t="s">
        <v>44</v>
      </c>
      <c r="G22" s="9">
        <v>605166.76</v>
      </c>
      <c r="H22" s="9">
        <v>60693.82</v>
      </c>
      <c r="I22" s="9">
        <v>2504.67</v>
      </c>
      <c r="J22" s="9">
        <v>26000.85</v>
      </c>
      <c r="K22" s="9">
        <v>78066.5</v>
      </c>
      <c r="L22" s="9">
        <v>11062.82</v>
      </c>
      <c r="M22" s="9">
        <v>0</v>
      </c>
      <c r="N22" s="9">
        <v>6817662.9100000001</v>
      </c>
      <c r="O22" s="9">
        <v>866480.06</v>
      </c>
      <c r="P22" s="9">
        <v>3383961.52</v>
      </c>
      <c r="Q22" s="9">
        <v>28326279.210000001</v>
      </c>
      <c r="R22" s="10">
        <v>40177879.119999997</v>
      </c>
      <c r="S22" s="11">
        <v>40177879.119999997</v>
      </c>
    </row>
    <row r="23" spans="1:19" ht="72" hidden="1" outlineLevel="2" x14ac:dyDescent="0.2">
      <c r="A23" s="26"/>
      <c r="B23" s="26"/>
      <c r="C23" s="26"/>
      <c r="D23" s="26"/>
      <c r="E23" s="6" t="s">
        <v>45</v>
      </c>
      <c r="F23" s="6" t="s">
        <v>46</v>
      </c>
      <c r="G23" s="9" t="s">
        <v>13</v>
      </c>
      <c r="H23" s="9" t="s">
        <v>13</v>
      </c>
      <c r="I23" s="9" t="s">
        <v>13</v>
      </c>
      <c r="J23" s="9">
        <v>101116.46</v>
      </c>
      <c r="K23" s="9" t="s">
        <v>13</v>
      </c>
      <c r="L23" s="9" t="s">
        <v>13</v>
      </c>
      <c r="M23" s="9">
        <v>48325.96</v>
      </c>
      <c r="N23" s="9">
        <v>97802.96</v>
      </c>
      <c r="O23" s="9" t="s">
        <v>13</v>
      </c>
      <c r="P23" s="9" t="s">
        <v>13</v>
      </c>
      <c r="Q23" s="9" t="s">
        <v>13</v>
      </c>
      <c r="R23" s="10">
        <v>247245.38</v>
      </c>
      <c r="S23" s="11">
        <v>247245.38</v>
      </c>
    </row>
    <row r="24" spans="1:19" ht="48" hidden="1" outlineLevel="2" x14ac:dyDescent="0.2">
      <c r="A24" s="26"/>
      <c r="B24" s="26"/>
      <c r="C24" s="26"/>
      <c r="D24" s="26"/>
      <c r="E24" s="6" t="s">
        <v>47</v>
      </c>
      <c r="F24" s="6" t="s">
        <v>48</v>
      </c>
      <c r="G24" s="9">
        <v>415249.65</v>
      </c>
      <c r="H24" s="9">
        <v>344529.27</v>
      </c>
      <c r="I24" s="9" t="s">
        <v>13</v>
      </c>
      <c r="J24" s="9">
        <v>0</v>
      </c>
      <c r="K24" s="9">
        <v>0</v>
      </c>
      <c r="L24" s="9">
        <v>98709.67</v>
      </c>
      <c r="M24" s="9">
        <v>609104.43000000005</v>
      </c>
      <c r="N24" s="9">
        <v>4142.46</v>
      </c>
      <c r="O24" s="9">
        <v>2854.76</v>
      </c>
      <c r="P24" s="9">
        <v>160450.12</v>
      </c>
      <c r="Q24" s="9">
        <v>7565547.5700000003</v>
      </c>
      <c r="R24" s="10">
        <v>9200587.9299999997</v>
      </c>
      <c r="S24" s="11">
        <v>9200587.9299999997</v>
      </c>
    </row>
    <row r="25" spans="1:19" ht="84" hidden="1" outlineLevel="2" x14ac:dyDescent="0.2">
      <c r="A25" s="26"/>
      <c r="B25" s="26"/>
      <c r="C25" s="26"/>
      <c r="D25" s="26"/>
      <c r="E25" s="6" t="s">
        <v>49</v>
      </c>
      <c r="F25" s="6" t="s">
        <v>50</v>
      </c>
      <c r="G25" s="9">
        <v>1075.56</v>
      </c>
      <c r="H25" s="9">
        <v>75806.3</v>
      </c>
      <c r="I25" s="9">
        <v>25638419.02</v>
      </c>
      <c r="J25" s="9">
        <v>0</v>
      </c>
      <c r="K25" s="9">
        <v>62722.94</v>
      </c>
      <c r="L25" s="9">
        <v>30789.23</v>
      </c>
      <c r="M25" s="9" t="s">
        <v>13</v>
      </c>
      <c r="N25" s="9">
        <v>279206.48</v>
      </c>
      <c r="O25" s="9" t="s">
        <v>13</v>
      </c>
      <c r="P25" s="9">
        <v>1306096.3799999999</v>
      </c>
      <c r="Q25" s="9">
        <v>25920.36</v>
      </c>
      <c r="R25" s="10">
        <v>27420036.27</v>
      </c>
      <c r="S25" s="11">
        <v>27420036.27</v>
      </c>
    </row>
    <row r="26" spans="1:19" ht="84" hidden="1" outlineLevel="2" x14ac:dyDescent="0.2">
      <c r="A26" s="26"/>
      <c r="B26" s="26"/>
      <c r="C26" s="26"/>
      <c r="D26" s="26"/>
      <c r="E26" s="6" t="s">
        <v>51</v>
      </c>
      <c r="F26" s="6" t="s">
        <v>52</v>
      </c>
      <c r="G26" s="9" t="s">
        <v>13</v>
      </c>
      <c r="H26" s="9" t="s">
        <v>13</v>
      </c>
      <c r="I26" s="9" t="s">
        <v>13</v>
      </c>
      <c r="J26" s="9" t="s">
        <v>13</v>
      </c>
      <c r="K26" s="9" t="s">
        <v>13</v>
      </c>
      <c r="L26" s="9" t="s">
        <v>13</v>
      </c>
      <c r="M26" s="9">
        <v>1726.92</v>
      </c>
      <c r="N26" s="9">
        <v>1831.11</v>
      </c>
      <c r="O26" s="9">
        <v>1726.92</v>
      </c>
      <c r="P26" s="9">
        <v>1726.92</v>
      </c>
      <c r="Q26" s="9">
        <v>2720.78</v>
      </c>
      <c r="R26" s="10">
        <v>9732.65</v>
      </c>
      <c r="S26" s="11">
        <v>9732.65</v>
      </c>
    </row>
    <row r="27" spans="1:19" ht="24" hidden="1" outlineLevel="2" x14ac:dyDescent="0.2">
      <c r="A27" s="26"/>
      <c r="B27" s="26"/>
      <c r="C27" s="26"/>
      <c r="D27" s="26"/>
      <c r="E27" s="6" t="s">
        <v>53</v>
      </c>
      <c r="F27" s="6" t="s">
        <v>54</v>
      </c>
      <c r="G27" s="9" t="s">
        <v>13</v>
      </c>
      <c r="H27" s="9">
        <v>40812000</v>
      </c>
      <c r="I27" s="9">
        <v>31057011.199999999</v>
      </c>
      <c r="J27" s="9">
        <v>33790623</v>
      </c>
      <c r="K27" s="9">
        <v>32367130.640000001</v>
      </c>
      <c r="L27" s="9">
        <v>40786824</v>
      </c>
      <c r="M27" s="9">
        <v>40492120</v>
      </c>
      <c r="N27" s="9">
        <v>41372994</v>
      </c>
      <c r="O27" s="9">
        <v>42175581.399999999</v>
      </c>
      <c r="P27" s="9">
        <v>65424113.740000002</v>
      </c>
      <c r="Q27" s="9">
        <v>39895649.100000001</v>
      </c>
      <c r="R27" s="10">
        <v>408174047.07999998</v>
      </c>
      <c r="S27" s="11">
        <v>408174047.07999998</v>
      </c>
    </row>
    <row r="28" spans="1:19" ht="48" hidden="1" outlineLevel="2" x14ac:dyDescent="0.2">
      <c r="A28" s="26"/>
      <c r="B28" s="26"/>
      <c r="C28" s="26"/>
      <c r="D28" s="26"/>
      <c r="E28" s="6" t="s">
        <v>55</v>
      </c>
      <c r="F28" s="6" t="s">
        <v>56</v>
      </c>
      <c r="G28" s="9" t="s">
        <v>13</v>
      </c>
      <c r="H28" s="9" t="s">
        <v>13</v>
      </c>
      <c r="I28" s="9" t="s">
        <v>13</v>
      </c>
      <c r="J28" s="9" t="s">
        <v>13</v>
      </c>
      <c r="K28" s="9" t="s">
        <v>13</v>
      </c>
      <c r="L28" s="9" t="s">
        <v>13</v>
      </c>
      <c r="M28" s="9">
        <v>13412.24</v>
      </c>
      <c r="N28" s="9" t="s">
        <v>13</v>
      </c>
      <c r="O28" s="9" t="s">
        <v>13</v>
      </c>
      <c r="P28" s="9" t="s">
        <v>13</v>
      </c>
      <c r="Q28" s="9" t="s">
        <v>13</v>
      </c>
      <c r="R28" s="10">
        <v>13412.24</v>
      </c>
      <c r="S28" s="11">
        <v>13412.24</v>
      </c>
    </row>
    <row r="29" spans="1:19" ht="36" hidden="1" outlineLevel="2" x14ac:dyDescent="0.2">
      <c r="A29" s="26"/>
      <c r="B29" s="26"/>
      <c r="C29" s="26"/>
      <c r="D29" s="26"/>
      <c r="E29" s="6" t="s">
        <v>57</v>
      </c>
      <c r="F29" s="6" t="s">
        <v>58</v>
      </c>
      <c r="G29" s="9">
        <v>511544327.57999998</v>
      </c>
      <c r="H29" s="9">
        <v>721960378.25999999</v>
      </c>
      <c r="I29" s="9">
        <v>707681756.63</v>
      </c>
      <c r="J29" s="9">
        <v>548180595.21000004</v>
      </c>
      <c r="K29" s="9">
        <v>442849151.88</v>
      </c>
      <c r="L29" s="9">
        <v>349430220.55000001</v>
      </c>
      <c r="M29" s="9">
        <v>832321318.64999998</v>
      </c>
      <c r="N29" s="9">
        <v>829109474.90999997</v>
      </c>
      <c r="O29" s="9">
        <v>908811126.62</v>
      </c>
      <c r="P29" s="9">
        <v>892287585.96000004</v>
      </c>
      <c r="Q29" s="9">
        <v>1050944202.4</v>
      </c>
      <c r="R29" s="10">
        <v>7795120138.6499996</v>
      </c>
      <c r="S29" s="11">
        <v>7795120138.6499996</v>
      </c>
    </row>
    <row r="30" spans="1:19" ht="72" hidden="1" outlineLevel="2" x14ac:dyDescent="0.2">
      <c r="A30" s="26"/>
      <c r="B30" s="26"/>
      <c r="C30" s="26"/>
      <c r="D30" s="26"/>
      <c r="E30" s="6" t="s">
        <v>59</v>
      </c>
      <c r="F30" s="6" t="s">
        <v>60</v>
      </c>
      <c r="G30" s="9">
        <v>230121579.06</v>
      </c>
      <c r="H30" s="9">
        <v>583267200.62</v>
      </c>
      <c r="I30" s="9">
        <v>540943982.86000001</v>
      </c>
      <c r="J30" s="9">
        <v>121140245.15000001</v>
      </c>
      <c r="K30" s="9">
        <v>350575509.22000003</v>
      </c>
      <c r="L30" s="9">
        <v>798495430.55999994</v>
      </c>
      <c r="M30" s="9">
        <v>775435644.82000005</v>
      </c>
      <c r="N30" s="9">
        <v>6681665.75</v>
      </c>
      <c r="O30" s="9">
        <v>69494153.099999994</v>
      </c>
      <c r="P30" s="9">
        <v>109575323.54000001</v>
      </c>
      <c r="Q30" s="9">
        <v>323038586.38999999</v>
      </c>
      <c r="R30" s="10">
        <v>3908769321.0700002</v>
      </c>
      <c r="S30" s="11">
        <v>3908769321.0700002</v>
      </c>
    </row>
    <row r="31" spans="1:19" ht="72" hidden="1" outlineLevel="2" x14ac:dyDescent="0.2">
      <c r="A31" s="26"/>
      <c r="B31" s="26"/>
      <c r="C31" s="26"/>
      <c r="D31" s="26"/>
      <c r="E31" s="6" t="s">
        <v>61</v>
      </c>
      <c r="F31" s="6" t="s">
        <v>62</v>
      </c>
      <c r="G31" s="9">
        <v>1507695.86</v>
      </c>
      <c r="H31" s="9">
        <v>1738334.71</v>
      </c>
      <c r="I31" s="9">
        <v>2427558.62</v>
      </c>
      <c r="J31" s="9">
        <v>2914008.81</v>
      </c>
      <c r="K31" s="9">
        <v>2172553.1</v>
      </c>
      <c r="L31" s="9">
        <v>6713493.6699999999</v>
      </c>
      <c r="M31" s="9">
        <v>675814.82</v>
      </c>
      <c r="N31" s="9" t="s">
        <v>13</v>
      </c>
      <c r="O31" s="9" t="s">
        <v>13</v>
      </c>
      <c r="P31" s="9">
        <v>3259666.68</v>
      </c>
      <c r="Q31" s="9" t="s">
        <v>13</v>
      </c>
      <c r="R31" s="10">
        <v>21409126.27</v>
      </c>
      <c r="S31" s="11">
        <v>21409126.27</v>
      </c>
    </row>
    <row r="32" spans="1:19" ht="84" hidden="1" outlineLevel="2" x14ac:dyDescent="0.2">
      <c r="A32" s="26"/>
      <c r="B32" s="26"/>
      <c r="C32" s="26"/>
      <c r="D32" s="26"/>
      <c r="E32" s="6" t="s">
        <v>63</v>
      </c>
      <c r="F32" s="6" t="s">
        <v>64</v>
      </c>
      <c r="G32" s="9" t="s">
        <v>13</v>
      </c>
      <c r="H32" s="9" t="s">
        <v>13</v>
      </c>
      <c r="I32" s="9">
        <v>6953.57</v>
      </c>
      <c r="J32" s="9" t="s">
        <v>13</v>
      </c>
      <c r="K32" s="9" t="s">
        <v>13</v>
      </c>
      <c r="L32" s="9" t="s">
        <v>13</v>
      </c>
      <c r="M32" s="9" t="s">
        <v>13</v>
      </c>
      <c r="N32" s="9" t="s">
        <v>13</v>
      </c>
      <c r="O32" s="9" t="s">
        <v>13</v>
      </c>
      <c r="P32" s="9" t="s">
        <v>13</v>
      </c>
      <c r="Q32" s="9" t="s">
        <v>13</v>
      </c>
      <c r="R32" s="10">
        <v>6953.57</v>
      </c>
      <c r="S32" s="11">
        <v>6953.57</v>
      </c>
    </row>
    <row r="33" spans="1:19" hidden="1" outlineLevel="1" collapsed="1" x14ac:dyDescent="0.2">
      <c r="A33" s="26"/>
      <c r="B33" s="26"/>
      <c r="C33" s="6" t="s">
        <v>65</v>
      </c>
      <c r="D33" s="26" t="s">
        <v>66</v>
      </c>
      <c r="E33" s="26"/>
      <c r="F33" s="26"/>
      <c r="G33" s="7">
        <v>130746350.70999999</v>
      </c>
      <c r="H33" s="7">
        <v>736214695.07000005</v>
      </c>
      <c r="I33" s="7">
        <v>837839682.61000001</v>
      </c>
      <c r="J33" s="7">
        <v>797681290.48000002</v>
      </c>
      <c r="K33" s="7">
        <v>827947931.30999994</v>
      </c>
      <c r="L33" s="7">
        <v>801828665.41999996</v>
      </c>
      <c r="M33" s="7">
        <v>818747143.36000001</v>
      </c>
      <c r="N33" s="7">
        <v>715486801.51999998</v>
      </c>
      <c r="O33" s="7">
        <v>682888070.96000004</v>
      </c>
      <c r="P33" s="7">
        <v>792037958.63999999</v>
      </c>
      <c r="Q33" s="7">
        <v>680288464.88</v>
      </c>
      <c r="R33" s="7">
        <v>7821707054.96</v>
      </c>
      <c r="S33" s="8">
        <v>7821707054.96</v>
      </c>
    </row>
    <row r="34" spans="1:19" ht="84" hidden="1" outlineLevel="2" x14ac:dyDescent="0.2">
      <c r="A34" s="26"/>
      <c r="B34" s="26"/>
      <c r="C34" s="26"/>
      <c r="D34" s="26"/>
      <c r="E34" s="6" t="s">
        <v>29</v>
      </c>
      <c r="F34" s="6" t="s">
        <v>30</v>
      </c>
      <c r="G34" s="9">
        <v>78101770.629999995</v>
      </c>
      <c r="H34" s="9">
        <v>406887505.93000001</v>
      </c>
      <c r="I34" s="9">
        <v>460333265.60000002</v>
      </c>
      <c r="J34" s="9">
        <v>441570131.92000002</v>
      </c>
      <c r="K34" s="9">
        <v>530922161.99000001</v>
      </c>
      <c r="L34" s="9">
        <v>488775702.48000002</v>
      </c>
      <c r="M34" s="9">
        <v>510735738.57999998</v>
      </c>
      <c r="N34" s="9">
        <v>405018246.82999998</v>
      </c>
      <c r="O34" s="9">
        <v>381045791.20999998</v>
      </c>
      <c r="P34" s="9">
        <v>479142321.70999998</v>
      </c>
      <c r="Q34" s="9">
        <v>315392983.43000001</v>
      </c>
      <c r="R34" s="10">
        <v>4497925620.3100004</v>
      </c>
      <c r="S34" s="11">
        <v>4497925620.3100004</v>
      </c>
    </row>
    <row r="35" spans="1:19" ht="60" hidden="1" outlineLevel="2" x14ac:dyDescent="0.2">
      <c r="A35" s="26"/>
      <c r="B35" s="26"/>
      <c r="C35" s="26"/>
      <c r="D35" s="26"/>
      <c r="E35" s="6" t="s">
        <v>31</v>
      </c>
      <c r="F35" s="6" t="s">
        <v>32</v>
      </c>
      <c r="G35" s="9">
        <v>52359741.979999997</v>
      </c>
      <c r="H35" s="9">
        <v>329148056.35000002</v>
      </c>
      <c r="I35" s="9">
        <v>376266700.13</v>
      </c>
      <c r="J35" s="9">
        <v>355640475.14999998</v>
      </c>
      <c r="K35" s="9">
        <v>296138219.88</v>
      </c>
      <c r="L35" s="9">
        <v>312075815.32999998</v>
      </c>
      <c r="M35" s="9">
        <v>307092949.91000003</v>
      </c>
      <c r="N35" s="9">
        <v>310423357.57999998</v>
      </c>
      <c r="O35" s="9">
        <v>300434983.61000001</v>
      </c>
      <c r="P35" s="9">
        <v>311601153.26999998</v>
      </c>
      <c r="Q35" s="9">
        <v>228339479.5</v>
      </c>
      <c r="R35" s="10">
        <v>3179520932.6900001</v>
      </c>
      <c r="S35" s="11">
        <v>3179520932.6900001</v>
      </c>
    </row>
    <row r="36" spans="1:19" ht="72" hidden="1" outlineLevel="2" x14ac:dyDescent="0.2">
      <c r="A36" s="26"/>
      <c r="B36" s="26"/>
      <c r="C36" s="26"/>
      <c r="D36" s="26"/>
      <c r="E36" s="6" t="s">
        <v>59</v>
      </c>
      <c r="F36" s="6" t="s">
        <v>60</v>
      </c>
      <c r="G36" s="9">
        <v>284838.09999999998</v>
      </c>
      <c r="H36" s="9">
        <v>179132.79</v>
      </c>
      <c r="I36" s="9">
        <v>1239716.8799999999</v>
      </c>
      <c r="J36" s="9">
        <v>470683.41</v>
      </c>
      <c r="K36" s="9">
        <v>887549.43999999994</v>
      </c>
      <c r="L36" s="9">
        <v>977147.61</v>
      </c>
      <c r="M36" s="9">
        <v>918454.87</v>
      </c>
      <c r="N36" s="9">
        <v>45197.11</v>
      </c>
      <c r="O36" s="9">
        <v>1407296.14</v>
      </c>
      <c r="P36" s="9">
        <v>1294483.6599999999</v>
      </c>
      <c r="Q36" s="9">
        <v>136556001.94999999</v>
      </c>
      <c r="R36" s="10">
        <v>144260501.96000001</v>
      </c>
      <c r="S36" s="11">
        <v>144260501.96000001</v>
      </c>
    </row>
    <row r="37" spans="1:19" hidden="1" outlineLevel="1" collapsed="1" x14ac:dyDescent="0.2">
      <c r="A37" s="26"/>
      <c r="B37" s="26"/>
      <c r="C37" s="6" t="s">
        <v>67</v>
      </c>
      <c r="D37" s="26" t="s">
        <v>68</v>
      </c>
      <c r="E37" s="26"/>
      <c r="F37" s="26"/>
      <c r="G37" s="7">
        <v>632592038.86000001</v>
      </c>
      <c r="H37" s="7" t="s">
        <v>13</v>
      </c>
      <c r="I37" s="7" t="s">
        <v>13</v>
      </c>
      <c r="J37" s="7" t="s">
        <v>13</v>
      </c>
      <c r="K37" s="7" t="s">
        <v>13</v>
      </c>
      <c r="L37" s="7" t="s">
        <v>13</v>
      </c>
      <c r="M37" s="7" t="s">
        <v>13</v>
      </c>
      <c r="N37" s="7" t="s">
        <v>13</v>
      </c>
      <c r="O37" s="7" t="s">
        <v>13</v>
      </c>
      <c r="P37" s="7" t="s">
        <v>13</v>
      </c>
      <c r="Q37" s="7" t="s">
        <v>13</v>
      </c>
      <c r="R37" s="7">
        <v>632592038.86000001</v>
      </c>
      <c r="S37" s="8">
        <v>632592038.86000001</v>
      </c>
    </row>
    <row r="38" spans="1:19" ht="84" hidden="1" outlineLevel="2" x14ac:dyDescent="0.2">
      <c r="A38" s="26"/>
      <c r="B38" s="26"/>
      <c r="C38" s="26"/>
      <c r="D38" s="26"/>
      <c r="E38" s="6" t="s">
        <v>29</v>
      </c>
      <c r="F38" s="6" t="s">
        <v>30</v>
      </c>
      <c r="G38" s="9">
        <v>317946245.04000002</v>
      </c>
      <c r="H38" s="9" t="s">
        <v>13</v>
      </c>
      <c r="I38" s="9" t="s">
        <v>13</v>
      </c>
      <c r="J38" s="9" t="s">
        <v>13</v>
      </c>
      <c r="K38" s="9" t="s">
        <v>13</v>
      </c>
      <c r="L38" s="9" t="s">
        <v>13</v>
      </c>
      <c r="M38" s="9" t="s">
        <v>13</v>
      </c>
      <c r="N38" s="9" t="s">
        <v>13</v>
      </c>
      <c r="O38" s="9" t="s">
        <v>13</v>
      </c>
      <c r="P38" s="9" t="s">
        <v>13</v>
      </c>
      <c r="Q38" s="9" t="s">
        <v>13</v>
      </c>
      <c r="R38" s="10">
        <v>317946245.04000002</v>
      </c>
      <c r="S38" s="11">
        <v>317946245.04000002</v>
      </c>
    </row>
    <row r="39" spans="1:19" ht="60" hidden="1" outlineLevel="2" x14ac:dyDescent="0.2">
      <c r="A39" s="26"/>
      <c r="B39" s="26"/>
      <c r="C39" s="26"/>
      <c r="D39" s="26"/>
      <c r="E39" s="6" t="s">
        <v>31</v>
      </c>
      <c r="F39" s="6" t="s">
        <v>32</v>
      </c>
      <c r="G39" s="9">
        <v>273834063.81999999</v>
      </c>
      <c r="H39" s="9" t="s">
        <v>13</v>
      </c>
      <c r="I39" s="9" t="s">
        <v>13</v>
      </c>
      <c r="J39" s="9" t="s">
        <v>13</v>
      </c>
      <c r="K39" s="9" t="s">
        <v>13</v>
      </c>
      <c r="L39" s="9" t="s">
        <v>13</v>
      </c>
      <c r="M39" s="9" t="s">
        <v>13</v>
      </c>
      <c r="N39" s="9" t="s">
        <v>13</v>
      </c>
      <c r="O39" s="9" t="s">
        <v>13</v>
      </c>
      <c r="P39" s="9" t="s">
        <v>13</v>
      </c>
      <c r="Q39" s="9" t="s">
        <v>13</v>
      </c>
      <c r="R39" s="10">
        <v>273834063.81999999</v>
      </c>
      <c r="S39" s="11">
        <v>273834063.81999999</v>
      </c>
    </row>
    <row r="40" spans="1:19" ht="24" hidden="1" outlineLevel="2" x14ac:dyDescent="0.2">
      <c r="A40" s="26"/>
      <c r="B40" s="26"/>
      <c r="C40" s="26"/>
      <c r="D40" s="26"/>
      <c r="E40" s="6" t="s">
        <v>53</v>
      </c>
      <c r="F40" s="6" t="s">
        <v>54</v>
      </c>
      <c r="G40" s="9">
        <v>40811730</v>
      </c>
      <c r="H40" s="9" t="s">
        <v>13</v>
      </c>
      <c r="I40" s="9" t="s">
        <v>13</v>
      </c>
      <c r="J40" s="9" t="s">
        <v>13</v>
      </c>
      <c r="K40" s="9" t="s">
        <v>13</v>
      </c>
      <c r="L40" s="9" t="s">
        <v>13</v>
      </c>
      <c r="M40" s="9" t="s">
        <v>13</v>
      </c>
      <c r="N40" s="9" t="s">
        <v>13</v>
      </c>
      <c r="O40" s="9" t="s">
        <v>13</v>
      </c>
      <c r="P40" s="9" t="s">
        <v>13</v>
      </c>
      <c r="Q40" s="9" t="s">
        <v>13</v>
      </c>
      <c r="R40" s="10">
        <v>40811730</v>
      </c>
      <c r="S40" s="11">
        <v>40811730</v>
      </c>
    </row>
    <row r="41" spans="1:19" ht="24" collapsed="1" x14ac:dyDescent="0.2">
      <c r="A41" s="6" t="s">
        <v>69</v>
      </c>
      <c r="B41" s="26" t="s">
        <v>69</v>
      </c>
      <c r="C41" s="26"/>
      <c r="D41" s="26"/>
      <c r="E41" s="26"/>
      <c r="F41" s="26"/>
      <c r="G41" s="7">
        <v>20569531655.119999</v>
      </c>
      <c r="H41" s="7">
        <v>19124913445.98</v>
      </c>
      <c r="I41" s="7">
        <v>17335600092.189999</v>
      </c>
      <c r="J41" s="7">
        <v>35156563650.580002</v>
      </c>
      <c r="K41" s="7">
        <v>31848796517.759998</v>
      </c>
      <c r="L41" s="7">
        <v>28892944849.700001</v>
      </c>
      <c r="M41" s="7">
        <v>26676883440.299999</v>
      </c>
      <c r="N41" s="7">
        <v>26262580961.779999</v>
      </c>
      <c r="O41" s="7">
        <v>24797330736.919998</v>
      </c>
      <c r="P41" s="7">
        <v>22351799478.130001</v>
      </c>
      <c r="Q41" s="7">
        <v>20053575976.040001</v>
      </c>
      <c r="R41" s="7">
        <v>273070520804.5</v>
      </c>
      <c r="S41" s="8">
        <v>273070520804.5</v>
      </c>
    </row>
    <row r="42" spans="1:19" hidden="1" outlineLevel="1" collapsed="1" x14ac:dyDescent="0.2">
      <c r="A42" s="26"/>
      <c r="B42" s="26"/>
      <c r="C42" s="6" t="s">
        <v>27</v>
      </c>
      <c r="D42" s="26" t="s">
        <v>28</v>
      </c>
      <c r="E42" s="26"/>
      <c r="F42" s="26"/>
      <c r="G42" s="7">
        <v>20569531655.119999</v>
      </c>
      <c r="H42" s="7">
        <v>19124913445.98</v>
      </c>
      <c r="I42" s="7">
        <v>17335600092.189999</v>
      </c>
      <c r="J42" s="7">
        <v>35156563650.580002</v>
      </c>
      <c r="K42" s="7">
        <v>31848796517.759998</v>
      </c>
      <c r="L42" s="7">
        <v>28892944849.700001</v>
      </c>
      <c r="M42" s="7">
        <v>26676883440.299999</v>
      </c>
      <c r="N42" s="7">
        <v>26262580961.779999</v>
      </c>
      <c r="O42" s="7">
        <v>24797330736.919998</v>
      </c>
      <c r="P42" s="7">
        <v>22351799478.130001</v>
      </c>
      <c r="Q42" s="7">
        <v>20053575976.040001</v>
      </c>
      <c r="R42" s="7">
        <v>273070520804.5</v>
      </c>
      <c r="S42" s="8">
        <v>273070520804.5</v>
      </c>
    </row>
    <row r="43" spans="1:19" ht="84" hidden="1" outlineLevel="2" x14ac:dyDescent="0.2">
      <c r="A43" s="26"/>
      <c r="B43" s="26"/>
      <c r="C43" s="26"/>
      <c r="D43" s="26"/>
      <c r="E43" s="6" t="s">
        <v>29</v>
      </c>
      <c r="F43" s="6" t="s">
        <v>30</v>
      </c>
      <c r="G43" s="9" t="s">
        <v>13</v>
      </c>
      <c r="H43" s="9" t="s">
        <v>13</v>
      </c>
      <c r="I43" s="9" t="s">
        <v>13</v>
      </c>
      <c r="J43" s="9">
        <v>18561722537.59</v>
      </c>
      <c r="K43" s="9">
        <v>16782798259.74</v>
      </c>
      <c r="L43" s="9">
        <v>15241651771.879999</v>
      </c>
      <c r="M43" s="9">
        <v>14024656650.35</v>
      </c>
      <c r="N43" s="9">
        <v>13795420013.99</v>
      </c>
      <c r="O43" s="9">
        <v>13173495382.889999</v>
      </c>
      <c r="P43" s="9">
        <v>11860355492.27</v>
      </c>
      <c r="Q43" s="9">
        <v>11404317324.549999</v>
      </c>
      <c r="R43" s="10">
        <v>114844417433.25999</v>
      </c>
      <c r="S43" s="11">
        <v>114844417433.25999</v>
      </c>
    </row>
    <row r="44" spans="1:19" ht="60" hidden="1" outlineLevel="2" x14ac:dyDescent="0.2">
      <c r="A44" s="26"/>
      <c r="B44" s="26"/>
      <c r="C44" s="26"/>
      <c r="D44" s="26"/>
      <c r="E44" s="6" t="s">
        <v>31</v>
      </c>
      <c r="F44" s="6" t="s">
        <v>32</v>
      </c>
      <c r="G44" s="9">
        <v>20497487253.939999</v>
      </c>
      <c r="H44" s="9">
        <v>19053660495.27</v>
      </c>
      <c r="I44" s="9">
        <v>17253700824.720001</v>
      </c>
      <c r="J44" s="9">
        <v>16469402773.860001</v>
      </c>
      <c r="K44" s="9">
        <v>14923730672.49</v>
      </c>
      <c r="L44" s="9">
        <v>13540940661.09</v>
      </c>
      <c r="M44" s="9">
        <v>12392518126.67</v>
      </c>
      <c r="N44" s="9">
        <v>12256367209.75</v>
      </c>
      <c r="O44" s="9">
        <v>11519922733.9</v>
      </c>
      <c r="P44" s="9">
        <v>10410151170.459999</v>
      </c>
      <c r="Q44" s="9">
        <v>8554802238.3699999</v>
      </c>
      <c r="R44" s="10">
        <v>156872684160.51999</v>
      </c>
      <c r="S44" s="11">
        <v>156872684160.51999</v>
      </c>
    </row>
    <row r="45" spans="1:19" ht="72" hidden="1" outlineLevel="2" x14ac:dyDescent="0.2">
      <c r="A45" s="26"/>
      <c r="B45" s="26"/>
      <c r="C45" s="26"/>
      <c r="D45" s="26"/>
      <c r="E45" s="6" t="s">
        <v>35</v>
      </c>
      <c r="F45" s="6" t="s">
        <v>36</v>
      </c>
      <c r="G45" s="9">
        <v>33736.959999999999</v>
      </c>
      <c r="H45" s="9">
        <v>35073.89</v>
      </c>
      <c r="I45" s="9">
        <v>38059.67</v>
      </c>
      <c r="J45" s="9">
        <v>294993.01</v>
      </c>
      <c r="K45" s="9">
        <v>292401.62</v>
      </c>
      <c r="L45" s="9">
        <v>406893.45</v>
      </c>
      <c r="M45" s="9" t="s">
        <v>13</v>
      </c>
      <c r="N45" s="9" t="s">
        <v>13</v>
      </c>
      <c r="O45" s="9" t="s">
        <v>13</v>
      </c>
      <c r="P45" s="9" t="s">
        <v>13</v>
      </c>
      <c r="Q45" s="9" t="s">
        <v>13</v>
      </c>
      <c r="R45" s="10">
        <v>1101158.6000000001</v>
      </c>
      <c r="S45" s="11">
        <v>1101158.6000000001</v>
      </c>
    </row>
    <row r="46" spans="1:19" ht="84" hidden="1" outlineLevel="2" x14ac:dyDescent="0.2">
      <c r="A46" s="26"/>
      <c r="B46" s="26"/>
      <c r="C46" s="26"/>
      <c r="D46" s="26"/>
      <c r="E46" s="6" t="s">
        <v>39</v>
      </c>
      <c r="F46" s="6" t="s">
        <v>40</v>
      </c>
      <c r="G46" s="9" t="s">
        <v>13</v>
      </c>
      <c r="H46" s="9" t="s">
        <v>13</v>
      </c>
      <c r="I46" s="9" t="s">
        <v>13</v>
      </c>
      <c r="J46" s="9" t="s">
        <v>13</v>
      </c>
      <c r="K46" s="9" t="s">
        <v>13</v>
      </c>
      <c r="L46" s="9" t="s">
        <v>13</v>
      </c>
      <c r="M46" s="9">
        <v>46534202.770000003</v>
      </c>
      <c r="N46" s="9">
        <v>55858015.960000001</v>
      </c>
      <c r="O46" s="9">
        <v>40103117.18</v>
      </c>
      <c r="P46" s="9">
        <v>35887504.340000004</v>
      </c>
      <c r="Q46" s="9">
        <v>28996585.27</v>
      </c>
      <c r="R46" s="10">
        <v>207379425.52000001</v>
      </c>
      <c r="S46" s="11">
        <v>207379425.52000001</v>
      </c>
    </row>
    <row r="47" spans="1:19" ht="24" hidden="1" outlineLevel="2" x14ac:dyDescent="0.2">
      <c r="A47" s="26"/>
      <c r="B47" s="26"/>
      <c r="C47" s="26"/>
      <c r="D47" s="26"/>
      <c r="E47" s="6" t="s">
        <v>41</v>
      </c>
      <c r="F47" s="6" t="s">
        <v>42</v>
      </c>
      <c r="G47" s="9" t="s">
        <v>13</v>
      </c>
      <c r="H47" s="9" t="s">
        <v>13</v>
      </c>
      <c r="I47" s="9" t="s">
        <v>13</v>
      </c>
      <c r="J47" s="9" t="s">
        <v>13</v>
      </c>
      <c r="K47" s="9" t="s">
        <v>13</v>
      </c>
      <c r="L47" s="9" t="s">
        <v>13</v>
      </c>
      <c r="M47" s="9">
        <v>438032.69</v>
      </c>
      <c r="N47" s="9">
        <v>445897.03</v>
      </c>
      <c r="O47" s="9">
        <v>454813.7</v>
      </c>
      <c r="P47" s="9">
        <v>467004.4</v>
      </c>
      <c r="Q47" s="9">
        <v>475460.73</v>
      </c>
      <c r="R47" s="10">
        <v>2281208.5499999998</v>
      </c>
      <c r="S47" s="11">
        <v>2281208.5499999998</v>
      </c>
    </row>
    <row r="48" spans="1:19" ht="84" hidden="1" outlineLevel="2" x14ac:dyDescent="0.2">
      <c r="A48" s="26"/>
      <c r="B48" s="26"/>
      <c r="C48" s="26"/>
      <c r="D48" s="26"/>
      <c r="E48" s="6" t="s">
        <v>51</v>
      </c>
      <c r="F48" s="6" t="s">
        <v>52</v>
      </c>
      <c r="G48" s="9" t="s">
        <v>13</v>
      </c>
      <c r="H48" s="9" t="s">
        <v>13</v>
      </c>
      <c r="I48" s="9" t="s">
        <v>13</v>
      </c>
      <c r="J48" s="9" t="s">
        <v>13</v>
      </c>
      <c r="K48" s="9" t="s">
        <v>13</v>
      </c>
      <c r="L48" s="9" t="s">
        <v>13</v>
      </c>
      <c r="M48" s="9">
        <v>97016117.799999997</v>
      </c>
      <c r="N48" s="9">
        <v>84898419.719999999</v>
      </c>
      <c r="O48" s="9" t="s">
        <v>13</v>
      </c>
      <c r="P48" s="9" t="s">
        <v>13</v>
      </c>
      <c r="Q48" s="9" t="s">
        <v>13</v>
      </c>
      <c r="R48" s="10">
        <v>181914537.52000001</v>
      </c>
      <c r="S48" s="11">
        <v>181914537.52000001</v>
      </c>
    </row>
    <row r="49" spans="1:19" ht="36" hidden="1" outlineLevel="2" x14ac:dyDescent="0.2">
      <c r="A49" s="26"/>
      <c r="B49" s="26"/>
      <c r="C49" s="26"/>
      <c r="D49" s="26"/>
      <c r="E49" s="6" t="s">
        <v>57</v>
      </c>
      <c r="F49" s="6" t="s">
        <v>58</v>
      </c>
      <c r="G49" s="9">
        <v>8375271.4800000004</v>
      </c>
      <c r="H49" s="9">
        <v>7085724.2000000002</v>
      </c>
      <c r="I49" s="9">
        <v>6379074.6900000004</v>
      </c>
      <c r="J49" s="9">
        <v>23651151.530000001</v>
      </c>
      <c r="K49" s="9">
        <v>22121691.59</v>
      </c>
      <c r="L49" s="9">
        <v>18767044.879999999</v>
      </c>
      <c r="M49" s="9">
        <v>17091999.699999999</v>
      </c>
      <c r="N49" s="9">
        <v>15002161.57</v>
      </c>
      <c r="O49" s="9">
        <v>14256759.119999999</v>
      </c>
      <c r="P49" s="9">
        <v>12258947.140000001</v>
      </c>
      <c r="Q49" s="9">
        <v>5277568.6500000004</v>
      </c>
      <c r="R49" s="10">
        <v>150267394.55000001</v>
      </c>
      <c r="S49" s="11">
        <v>150267394.55000001</v>
      </c>
    </row>
    <row r="50" spans="1:19" ht="72" hidden="1" outlineLevel="2" x14ac:dyDescent="0.2">
      <c r="A50" s="26"/>
      <c r="B50" s="26"/>
      <c r="C50" s="26"/>
      <c r="D50" s="26"/>
      <c r="E50" s="6" t="s">
        <v>59</v>
      </c>
      <c r="F50" s="6" t="s">
        <v>60</v>
      </c>
      <c r="G50" s="9">
        <v>63072589.560000002</v>
      </c>
      <c r="H50" s="9">
        <v>64132152.619999997</v>
      </c>
      <c r="I50" s="9">
        <v>75272048.370000005</v>
      </c>
      <c r="J50" s="9">
        <v>101492194.59</v>
      </c>
      <c r="K50" s="9">
        <v>119843957.45999999</v>
      </c>
      <c r="L50" s="9">
        <v>86199549.219999999</v>
      </c>
      <c r="M50" s="9">
        <v>98628310.319999993</v>
      </c>
      <c r="N50" s="9">
        <v>54589243.759999998</v>
      </c>
      <c r="O50" s="9">
        <v>49097930.130000003</v>
      </c>
      <c r="P50" s="9">
        <v>32679359.52</v>
      </c>
      <c r="Q50" s="9">
        <v>59706798.469999999</v>
      </c>
      <c r="R50" s="10">
        <v>804714134.01999998</v>
      </c>
      <c r="S50" s="11">
        <v>804714134.01999998</v>
      </c>
    </row>
    <row r="51" spans="1:19" ht="72" hidden="1" outlineLevel="2" x14ac:dyDescent="0.2">
      <c r="A51" s="26"/>
      <c r="B51" s="26"/>
      <c r="C51" s="26"/>
      <c r="D51" s="26"/>
      <c r="E51" s="6" t="s">
        <v>61</v>
      </c>
      <c r="F51" s="6" t="s">
        <v>62</v>
      </c>
      <c r="G51" s="9">
        <v>562803.18000000005</v>
      </c>
      <c r="H51" s="9" t="s">
        <v>13</v>
      </c>
      <c r="I51" s="9">
        <v>210084.74</v>
      </c>
      <c r="J51" s="9" t="s">
        <v>13</v>
      </c>
      <c r="K51" s="9">
        <v>9534.86</v>
      </c>
      <c r="L51" s="9">
        <v>4978929.18</v>
      </c>
      <c r="M51" s="9" t="s">
        <v>13</v>
      </c>
      <c r="N51" s="9" t="s">
        <v>13</v>
      </c>
      <c r="O51" s="9" t="s">
        <v>13</v>
      </c>
      <c r="P51" s="9" t="s">
        <v>13</v>
      </c>
      <c r="Q51" s="9" t="s">
        <v>13</v>
      </c>
      <c r="R51" s="10">
        <v>5761351.96</v>
      </c>
      <c r="S51" s="11">
        <v>5761351.96</v>
      </c>
    </row>
    <row r="52" spans="1:19" ht="24" collapsed="1" x14ac:dyDescent="0.2">
      <c r="A52" s="6" t="s">
        <v>70</v>
      </c>
      <c r="B52" s="26" t="s">
        <v>70</v>
      </c>
      <c r="C52" s="26"/>
      <c r="D52" s="26"/>
      <c r="E52" s="26"/>
      <c r="F52" s="26"/>
      <c r="G52" s="7">
        <v>1729258626.98</v>
      </c>
      <c r="H52" s="7">
        <v>1742713310.3</v>
      </c>
      <c r="I52" s="7">
        <v>4196388889.1599998</v>
      </c>
      <c r="J52" s="7">
        <v>3903022532.6599998</v>
      </c>
      <c r="K52" s="7">
        <v>3203323590.27</v>
      </c>
      <c r="L52" s="7">
        <v>3013441185.6799998</v>
      </c>
      <c r="M52" s="7">
        <v>2899427991.0100002</v>
      </c>
      <c r="N52" s="7">
        <v>2309243504.8000002</v>
      </c>
      <c r="O52" s="7">
        <v>2219905185.46</v>
      </c>
      <c r="P52" s="7">
        <v>2634383895.3000002</v>
      </c>
      <c r="Q52" s="7">
        <v>2127816117.3299999</v>
      </c>
      <c r="R52" s="7">
        <v>29978924828.950001</v>
      </c>
      <c r="S52" s="8">
        <v>29978924828.950001</v>
      </c>
    </row>
    <row r="53" spans="1:19" hidden="1" outlineLevel="1" collapsed="1" x14ac:dyDescent="0.2">
      <c r="A53" s="26"/>
      <c r="B53" s="26"/>
      <c r="C53" s="6" t="s">
        <v>65</v>
      </c>
      <c r="D53" s="26" t="s">
        <v>66</v>
      </c>
      <c r="E53" s="26"/>
      <c r="F53" s="26"/>
      <c r="G53" s="7" t="s">
        <v>13</v>
      </c>
      <c r="H53" s="7">
        <v>1309604238.96</v>
      </c>
      <c r="I53" s="7">
        <v>1227896397.5899999</v>
      </c>
      <c r="J53" s="7">
        <v>1247549353.25</v>
      </c>
      <c r="K53" s="7">
        <v>1231864591.47</v>
      </c>
      <c r="L53" s="7">
        <v>1185474096.9000001</v>
      </c>
      <c r="M53" s="7">
        <v>1231463787.6300001</v>
      </c>
      <c r="N53" s="7">
        <v>703548676.38999999</v>
      </c>
      <c r="O53" s="7">
        <v>667982603.13</v>
      </c>
      <c r="P53" s="7">
        <v>774993162.27999997</v>
      </c>
      <c r="Q53" s="7">
        <v>813112803.35000002</v>
      </c>
      <c r="R53" s="7">
        <v>10393489710.950001</v>
      </c>
      <c r="S53" s="8">
        <v>10393489710.950001</v>
      </c>
    </row>
    <row r="54" spans="1:19" ht="84" hidden="1" outlineLevel="2" x14ac:dyDescent="0.2">
      <c r="A54" s="26"/>
      <c r="B54" s="26"/>
      <c r="C54" s="26"/>
      <c r="D54" s="26"/>
      <c r="E54" s="6" t="s">
        <v>29</v>
      </c>
      <c r="F54" s="6" t="s">
        <v>30</v>
      </c>
      <c r="G54" s="9" t="s">
        <v>13</v>
      </c>
      <c r="H54" s="9">
        <v>213113718.56</v>
      </c>
      <c r="I54" s="9">
        <v>203725768.56999999</v>
      </c>
      <c r="J54" s="9">
        <v>219632687.75</v>
      </c>
      <c r="K54" s="9">
        <v>261609363.65000001</v>
      </c>
      <c r="L54" s="9">
        <v>259260581.66</v>
      </c>
      <c r="M54" s="9">
        <v>562239020.15999997</v>
      </c>
      <c r="N54" s="9">
        <v>440262545.55000001</v>
      </c>
      <c r="O54" s="9">
        <v>436142351.31</v>
      </c>
      <c r="P54" s="9">
        <v>435773422.77999997</v>
      </c>
      <c r="Q54" s="9">
        <v>198000235</v>
      </c>
      <c r="R54" s="10">
        <v>3229759694.9899998</v>
      </c>
      <c r="S54" s="11">
        <v>3229759694.9899998</v>
      </c>
    </row>
    <row r="55" spans="1:19" ht="60" hidden="1" outlineLevel="2" x14ac:dyDescent="0.2">
      <c r="A55" s="26"/>
      <c r="B55" s="26"/>
      <c r="C55" s="26"/>
      <c r="D55" s="26"/>
      <c r="E55" s="6" t="s">
        <v>31</v>
      </c>
      <c r="F55" s="6" t="s">
        <v>32</v>
      </c>
      <c r="G55" s="9" t="s">
        <v>13</v>
      </c>
      <c r="H55" s="9">
        <v>1046177435.35</v>
      </c>
      <c r="I55" s="9">
        <v>954267178.08000004</v>
      </c>
      <c r="J55" s="9">
        <v>923240891.34000003</v>
      </c>
      <c r="K55" s="9">
        <v>877570876.16999996</v>
      </c>
      <c r="L55" s="9">
        <v>796431228.60000002</v>
      </c>
      <c r="M55" s="9">
        <v>450967484.91000003</v>
      </c>
      <c r="N55" s="9">
        <v>124785428.20999999</v>
      </c>
      <c r="O55" s="9">
        <v>127392766.31999999</v>
      </c>
      <c r="P55" s="9">
        <v>142340343.24000001</v>
      </c>
      <c r="Q55" s="9">
        <v>138453068.71000001</v>
      </c>
      <c r="R55" s="10">
        <v>5581626700.9300003</v>
      </c>
      <c r="S55" s="11">
        <v>5581626700.9300003</v>
      </c>
    </row>
    <row r="56" spans="1:19" ht="72" hidden="1" outlineLevel="2" x14ac:dyDescent="0.2">
      <c r="A56" s="26"/>
      <c r="B56" s="26"/>
      <c r="C56" s="26"/>
      <c r="D56" s="26"/>
      <c r="E56" s="6" t="s">
        <v>35</v>
      </c>
      <c r="F56" s="6" t="s">
        <v>36</v>
      </c>
      <c r="G56" s="9" t="s">
        <v>13</v>
      </c>
      <c r="H56" s="9">
        <v>465.09</v>
      </c>
      <c r="I56" s="9">
        <v>449.16</v>
      </c>
      <c r="J56" s="9">
        <v>460.54</v>
      </c>
      <c r="K56" s="9">
        <v>73.599999999999994</v>
      </c>
      <c r="L56" s="9">
        <v>58.38</v>
      </c>
      <c r="M56" s="9" t="s">
        <v>13</v>
      </c>
      <c r="N56" s="9" t="s">
        <v>13</v>
      </c>
      <c r="O56" s="9" t="s">
        <v>13</v>
      </c>
      <c r="P56" s="9" t="s">
        <v>13</v>
      </c>
      <c r="Q56" s="9" t="s">
        <v>13</v>
      </c>
      <c r="R56" s="10">
        <v>1506.77</v>
      </c>
      <c r="S56" s="11">
        <v>1506.77</v>
      </c>
    </row>
    <row r="57" spans="1:19" ht="24" hidden="1" outlineLevel="2" x14ac:dyDescent="0.2">
      <c r="A57" s="26"/>
      <c r="B57" s="26"/>
      <c r="C57" s="26"/>
      <c r="D57" s="26"/>
      <c r="E57" s="6" t="s">
        <v>41</v>
      </c>
      <c r="F57" s="6" t="s">
        <v>42</v>
      </c>
      <c r="G57" s="9" t="s">
        <v>13</v>
      </c>
      <c r="H57" s="9" t="s">
        <v>13</v>
      </c>
      <c r="I57" s="9" t="s">
        <v>13</v>
      </c>
      <c r="J57" s="9" t="s">
        <v>13</v>
      </c>
      <c r="K57" s="9" t="s">
        <v>13</v>
      </c>
      <c r="L57" s="9" t="s">
        <v>13</v>
      </c>
      <c r="M57" s="9">
        <v>34.24</v>
      </c>
      <c r="N57" s="9" t="s">
        <v>13</v>
      </c>
      <c r="O57" s="9" t="s">
        <v>13</v>
      </c>
      <c r="P57" s="9" t="s">
        <v>13</v>
      </c>
      <c r="Q57" s="9" t="s">
        <v>13</v>
      </c>
      <c r="R57" s="10">
        <v>34.24</v>
      </c>
      <c r="S57" s="11">
        <v>34.24</v>
      </c>
    </row>
    <row r="58" spans="1:19" ht="72" hidden="1" outlineLevel="2" x14ac:dyDescent="0.2">
      <c r="A58" s="26"/>
      <c r="B58" s="26"/>
      <c r="C58" s="26"/>
      <c r="D58" s="26"/>
      <c r="E58" s="6" t="s">
        <v>43</v>
      </c>
      <c r="F58" s="6" t="s">
        <v>44</v>
      </c>
      <c r="G58" s="9" t="s">
        <v>13</v>
      </c>
      <c r="H58" s="9" t="s">
        <v>13</v>
      </c>
      <c r="I58" s="9" t="s">
        <v>13</v>
      </c>
      <c r="J58" s="9" t="s">
        <v>13</v>
      </c>
      <c r="K58" s="9" t="s">
        <v>13</v>
      </c>
      <c r="L58" s="9" t="s">
        <v>13</v>
      </c>
      <c r="M58" s="9" t="s">
        <v>13</v>
      </c>
      <c r="N58" s="9" t="s">
        <v>13</v>
      </c>
      <c r="O58" s="9" t="s">
        <v>13</v>
      </c>
      <c r="P58" s="9">
        <v>0</v>
      </c>
      <c r="Q58" s="9">
        <v>476659499.63999999</v>
      </c>
      <c r="R58" s="10">
        <v>476659499.63999999</v>
      </c>
      <c r="S58" s="11">
        <v>476659499.63999999</v>
      </c>
    </row>
    <row r="59" spans="1:19" ht="36" hidden="1" outlineLevel="2" x14ac:dyDescent="0.2">
      <c r="A59" s="26"/>
      <c r="B59" s="26"/>
      <c r="C59" s="26"/>
      <c r="D59" s="26"/>
      <c r="E59" s="6" t="s">
        <v>57</v>
      </c>
      <c r="F59" s="6" t="s">
        <v>58</v>
      </c>
      <c r="G59" s="9" t="s">
        <v>13</v>
      </c>
      <c r="H59" s="9">
        <v>256065.2</v>
      </c>
      <c r="I59" s="9">
        <v>281638.65000000002</v>
      </c>
      <c r="J59" s="9">
        <v>200188.15</v>
      </c>
      <c r="K59" s="9">
        <v>79236</v>
      </c>
      <c r="L59" s="9">
        <v>69078.600000000006</v>
      </c>
      <c r="M59" s="9">
        <v>53576.39</v>
      </c>
      <c r="N59" s="9" t="s">
        <v>13</v>
      </c>
      <c r="O59" s="9" t="s">
        <v>13</v>
      </c>
      <c r="P59" s="9" t="s">
        <v>13</v>
      </c>
      <c r="Q59" s="9" t="s">
        <v>13</v>
      </c>
      <c r="R59" s="10">
        <v>939782.99</v>
      </c>
      <c r="S59" s="11">
        <v>939782.99</v>
      </c>
    </row>
    <row r="60" spans="1:19" ht="72" hidden="1" outlineLevel="2" x14ac:dyDescent="0.2">
      <c r="A60" s="26"/>
      <c r="B60" s="26"/>
      <c r="C60" s="26"/>
      <c r="D60" s="26"/>
      <c r="E60" s="6" t="s">
        <v>59</v>
      </c>
      <c r="F60" s="6" t="s">
        <v>60</v>
      </c>
      <c r="G60" s="9" t="s">
        <v>13</v>
      </c>
      <c r="H60" s="9">
        <v>50056554.759999998</v>
      </c>
      <c r="I60" s="9">
        <v>69621363.129999995</v>
      </c>
      <c r="J60" s="9">
        <v>104475125.47</v>
      </c>
      <c r="K60" s="9">
        <v>87278361.180000007</v>
      </c>
      <c r="L60" s="9">
        <v>120950633.42</v>
      </c>
      <c r="M60" s="9">
        <v>218203671.93000001</v>
      </c>
      <c r="N60" s="9">
        <v>138500702.63</v>
      </c>
      <c r="O60" s="9">
        <v>104247485.5</v>
      </c>
      <c r="P60" s="9">
        <v>196879396.25999999</v>
      </c>
      <c r="Q60" s="9" t="s">
        <v>13</v>
      </c>
      <c r="R60" s="10">
        <v>1090213294.28</v>
      </c>
      <c r="S60" s="11">
        <v>1090213294.28</v>
      </c>
    </row>
    <row r="61" spans="1:19" ht="72" hidden="1" outlineLevel="2" x14ac:dyDescent="0.2">
      <c r="A61" s="26"/>
      <c r="B61" s="26"/>
      <c r="C61" s="26"/>
      <c r="D61" s="26"/>
      <c r="E61" s="6" t="s">
        <v>61</v>
      </c>
      <c r="F61" s="6" t="s">
        <v>62</v>
      </c>
      <c r="G61" s="9" t="s">
        <v>13</v>
      </c>
      <c r="H61" s="9" t="s">
        <v>13</v>
      </c>
      <c r="I61" s="9" t="s">
        <v>13</v>
      </c>
      <c r="J61" s="9">
        <v>0</v>
      </c>
      <c r="K61" s="9">
        <v>5326680.87</v>
      </c>
      <c r="L61" s="9">
        <v>8762516.2400000002</v>
      </c>
      <c r="M61" s="9" t="s">
        <v>13</v>
      </c>
      <c r="N61" s="9" t="s">
        <v>13</v>
      </c>
      <c r="O61" s="9">
        <v>200000</v>
      </c>
      <c r="P61" s="9" t="s">
        <v>13</v>
      </c>
      <c r="Q61" s="9" t="s">
        <v>13</v>
      </c>
      <c r="R61" s="10">
        <v>14289197.109999999</v>
      </c>
      <c r="S61" s="11">
        <v>14289197.109999999</v>
      </c>
    </row>
    <row r="62" spans="1:19" hidden="1" outlineLevel="1" collapsed="1" x14ac:dyDescent="0.2">
      <c r="A62" s="26"/>
      <c r="B62" s="26"/>
      <c r="C62" s="6" t="s">
        <v>71</v>
      </c>
      <c r="D62" s="26" t="s">
        <v>72</v>
      </c>
      <c r="E62" s="26"/>
      <c r="F62" s="26"/>
      <c r="G62" s="7" t="s">
        <v>13</v>
      </c>
      <c r="H62" s="7" t="s">
        <v>13</v>
      </c>
      <c r="I62" s="7">
        <v>2430882586</v>
      </c>
      <c r="J62" s="7">
        <v>2115458344</v>
      </c>
      <c r="K62" s="7">
        <v>1667090882</v>
      </c>
      <c r="L62" s="7">
        <v>1537897543</v>
      </c>
      <c r="M62" s="7">
        <v>1390259996.72</v>
      </c>
      <c r="N62" s="7">
        <v>1359330899</v>
      </c>
      <c r="O62" s="7">
        <v>1207014600</v>
      </c>
      <c r="P62" s="7">
        <v>1103255838</v>
      </c>
      <c r="Q62" s="7">
        <v>1000190493</v>
      </c>
      <c r="R62" s="7">
        <v>13811381181.719999</v>
      </c>
      <c r="S62" s="8">
        <v>13811381181.719999</v>
      </c>
    </row>
    <row r="63" spans="1:19" ht="84" hidden="1" outlineLevel="2" x14ac:dyDescent="0.2">
      <c r="A63" s="26"/>
      <c r="B63" s="26"/>
      <c r="C63" s="26"/>
      <c r="D63" s="26"/>
      <c r="E63" s="6" t="s">
        <v>29</v>
      </c>
      <c r="F63" s="6" t="s">
        <v>30</v>
      </c>
      <c r="G63" s="9" t="s">
        <v>13</v>
      </c>
      <c r="H63" s="9" t="s">
        <v>13</v>
      </c>
      <c r="I63" s="9">
        <v>1834512793.0799999</v>
      </c>
      <c r="J63" s="9">
        <v>1578706227.21</v>
      </c>
      <c r="K63" s="9">
        <v>1259666094.3099999</v>
      </c>
      <c r="L63" s="9">
        <v>1168345597.1600001</v>
      </c>
      <c r="M63" s="9">
        <v>1037440335.59</v>
      </c>
      <c r="N63" s="9">
        <v>953301126.11000001</v>
      </c>
      <c r="O63" s="9">
        <v>838055702.84000003</v>
      </c>
      <c r="P63" s="9">
        <v>756268165.64999998</v>
      </c>
      <c r="Q63" s="9">
        <v>701916999.74000001</v>
      </c>
      <c r="R63" s="10">
        <v>10128213041.690001</v>
      </c>
      <c r="S63" s="11">
        <v>10128213041.690001</v>
      </c>
    </row>
    <row r="64" spans="1:19" ht="60" hidden="1" outlineLevel="2" x14ac:dyDescent="0.2">
      <c r="A64" s="26"/>
      <c r="B64" s="26"/>
      <c r="C64" s="26"/>
      <c r="D64" s="26"/>
      <c r="E64" s="6" t="s">
        <v>31</v>
      </c>
      <c r="F64" s="6" t="s">
        <v>32</v>
      </c>
      <c r="G64" s="9" t="s">
        <v>13</v>
      </c>
      <c r="H64" s="9" t="s">
        <v>13</v>
      </c>
      <c r="I64" s="9">
        <v>491870142.97000003</v>
      </c>
      <c r="J64" s="9">
        <v>440626759.44</v>
      </c>
      <c r="K64" s="9">
        <v>379019586.38</v>
      </c>
      <c r="L64" s="9">
        <v>360696070.31</v>
      </c>
      <c r="M64" s="9">
        <v>331679045.62</v>
      </c>
      <c r="N64" s="9">
        <v>314905319.75</v>
      </c>
      <c r="O64" s="9">
        <v>273761604.68000001</v>
      </c>
      <c r="P64" s="9">
        <v>256402216.56999999</v>
      </c>
      <c r="Q64" s="9">
        <v>236423232.63</v>
      </c>
      <c r="R64" s="10">
        <v>3085383978.3499999</v>
      </c>
      <c r="S64" s="11">
        <v>3085383978.3499999</v>
      </c>
    </row>
    <row r="65" spans="1:19" ht="84" hidden="1" outlineLevel="2" x14ac:dyDescent="0.2">
      <c r="A65" s="26"/>
      <c r="B65" s="26"/>
      <c r="C65" s="26"/>
      <c r="D65" s="26"/>
      <c r="E65" s="6" t="s">
        <v>39</v>
      </c>
      <c r="F65" s="6" t="s">
        <v>40</v>
      </c>
      <c r="G65" s="9" t="s">
        <v>13</v>
      </c>
      <c r="H65" s="9" t="s">
        <v>13</v>
      </c>
      <c r="I65" s="9" t="s">
        <v>13</v>
      </c>
      <c r="J65" s="9" t="s">
        <v>13</v>
      </c>
      <c r="K65" s="9" t="s">
        <v>13</v>
      </c>
      <c r="L65" s="9" t="s">
        <v>13</v>
      </c>
      <c r="M65" s="9">
        <v>291935.69</v>
      </c>
      <c r="N65" s="9">
        <v>72845.600000000006</v>
      </c>
      <c r="O65" s="9">
        <v>234640.57</v>
      </c>
      <c r="P65" s="9" t="s">
        <v>13</v>
      </c>
      <c r="Q65" s="9" t="s">
        <v>13</v>
      </c>
      <c r="R65" s="10">
        <v>599421.86</v>
      </c>
      <c r="S65" s="11">
        <v>599421.86</v>
      </c>
    </row>
    <row r="66" spans="1:19" ht="84" hidden="1" outlineLevel="2" x14ac:dyDescent="0.2">
      <c r="A66" s="26"/>
      <c r="B66" s="26"/>
      <c r="C66" s="26"/>
      <c r="D66" s="26"/>
      <c r="E66" s="6" t="s">
        <v>51</v>
      </c>
      <c r="F66" s="6" t="s">
        <v>52</v>
      </c>
      <c r="G66" s="9" t="s">
        <v>13</v>
      </c>
      <c r="H66" s="9" t="s">
        <v>13</v>
      </c>
      <c r="I66" s="9" t="s">
        <v>13</v>
      </c>
      <c r="J66" s="9" t="s">
        <v>13</v>
      </c>
      <c r="K66" s="9" t="s">
        <v>13</v>
      </c>
      <c r="L66" s="9" t="s">
        <v>13</v>
      </c>
      <c r="M66" s="9">
        <v>650279.11</v>
      </c>
      <c r="N66" s="9">
        <v>524723.22</v>
      </c>
      <c r="O66" s="9" t="s">
        <v>13</v>
      </c>
      <c r="P66" s="9" t="s">
        <v>13</v>
      </c>
      <c r="Q66" s="9" t="s">
        <v>13</v>
      </c>
      <c r="R66" s="10">
        <v>1175002.33</v>
      </c>
      <c r="S66" s="11">
        <v>1175002.33</v>
      </c>
    </row>
    <row r="67" spans="1:19" ht="36" hidden="1" outlineLevel="2" x14ac:dyDescent="0.2">
      <c r="A67" s="26"/>
      <c r="B67" s="26"/>
      <c r="C67" s="26"/>
      <c r="D67" s="26"/>
      <c r="E67" s="6" t="s">
        <v>57</v>
      </c>
      <c r="F67" s="6" t="s">
        <v>58</v>
      </c>
      <c r="G67" s="9" t="s">
        <v>13</v>
      </c>
      <c r="H67" s="9" t="s">
        <v>13</v>
      </c>
      <c r="I67" s="9">
        <v>812990.24</v>
      </c>
      <c r="J67" s="9">
        <v>752462.68</v>
      </c>
      <c r="K67" s="9">
        <v>11584.56</v>
      </c>
      <c r="L67" s="9">
        <v>515410.94</v>
      </c>
      <c r="M67" s="9">
        <v>1257060</v>
      </c>
      <c r="N67" s="9">
        <v>1192923.8</v>
      </c>
      <c r="O67" s="9">
        <v>1108751.27</v>
      </c>
      <c r="P67" s="9">
        <v>1222305.8500000001</v>
      </c>
      <c r="Q67" s="9">
        <v>2423582.71</v>
      </c>
      <c r="R67" s="10">
        <v>9297072.0500000007</v>
      </c>
      <c r="S67" s="11">
        <v>9297072.0500000007</v>
      </c>
    </row>
    <row r="68" spans="1:19" ht="72" hidden="1" outlineLevel="2" x14ac:dyDescent="0.2">
      <c r="A68" s="26"/>
      <c r="B68" s="26"/>
      <c r="C68" s="26"/>
      <c r="D68" s="26"/>
      <c r="E68" s="6" t="s">
        <v>59</v>
      </c>
      <c r="F68" s="6" t="s">
        <v>60</v>
      </c>
      <c r="G68" s="9" t="s">
        <v>13</v>
      </c>
      <c r="H68" s="9" t="s">
        <v>13</v>
      </c>
      <c r="I68" s="9">
        <v>103686659.70999999</v>
      </c>
      <c r="J68" s="9">
        <v>95372894.670000002</v>
      </c>
      <c r="K68" s="9">
        <v>28393616.75</v>
      </c>
      <c r="L68" s="9">
        <v>8340464.5899999999</v>
      </c>
      <c r="M68" s="9">
        <v>18941340.710000001</v>
      </c>
      <c r="N68" s="9">
        <v>89333960.519999996</v>
      </c>
      <c r="O68" s="9">
        <v>93853900.640000001</v>
      </c>
      <c r="P68" s="9">
        <v>89363149.930000007</v>
      </c>
      <c r="Q68" s="9">
        <v>59411745.43</v>
      </c>
      <c r="R68" s="10">
        <v>586697732.95000005</v>
      </c>
      <c r="S68" s="11">
        <v>586697732.95000005</v>
      </c>
    </row>
    <row r="69" spans="1:19" ht="72" hidden="1" outlineLevel="2" x14ac:dyDescent="0.2">
      <c r="A69" s="26"/>
      <c r="B69" s="26"/>
      <c r="C69" s="26"/>
      <c r="D69" s="26"/>
      <c r="E69" s="6" t="s">
        <v>61</v>
      </c>
      <c r="F69" s="6" t="s">
        <v>62</v>
      </c>
      <c r="G69" s="9" t="s">
        <v>13</v>
      </c>
      <c r="H69" s="9" t="s">
        <v>13</v>
      </c>
      <c r="I69" s="9" t="s">
        <v>13</v>
      </c>
      <c r="J69" s="9" t="s">
        <v>13</v>
      </c>
      <c r="K69" s="9" t="s">
        <v>13</v>
      </c>
      <c r="L69" s="9" t="s">
        <v>13</v>
      </c>
      <c r="M69" s="9" t="s">
        <v>13</v>
      </c>
      <c r="N69" s="9" t="s">
        <v>13</v>
      </c>
      <c r="O69" s="9" t="s">
        <v>13</v>
      </c>
      <c r="P69" s="9" t="s">
        <v>13</v>
      </c>
      <c r="Q69" s="9">
        <v>14932.49</v>
      </c>
      <c r="R69" s="10">
        <v>14932.49</v>
      </c>
      <c r="S69" s="11">
        <v>14932.49</v>
      </c>
    </row>
    <row r="70" spans="1:19" hidden="1" outlineLevel="1" collapsed="1" x14ac:dyDescent="0.2">
      <c r="A70" s="26"/>
      <c r="B70" s="26"/>
      <c r="C70" s="6" t="s">
        <v>67</v>
      </c>
      <c r="D70" s="26" t="s">
        <v>68</v>
      </c>
      <c r="E70" s="26"/>
      <c r="F70" s="26"/>
      <c r="G70" s="7">
        <v>1729258626.98</v>
      </c>
      <c r="H70" s="7">
        <v>433109071.33999997</v>
      </c>
      <c r="I70" s="7">
        <v>537609905.57000005</v>
      </c>
      <c r="J70" s="7">
        <v>540014835.40999997</v>
      </c>
      <c r="K70" s="7">
        <v>304368116.80000001</v>
      </c>
      <c r="L70" s="7">
        <v>290069545.77999997</v>
      </c>
      <c r="M70" s="7">
        <v>277704206.66000003</v>
      </c>
      <c r="N70" s="7">
        <v>246363929.41</v>
      </c>
      <c r="O70" s="7">
        <v>344907982.32999998</v>
      </c>
      <c r="P70" s="7">
        <v>756134895.01999998</v>
      </c>
      <c r="Q70" s="7">
        <v>314512820.98000002</v>
      </c>
      <c r="R70" s="7">
        <v>5774053936.2799997</v>
      </c>
      <c r="S70" s="8">
        <v>5774053936.2799997</v>
      </c>
    </row>
    <row r="71" spans="1:19" ht="84" hidden="1" outlineLevel="2" x14ac:dyDescent="0.2">
      <c r="A71" s="26"/>
      <c r="B71" s="26"/>
      <c r="C71" s="26"/>
      <c r="D71" s="26"/>
      <c r="E71" s="6" t="s">
        <v>29</v>
      </c>
      <c r="F71" s="6" t="s">
        <v>30</v>
      </c>
      <c r="G71" s="9">
        <v>210941674.06</v>
      </c>
      <c r="H71" s="9" t="s">
        <v>13</v>
      </c>
      <c r="I71" s="9" t="s">
        <v>13</v>
      </c>
      <c r="J71" s="9" t="s">
        <v>13</v>
      </c>
      <c r="K71" s="9" t="s">
        <v>13</v>
      </c>
      <c r="L71" s="9" t="s">
        <v>13</v>
      </c>
      <c r="M71" s="9" t="s">
        <v>13</v>
      </c>
      <c r="N71" s="9" t="s">
        <v>13</v>
      </c>
      <c r="O71" s="9" t="s">
        <v>13</v>
      </c>
      <c r="P71" s="9">
        <v>0</v>
      </c>
      <c r="Q71" s="9" t="s">
        <v>13</v>
      </c>
      <c r="R71" s="10">
        <v>210941674.06</v>
      </c>
      <c r="S71" s="11">
        <v>210941674.06</v>
      </c>
    </row>
    <row r="72" spans="1:19" ht="60" hidden="1" outlineLevel="2" x14ac:dyDescent="0.2">
      <c r="A72" s="26"/>
      <c r="B72" s="26"/>
      <c r="C72" s="26"/>
      <c r="D72" s="26"/>
      <c r="E72" s="6" t="s">
        <v>31</v>
      </c>
      <c r="F72" s="6" t="s">
        <v>32</v>
      </c>
      <c r="G72" s="9">
        <v>1074169214.4100001</v>
      </c>
      <c r="H72" s="9" t="s">
        <v>13</v>
      </c>
      <c r="I72" s="9" t="s">
        <v>13</v>
      </c>
      <c r="J72" s="9" t="s">
        <v>13</v>
      </c>
      <c r="K72" s="9" t="s">
        <v>13</v>
      </c>
      <c r="L72" s="9" t="s">
        <v>13</v>
      </c>
      <c r="M72" s="9" t="s">
        <v>13</v>
      </c>
      <c r="N72" s="9" t="s">
        <v>13</v>
      </c>
      <c r="O72" s="9" t="s">
        <v>13</v>
      </c>
      <c r="P72" s="9" t="s">
        <v>13</v>
      </c>
      <c r="Q72" s="9" t="s">
        <v>13</v>
      </c>
      <c r="R72" s="10">
        <v>1074169214.4100001</v>
      </c>
      <c r="S72" s="11">
        <v>1074169214.4100001</v>
      </c>
    </row>
    <row r="73" spans="1:19" ht="72" hidden="1" outlineLevel="2" x14ac:dyDescent="0.2">
      <c r="A73" s="26"/>
      <c r="B73" s="26"/>
      <c r="C73" s="26"/>
      <c r="D73" s="26"/>
      <c r="E73" s="6" t="s">
        <v>35</v>
      </c>
      <c r="F73" s="6" t="s">
        <v>36</v>
      </c>
      <c r="G73" s="9">
        <v>428.3</v>
      </c>
      <c r="H73" s="9" t="s">
        <v>13</v>
      </c>
      <c r="I73" s="9" t="s">
        <v>13</v>
      </c>
      <c r="J73" s="9" t="s">
        <v>13</v>
      </c>
      <c r="K73" s="9" t="s">
        <v>13</v>
      </c>
      <c r="L73" s="9" t="s">
        <v>13</v>
      </c>
      <c r="M73" s="9" t="s">
        <v>13</v>
      </c>
      <c r="N73" s="9" t="s">
        <v>13</v>
      </c>
      <c r="O73" s="9" t="s">
        <v>13</v>
      </c>
      <c r="P73" s="9" t="s">
        <v>13</v>
      </c>
      <c r="Q73" s="9" t="s">
        <v>13</v>
      </c>
      <c r="R73" s="10">
        <v>428.3</v>
      </c>
      <c r="S73" s="11">
        <v>428.3</v>
      </c>
    </row>
    <row r="74" spans="1:19" ht="36" hidden="1" outlineLevel="2" x14ac:dyDescent="0.2">
      <c r="A74" s="26"/>
      <c r="B74" s="26"/>
      <c r="C74" s="26"/>
      <c r="D74" s="26"/>
      <c r="E74" s="6" t="s">
        <v>57</v>
      </c>
      <c r="F74" s="6" t="s">
        <v>58</v>
      </c>
      <c r="G74" s="9">
        <v>407978811.85000002</v>
      </c>
      <c r="H74" s="9">
        <v>433109071.33999997</v>
      </c>
      <c r="I74" s="9">
        <v>537609905.57000005</v>
      </c>
      <c r="J74" s="9">
        <v>539991742.74000001</v>
      </c>
      <c r="K74" s="9">
        <v>304368116.80000001</v>
      </c>
      <c r="L74" s="9">
        <v>290069545.77999997</v>
      </c>
      <c r="M74" s="9">
        <v>277704206.66000003</v>
      </c>
      <c r="N74" s="9">
        <v>246363929.41</v>
      </c>
      <c r="O74" s="9">
        <v>344907982.32999998</v>
      </c>
      <c r="P74" s="9">
        <v>756134895.01999998</v>
      </c>
      <c r="Q74" s="9">
        <v>314470647.16000003</v>
      </c>
      <c r="R74" s="10">
        <v>4452708854.6599998</v>
      </c>
      <c r="S74" s="11">
        <v>4452708854.6599998</v>
      </c>
    </row>
    <row r="75" spans="1:19" ht="72" hidden="1" outlineLevel="2" x14ac:dyDescent="0.2">
      <c r="A75" s="26"/>
      <c r="B75" s="26"/>
      <c r="C75" s="26"/>
      <c r="D75" s="26"/>
      <c r="E75" s="6" t="s">
        <v>59</v>
      </c>
      <c r="F75" s="6" t="s">
        <v>60</v>
      </c>
      <c r="G75" s="9">
        <v>36168498.359999999</v>
      </c>
      <c r="H75" s="9" t="s">
        <v>13</v>
      </c>
      <c r="I75" s="9" t="s">
        <v>13</v>
      </c>
      <c r="J75" s="9">
        <v>23092.67</v>
      </c>
      <c r="K75" s="9" t="s">
        <v>13</v>
      </c>
      <c r="L75" s="9" t="s">
        <v>13</v>
      </c>
      <c r="M75" s="9" t="s">
        <v>13</v>
      </c>
      <c r="N75" s="9" t="s">
        <v>13</v>
      </c>
      <c r="O75" s="9" t="s">
        <v>13</v>
      </c>
      <c r="P75" s="9" t="s">
        <v>13</v>
      </c>
      <c r="Q75" s="9">
        <v>42173.82</v>
      </c>
      <c r="R75" s="10">
        <v>36233764.850000001</v>
      </c>
      <c r="S75" s="11">
        <v>36233764.850000001</v>
      </c>
    </row>
    <row r="76" spans="1:19" collapsed="1" x14ac:dyDescent="0.2">
      <c r="A76" s="6" t="s">
        <v>73</v>
      </c>
      <c r="B76" s="26" t="s">
        <v>74</v>
      </c>
      <c r="C76" s="26"/>
      <c r="D76" s="26"/>
      <c r="E76" s="26"/>
      <c r="F76" s="26"/>
      <c r="G76" s="7">
        <v>23576253.370000001</v>
      </c>
      <c r="H76" s="7">
        <v>14673445.35</v>
      </c>
      <c r="I76" s="7">
        <v>17275874.379999999</v>
      </c>
      <c r="J76" s="7">
        <v>18141615</v>
      </c>
      <c r="K76" s="7">
        <v>95748682.290000007</v>
      </c>
      <c r="L76" s="7">
        <v>48775966</v>
      </c>
      <c r="M76" s="7">
        <v>97182365.620000005</v>
      </c>
      <c r="N76" s="7">
        <v>52794981.619999997</v>
      </c>
      <c r="O76" s="7">
        <v>36267709.299999997</v>
      </c>
      <c r="P76" s="7">
        <v>82072780.519999996</v>
      </c>
      <c r="Q76" s="7">
        <v>106577394.87</v>
      </c>
      <c r="R76" s="7">
        <v>593087068.32000005</v>
      </c>
      <c r="S76" s="8">
        <v>593087068.32000005</v>
      </c>
    </row>
    <row r="77" spans="1:19" hidden="1" outlineLevel="1" collapsed="1" x14ac:dyDescent="0.2">
      <c r="A77" s="26"/>
      <c r="B77" s="26"/>
      <c r="C77" s="6" t="s">
        <v>67</v>
      </c>
      <c r="D77" s="26" t="s">
        <v>68</v>
      </c>
      <c r="E77" s="26"/>
      <c r="F77" s="26"/>
      <c r="G77" s="7">
        <v>23576253.370000001</v>
      </c>
      <c r="H77" s="7">
        <v>14673445.35</v>
      </c>
      <c r="I77" s="7">
        <v>17275874.379999999</v>
      </c>
      <c r="J77" s="7">
        <v>18141615</v>
      </c>
      <c r="K77" s="7">
        <v>95748682.290000007</v>
      </c>
      <c r="L77" s="7">
        <v>48775966</v>
      </c>
      <c r="M77" s="7">
        <v>97182365.620000005</v>
      </c>
      <c r="N77" s="7">
        <v>52794981.619999997</v>
      </c>
      <c r="O77" s="7">
        <v>36267709.299999997</v>
      </c>
      <c r="P77" s="7">
        <v>82072780.519999996</v>
      </c>
      <c r="Q77" s="7">
        <v>106577394.87</v>
      </c>
      <c r="R77" s="7">
        <v>593087068.32000005</v>
      </c>
      <c r="S77" s="8">
        <v>593087068.32000005</v>
      </c>
    </row>
    <row r="78" spans="1:19" ht="72" hidden="1" outlineLevel="2" x14ac:dyDescent="0.2">
      <c r="A78" s="26"/>
      <c r="B78" s="26"/>
      <c r="C78" s="26"/>
      <c r="D78" s="26"/>
      <c r="E78" s="6" t="s">
        <v>43</v>
      </c>
      <c r="F78" s="6" t="s">
        <v>44</v>
      </c>
      <c r="G78" s="9" t="s">
        <v>13</v>
      </c>
      <c r="H78" s="9" t="s">
        <v>13</v>
      </c>
      <c r="I78" s="9" t="s">
        <v>13</v>
      </c>
      <c r="J78" s="9" t="s">
        <v>13</v>
      </c>
      <c r="K78" s="9" t="s">
        <v>13</v>
      </c>
      <c r="L78" s="9" t="s">
        <v>13</v>
      </c>
      <c r="M78" s="9" t="s">
        <v>13</v>
      </c>
      <c r="N78" s="9" t="s">
        <v>13</v>
      </c>
      <c r="O78" s="9">
        <v>448</v>
      </c>
      <c r="P78" s="9" t="s">
        <v>13</v>
      </c>
      <c r="Q78" s="9" t="s">
        <v>13</v>
      </c>
      <c r="R78" s="10">
        <v>448</v>
      </c>
      <c r="S78" s="11">
        <v>448</v>
      </c>
    </row>
    <row r="79" spans="1:19" ht="48" hidden="1" outlineLevel="2" x14ac:dyDescent="0.2">
      <c r="A79" s="26"/>
      <c r="B79" s="26"/>
      <c r="C79" s="26"/>
      <c r="D79" s="26"/>
      <c r="E79" s="6" t="s">
        <v>47</v>
      </c>
      <c r="F79" s="6" t="s">
        <v>48</v>
      </c>
      <c r="G79" s="9" t="s">
        <v>13</v>
      </c>
      <c r="H79" s="9" t="s">
        <v>13</v>
      </c>
      <c r="I79" s="9" t="s">
        <v>13</v>
      </c>
      <c r="J79" s="9">
        <v>251.78</v>
      </c>
      <c r="K79" s="9">
        <v>588.73</v>
      </c>
      <c r="L79" s="9">
        <v>32250.66</v>
      </c>
      <c r="M79" s="9" t="s">
        <v>13</v>
      </c>
      <c r="N79" s="9" t="s">
        <v>13</v>
      </c>
      <c r="O79" s="9">
        <v>0</v>
      </c>
      <c r="P79" s="9">
        <v>4761186.26</v>
      </c>
      <c r="Q79" s="9">
        <v>4414789.33</v>
      </c>
      <c r="R79" s="10">
        <v>9209066.7599999998</v>
      </c>
      <c r="S79" s="11">
        <v>9209066.7599999998</v>
      </c>
    </row>
    <row r="80" spans="1:19" ht="48" hidden="1" outlineLevel="2" x14ac:dyDescent="0.2">
      <c r="A80" s="26"/>
      <c r="B80" s="26"/>
      <c r="C80" s="26"/>
      <c r="D80" s="26"/>
      <c r="E80" s="6" t="s">
        <v>55</v>
      </c>
      <c r="F80" s="6" t="s">
        <v>56</v>
      </c>
      <c r="G80" s="9" t="s">
        <v>13</v>
      </c>
      <c r="H80" s="9" t="s">
        <v>13</v>
      </c>
      <c r="I80" s="9" t="s">
        <v>13</v>
      </c>
      <c r="J80" s="9" t="s">
        <v>13</v>
      </c>
      <c r="K80" s="9" t="s">
        <v>13</v>
      </c>
      <c r="L80" s="9" t="s">
        <v>13</v>
      </c>
      <c r="M80" s="9">
        <v>93790066.390000001</v>
      </c>
      <c r="N80" s="9">
        <v>48612549.350000001</v>
      </c>
      <c r="O80" s="9">
        <v>32659698.260000002</v>
      </c>
      <c r="P80" s="9">
        <v>7792002.4299999997</v>
      </c>
      <c r="Q80" s="9">
        <v>38139104.850000001</v>
      </c>
      <c r="R80" s="10">
        <v>220993421.28</v>
      </c>
      <c r="S80" s="11">
        <v>220993421.28</v>
      </c>
    </row>
    <row r="81" spans="1:19" ht="36" hidden="1" outlineLevel="2" x14ac:dyDescent="0.2">
      <c r="A81" s="26"/>
      <c r="B81" s="26"/>
      <c r="C81" s="26"/>
      <c r="D81" s="26"/>
      <c r="E81" s="6" t="s">
        <v>57</v>
      </c>
      <c r="F81" s="6" t="s">
        <v>58</v>
      </c>
      <c r="G81" s="9">
        <v>23576253.370000001</v>
      </c>
      <c r="H81" s="9">
        <v>14673445.35</v>
      </c>
      <c r="I81" s="9">
        <v>17275874.379999999</v>
      </c>
      <c r="J81" s="9">
        <v>18141363.219999999</v>
      </c>
      <c r="K81" s="9">
        <v>95748093.560000002</v>
      </c>
      <c r="L81" s="9">
        <v>48743715.340000004</v>
      </c>
      <c r="M81" s="9">
        <v>3392299.23</v>
      </c>
      <c r="N81" s="9">
        <v>4182432.27</v>
      </c>
      <c r="O81" s="9">
        <v>3607563.04</v>
      </c>
      <c r="P81" s="9">
        <v>69519591.829999998</v>
      </c>
      <c r="Q81" s="9">
        <v>64023500.689999998</v>
      </c>
      <c r="R81" s="10">
        <v>362884132.27999997</v>
      </c>
      <c r="S81" s="11">
        <v>362884132.27999997</v>
      </c>
    </row>
    <row r="82" spans="1:19" collapsed="1" x14ac:dyDescent="0.2">
      <c r="A82" s="6" t="s">
        <v>75</v>
      </c>
      <c r="B82" s="26" t="s">
        <v>76</v>
      </c>
      <c r="C82" s="26"/>
      <c r="D82" s="26"/>
      <c r="E82" s="26"/>
      <c r="F82" s="26"/>
      <c r="G82" s="7">
        <v>2914878671</v>
      </c>
      <c r="H82" s="7">
        <v>2953021560</v>
      </c>
      <c r="I82" s="7" t="s">
        <v>13</v>
      </c>
      <c r="J82" s="7" t="s">
        <v>13</v>
      </c>
      <c r="K82" s="7" t="s">
        <v>13</v>
      </c>
      <c r="L82" s="7" t="s">
        <v>13</v>
      </c>
      <c r="M82" s="7" t="s">
        <v>13</v>
      </c>
      <c r="N82" s="7" t="s">
        <v>13</v>
      </c>
      <c r="O82" s="7" t="s">
        <v>13</v>
      </c>
      <c r="P82" s="7" t="s">
        <v>13</v>
      </c>
      <c r="Q82" s="7" t="s">
        <v>13</v>
      </c>
      <c r="R82" s="7">
        <v>5867900231</v>
      </c>
      <c r="S82" s="8">
        <v>5867900231</v>
      </c>
    </row>
    <row r="83" spans="1:19" hidden="1" outlineLevel="1" collapsed="1" x14ac:dyDescent="0.2">
      <c r="A83" s="26"/>
      <c r="B83" s="26"/>
      <c r="C83" s="6" t="s">
        <v>71</v>
      </c>
      <c r="D83" s="26" t="s">
        <v>72</v>
      </c>
      <c r="E83" s="26"/>
      <c r="F83" s="26"/>
      <c r="G83" s="7">
        <v>2914878671</v>
      </c>
      <c r="H83" s="7">
        <v>2953021560</v>
      </c>
      <c r="I83" s="7" t="s">
        <v>13</v>
      </c>
      <c r="J83" s="7" t="s">
        <v>13</v>
      </c>
      <c r="K83" s="7" t="s">
        <v>13</v>
      </c>
      <c r="L83" s="7" t="s">
        <v>13</v>
      </c>
      <c r="M83" s="7" t="s">
        <v>13</v>
      </c>
      <c r="N83" s="7" t="s">
        <v>13</v>
      </c>
      <c r="O83" s="7" t="s">
        <v>13</v>
      </c>
      <c r="P83" s="7" t="s">
        <v>13</v>
      </c>
      <c r="Q83" s="7" t="s">
        <v>13</v>
      </c>
      <c r="R83" s="7">
        <v>5867900231</v>
      </c>
      <c r="S83" s="8">
        <v>5867900231</v>
      </c>
    </row>
    <row r="84" spans="1:19" ht="84" hidden="1" outlineLevel="2" x14ac:dyDescent="0.2">
      <c r="A84" s="26"/>
      <c r="B84" s="26"/>
      <c r="C84" s="26"/>
      <c r="D84" s="26"/>
      <c r="E84" s="6" t="s">
        <v>29</v>
      </c>
      <c r="F84" s="6" t="s">
        <v>30</v>
      </c>
      <c r="G84" s="9">
        <v>655877616.27999997</v>
      </c>
      <c r="H84" s="9">
        <v>691254964.99000001</v>
      </c>
      <c r="I84" s="9" t="s">
        <v>13</v>
      </c>
      <c r="J84" s="9" t="s">
        <v>13</v>
      </c>
      <c r="K84" s="9" t="s">
        <v>13</v>
      </c>
      <c r="L84" s="9" t="s">
        <v>13</v>
      </c>
      <c r="M84" s="9" t="s">
        <v>13</v>
      </c>
      <c r="N84" s="9" t="s">
        <v>13</v>
      </c>
      <c r="O84" s="9" t="s">
        <v>13</v>
      </c>
      <c r="P84" s="9" t="s">
        <v>13</v>
      </c>
      <c r="Q84" s="9" t="s">
        <v>13</v>
      </c>
      <c r="R84" s="10">
        <v>1347132581.27</v>
      </c>
      <c r="S84" s="11">
        <v>1347132581.27</v>
      </c>
    </row>
    <row r="85" spans="1:19" ht="60" hidden="1" outlineLevel="2" x14ac:dyDescent="0.2">
      <c r="A85" s="26"/>
      <c r="B85" s="26"/>
      <c r="C85" s="26"/>
      <c r="D85" s="26"/>
      <c r="E85" s="6" t="s">
        <v>31</v>
      </c>
      <c r="F85" s="6" t="s">
        <v>32</v>
      </c>
      <c r="G85" s="9">
        <v>1316119.23</v>
      </c>
      <c r="H85" s="9">
        <v>26136484.670000002</v>
      </c>
      <c r="I85" s="9" t="s">
        <v>13</v>
      </c>
      <c r="J85" s="9" t="s">
        <v>13</v>
      </c>
      <c r="K85" s="9" t="s">
        <v>13</v>
      </c>
      <c r="L85" s="9" t="s">
        <v>13</v>
      </c>
      <c r="M85" s="9" t="s">
        <v>13</v>
      </c>
      <c r="N85" s="9" t="s">
        <v>13</v>
      </c>
      <c r="O85" s="9" t="s">
        <v>13</v>
      </c>
      <c r="P85" s="9" t="s">
        <v>13</v>
      </c>
      <c r="Q85" s="9" t="s">
        <v>13</v>
      </c>
      <c r="R85" s="10">
        <v>27452603.899999999</v>
      </c>
      <c r="S85" s="11">
        <v>27452603.899999999</v>
      </c>
    </row>
    <row r="86" spans="1:19" ht="84" hidden="1" outlineLevel="2" x14ac:dyDescent="0.2">
      <c r="A86" s="26"/>
      <c r="B86" s="26"/>
      <c r="C86" s="26"/>
      <c r="D86" s="26"/>
      <c r="E86" s="6" t="s">
        <v>33</v>
      </c>
      <c r="F86" s="6" t="s">
        <v>34</v>
      </c>
      <c r="G86" s="9" t="s">
        <v>13</v>
      </c>
      <c r="H86" s="9">
        <v>66943.88</v>
      </c>
      <c r="I86" s="9" t="s">
        <v>13</v>
      </c>
      <c r="J86" s="9" t="s">
        <v>13</v>
      </c>
      <c r="K86" s="9" t="s">
        <v>13</v>
      </c>
      <c r="L86" s="9" t="s">
        <v>13</v>
      </c>
      <c r="M86" s="9" t="s">
        <v>13</v>
      </c>
      <c r="N86" s="9" t="s">
        <v>13</v>
      </c>
      <c r="O86" s="9" t="s">
        <v>13</v>
      </c>
      <c r="P86" s="9" t="s">
        <v>13</v>
      </c>
      <c r="Q86" s="9" t="s">
        <v>13</v>
      </c>
      <c r="R86" s="10">
        <v>66943.88</v>
      </c>
      <c r="S86" s="11">
        <v>66943.88</v>
      </c>
    </row>
    <row r="87" spans="1:19" ht="72" hidden="1" outlineLevel="2" x14ac:dyDescent="0.2">
      <c r="A87" s="26"/>
      <c r="B87" s="26"/>
      <c r="C87" s="26"/>
      <c r="D87" s="26"/>
      <c r="E87" s="6" t="s">
        <v>43</v>
      </c>
      <c r="F87" s="6" t="s">
        <v>44</v>
      </c>
      <c r="G87" s="9">
        <v>1995684680.9000001</v>
      </c>
      <c r="H87" s="9">
        <v>1998758168.4300001</v>
      </c>
      <c r="I87" s="9" t="s">
        <v>13</v>
      </c>
      <c r="J87" s="9" t="s">
        <v>13</v>
      </c>
      <c r="K87" s="9" t="s">
        <v>13</v>
      </c>
      <c r="L87" s="9" t="s">
        <v>13</v>
      </c>
      <c r="M87" s="9" t="s">
        <v>13</v>
      </c>
      <c r="N87" s="9" t="s">
        <v>13</v>
      </c>
      <c r="O87" s="9" t="s">
        <v>13</v>
      </c>
      <c r="P87" s="9" t="s">
        <v>13</v>
      </c>
      <c r="Q87" s="9" t="s">
        <v>13</v>
      </c>
      <c r="R87" s="10">
        <v>3994442849.3299999</v>
      </c>
      <c r="S87" s="11">
        <v>3994442849.3299999</v>
      </c>
    </row>
    <row r="88" spans="1:19" ht="84" hidden="1" outlineLevel="2" x14ac:dyDescent="0.2">
      <c r="A88" s="26"/>
      <c r="B88" s="26"/>
      <c r="C88" s="26"/>
      <c r="D88" s="26"/>
      <c r="E88" s="6" t="s">
        <v>49</v>
      </c>
      <c r="F88" s="6" t="s">
        <v>50</v>
      </c>
      <c r="G88" s="9">
        <v>113776.15</v>
      </c>
      <c r="H88" s="9">
        <v>115686.63</v>
      </c>
      <c r="I88" s="9" t="s">
        <v>13</v>
      </c>
      <c r="J88" s="9" t="s">
        <v>13</v>
      </c>
      <c r="K88" s="9" t="s">
        <v>13</v>
      </c>
      <c r="L88" s="9" t="s">
        <v>13</v>
      </c>
      <c r="M88" s="9" t="s">
        <v>13</v>
      </c>
      <c r="N88" s="9" t="s">
        <v>13</v>
      </c>
      <c r="O88" s="9" t="s">
        <v>13</v>
      </c>
      <c r="P88" s="9" t="s">
        <v>13</v>
      </c>
      <c r="Q88" s="9" t="s">
        <v>13</v>
      </c>
      <c r="R88" s="10">
        <v>229462.78</v>
      </c>
      <c r="S88" s="11">
        <v>229462.78</v>
      </c>
    </row>
    <row r="89" spans="1:19" ht="72" hidden="1" outlineLevel="2" x14ac:dyDescent="0.2">
      <c r="A89" s="26"/>
      <c r="B89" s="26"/>
      <c r="C89" s="26"/>
      <c r="D89" s="26"/>
      <c r="E89" s="6" t="s">
        <v>59</v>
      </c>
      <c r="F89" s="6" t="s">
        <v>60</v>
      </c>
      <c r="G89" s="9">
        <v>254204937</v>
      </c>
      <c r="H89" s="9">
        <v>227204784.99000001</v>
      </c>
      <c r="I89" s="9" t="s">
        <v>13</v>
      </c>
      <c r="J89" s="9" t="s">
        <v>13</v>
      </c>
      <c r="K89" s="9" t="s">
        <v>13</v>
      </c>
      <c r="L89" s="9" t="s">
        <v>13</v>
      </c>
      <c r="M89" s="9" t="s">
        <v>13</v>
      </c>
      <c r="N89" s="9" t="s">
        <v>13</v>
      </c>
      <c r="O89" s="9" t="s">
        <v>13</v>
      </c>
      <c r="P89" s="9" t="s">
        <v>13</v>
      </c>
      <c r="Q89" s="9" t="s">
        <v>13</v>
      </c>
      <c r="R89" s="10">
        <v>481409721.99000001</v>
      </c>
      <c r="S89" s="11">
        <v>481409721.99000001</v>
      </c>
    </row>
    <row r="90" spans="1:19" ht="72" hidden="1" outlineLevel="2" x14ac:dyDescent="0.2">
      <c r="A90" s="26"/>
      <c r="B90" s="26"/>
      <c r="C90" s="26"/>
      <c r="D90" s="26"/>
      <c r="E90" s="6" t="s">
        <v>61</v>
      </c>
      <c r="F90" s="6" t="s">
        <v>62</v>
      </c>
      <c r="G90" s="9">
        <v>7681541.4400000004</v>
      </c>
      <c r="H90" s="9">
        <v>9484526.4100000001</v>
      </c>
      <c r="I90" s="9" t="s">
        <v>13</v>
      </c>
      <c r="J90" s="9" t="s">
        <v>13</v>
      </c>
      <c r="K90" s="9" t="s">
        <v>13</v>
      </c>
      <c r="L90" s="9" t="s">
        <v>13</v>
      </c>
      <c r="M90" s="9" t="s">
        <v>13</v>
      </c>
      <c r="N90" s="9" t="s">
        <v>13</v>
      </c>
      <c r="O90" s="9" t="s">
        <v>13</v>
      </c>
      <c r="P90" s="9" t="s">
        <v>13</v>
      </c>
      <c r="Q90" s="9" t="s">
        <v>13</v>
      </c>
      <c r="R90" s="10">
        <v>17166067.850000001</v>
      </c>
      <c r="S90" s="11">
        <v>17166067.850000001</v>
      </c>
    </row>
    <row r="91" spans="1:19" collapsed="1" x14ac:dyDescent="0.2">
      <c r="A91" s="6" t="s">
        <v>77</v>
      </c>
      <c r="B91" s="26" t="s">
        <v>78</v>
      </c>
      <c r="C91" s="26"/>
      <c r="D91" s="26"/>
      <c r="E91" s="26"/>
      <c r="F91" s="26"/>
      <c r="G91" s="7" t="s">
        <v>13</v>
      </c>
      <c r="H91" s="7" t="s">
        <v>13</v>
      </c>
      <c r="I91" s="7" t="s">
        <v>13</v>
      </c>
      <c r="J91" s="7" t="s">
        <v>13</v>
      </c>
      <c r="K91" s="7" t="s">
        <v>13</v>
      </c>
      <c r="L91" s="7" t="s">
        <v>13</v>
      </c>
      <c r="M91" s="7" t="s">
        <v>13</v>
      </c>
      <c r="N91" s="7">
        <v>0</v>
      </c>
      <c r="O91" s="7">
        <v>38520651</v>
      </c>
      <c r="P91" s="7" t="s">
        <v>13</v>
      </c>
      <c r="Q91" s="7" t="s">
        <v>13</v>
      </c>
      <c r="R91" s="7">
        <v>38520651</v>
      </c>
      <c r="S91" s="8">
        <v>38520651</v>
      </c>
    </row>
    <row r="92" spans="1:19" hidden="1" outlineLevel="1" collapsed="1" x14ac:dyDescent="0.2">
      <c r="A92" s="26"/>
      <c r="B92" s="26"/>
      <c r="C92" s="6" t="s">
        <v>67</v>
      </c>
      <c r="D92" s="26" t="s">
        <v>68</v>
      </c>
      <c r="E92" s="26"/>
      <c r="F92" s="26"/>
      <c r="G92" s="7" t="s">
        <v>13</v>
      </c>
      <c r="H92" s="7" t="s">
        <v>13</v>
      </c>
      <c r="I92" s="7" t="s">
        <v>13</v>
      </c>
      <c r="J92" s="7" t="s">
        <v>13</v>
      </c>
      <c r="K92" s="7" t="s">
        <v>13</v>
      </c>
      <c r="L92" s="7" t="s">
        <v>13</v>
      </c>
      <c r="M92" s="7" t="s">
        <v>13</v>
      </c>
      <c r="N92" s="7">
        <v>0</v>
      </c>
      <c r="O92" s="7">
        <v>38520651</v>
      </c>
      <c r="P92" s="7" t="s">
        <v>13</v>
      </c>
      <c r="Q92" s="7" t="s">
        <v>13</v>
      </c>
      <c r="R92" s="7">
        <v>38520651</v>
      </c>
      <c r="S92" s="8">
        <v>38520651</v>
      </c>
    </row>
    <row r="93" spans="1:19" ht="72" hidden="1" outlineLevel="2" x14ac:dyDescent="0.2">
      <c r="A93" s="26"/>
      <c r="B93" s="26"/>
      <c r="C93" s="26"/>
      <c r="D93" s="26"/>
      <c r="E93" s="6" t="s">
        <v>59</v>
      </c>
      <c r="F93" s="6" t="s">
        <v>60</v>
      </c>
      <c r="G93" s="9" t="s">
        <v>13</v>
      </c>
      <c r="H93" s="9" t="s">
        <v>13</v>
      </c>
      <c r="I93" s="9" t="s">
        <v>13</v>
      </c>
      <c r="J93" s="9" t="s">
        <v>13</v>
      </c>
      <c r="K93" s="9" t="s">
        <v>13</v>
      </c>
      <c r="L93" s="9" t="s">
        <v>13</v>
      </c>
      <c r="M93" s="9" t="s">
        <v>13</v>
      </c>
      <c r="N93" s="9">
        <v>0</v>
      </c>
      <c r="O93" s="9">
        <v>38520651</v>
      </c>
      <c r="P93" s="9" t="s">
        <v>13</v>
      </c>
      <c r="Q93" s="9" t="s">
        <v>13</v>
      </c>
      <c r="R93" s="10">
        <v>38520651</v>
      </c>
      <c r="S93" s="11">
        <v>38520651</v>
      </c>
    </row>
    <row r="94" spans="1:19" collapsed="1" x14ac:dyDescent="0.2">
      <c r="A94" s="6" t="s">
        <v>79</v>
      </c>
      <c r="B94" s="26" t="s">
        <v>80</v>
      </c>
      <c r="C94" s="26"/>
      <c r="D94" s="26"/>
      <c r="E94" s="26"/>
      <c r="F94" s="26"/>
      <c r="G94" s="7" t="s">
        <v>13</v>
      </c>
      <c r="H94" s="7" t="s">
        <v>13</v>
      </c>
      <c r="I94" s="7">
        <v>9691617.6999999993</v>
      </c>
      <c r="J94" s="7">
        <v>17836927.66</v>
      </c>
      <c r="K94" s="7">
        <v>20401752.280000001</v>
      </c>
      <c r="L94" s="7">
        <v>7580594.54</v>
      </c>
      <c r="M94" s="7">
        <v>19528525.050000001</v>
      </c>
      <c r="N94" s="7">
        <v>17017678.18</v>
      </c>
      <c r="O94" s="7">
        <v>5097065.96</v>
      </c>
      <c r="P94" s="7" t="s">
        <v>13</v>
      </c>
      <c r="Q94" s="7" t="s">
        <v>13</v>
      </c>
      <c r="R94" s="7">
        <v>97154161.370000005</v>
      </c>
      <c r="S94" s="8">
        <v>97154161.370000005</v>
      </c>
    </row>
    <row r="95" spans="1:19" hidden="1" outlineLevel="1" collapsed="1" x14ac:dyDescent="0.2">
      <c r="A95" s="26"/>
      <c r="B95" s="26"/>
      <c r="C95" s="6" t="s">
        <v>67</v>
      </c>
      <c r="D95" s="26" t="s">
        <v>68</v>
      </c>
      <c r="E95" s="26"/>
      <c r="F95" s="26"/>
      <c r="G95" s="7" t="s">
        <v>13</v>
      </c>
      <c r="H95" s="7" t="s">
        <v>13</v>
      </c>
      <c r="I95" s="7">
        <v>9691617.6999999993</v>
      </c>
      <c r="J95" s="7">
        <v>17836927.66</v>
      </c>
      <c r="K95" s="7">
        <v>20401752.280000001</v>
      </c>
      <c r="L95" s="7">
        <v>7580594.54</v>
      </c>
      <c r="M95" s="7">
        <v>19528525.050000001</v>
      </c>
      <c r="N95" s="7">
        <v>17017678.18</v>
      </c>
      <c r="O95" s="7">
        <v>5097065.96</v>
      </c>
      <c r="P95" s="7" t="s">
        <v>13</v>
      </c>
      <c r="Q95" s="7" t="s">
        <v>13</v>
      </c>
      <c r="R95" s="7">
        <v>97154161.370000005</v>
      </c>
      <c r="S95" s="8">
        <v>97154161.370000005</v>
      </c>
    </row>
    <row r="96" spans="1:19" ht="36" hidden="1" outlineLevel="2" x14ac:dyDescent="0.2">
      <c r="A96" s="26"/>
      <c r="B96" s="26"/>
      <c r="C96" s="26"/>
      <c r="D96" s="26"/>
      <c r="E96" s="6" t="s">
        <v>57</v>
      </c>
      <c r="F96" s="6" t="s">
        <v>58</v>
      </c>
      <c r="G96" s="9" t="s">
        <v>13</v>
      </c>
      <c r="H96" s="9" t="s">
        <v>13</v>
      </c>
      <c r="I96" s="9">
        <v>9631187.1999999993</v>
      </c>
      <c r="J96" s="9">
        <v>17836927.66</v>
      </c>
      <c r="K96" s="9">
        <v>20401752.280000001</v>
      </c>
      <c r="L96" s="9">
        <v>7576249.6200000001</v>
      </c>
      <c r="M96" s="9">
        <v>19528525.050000001</v>
      </c>
      <c r="N96" s="9">
        <v>17017678.18</v>
      </c>
      <c r="O96" s="9">
        <v>5097065.96</v>
      </c>
      <c r="P96" s="9" t="s">
        <v>13</v>
      </c>
      <c r="Q96" s="9" t="s">
        <v>13</v>
      </c>
      <c r="R96" s="10">
        <v>97089385.950000003</v>
      </c>
      <c r="S96" s="11">
        <v>97089385.950000003</v>
      </c>
    </row>
    <row r="97" spans="1:19" ht="72" hidden="1" outlineLevel="2" x14ac:dyDescent="0.2">
      <c r="A97" s="26"/>
      <c r="B97" s="26"/>
      <c r="C97" s="26"/>
      <c r="D97" s="26"/>
      <c r="E97" s="6" t="s">
        <v>59</v>
      </c>
      <c r="F97" s="6" t="s">
        <v>60</v>
      </c>
      <c r="G97" s="9" t="s">
        <v>13</v>
      </c>
      <c r="H97" s="9" t="s">
        <v>13</v>
      </c>
      <c r="I97" s="9">
        <v>60430.5</v>
      </c>
      <c r="J97" s="9">
        <v>0</v>
      </c>
      <c r="K97" s="9" t="s">
        <v>13</v>
      </c>
      <c r="L97" s="9">
        <v>4344.92</v>
      </c>
      <c r="M97" s="9" t="s">
        <v>13</v>
      </c>
      <c r="N97" s="9" t="s">
        <v>13</v>
      </c>
      <c r="O97" s="9" t="s">
        <v>13</v>
      </c>
      <c r="P97" s="9" t="s">
        <v>13</v>
      </c>
      <c r="Q97" s="9" t="s">
        <v>13</v>
      </c>
      <c r="R97" s="10">
        <v>64775.42</v>
      </c>
      <c r="S97" s="11">
        <v>64775.42</v>
      </c>
    </row>
    <row r="98" spans="1:19" collapsed="1" x14ac:dyDescent="0.2">
      <c r="A98" s="6" t="s">
        <v>81</v>
      </c>
      <c r="B98" s="26" t="s">
        <v>82</v>
      </c>
      <c r="C98" s="26"/>
      <c r="D98" s="26"/>
      <c r="E98" s="26"/>
      <c r="F98" s="26"/>
      <c r="G98" s="7" t="s">
        <v>13</v>
      </c>
      <c r="H98" s="7" t="s">
        <v>13</v>
      </c>
      <c r="I98" s="7" t="s">
        <v>13</v>
      </c>
      <c r="J98" s="7" t="s">
        <v>13</v>
      </c>
      <c r="K98" s="7" t="s">
        <v>13</v>
      </c>
      <c r="L98" s="7">
        <v>8861384.7200000007</v>
      </c>
      <c r="M98" s="7">
        <v>989421.37</v>
      </c>
      <c r="N98" s="7" t="s">
        <v>13</v>
      </c>
      <c r="O98" s="7" t="s">
        <v>13</v>
      </c>
      <c r="P98" s="7" t="s">
        <v>13</v>
      </c>
      <c r="Q98" s="7" t="s">
        <v>13</v>
      </c>
      <c r="R98" s="7">
        <v>9850806.0899999999</v>
      </c>
      <c r="S98" s="8">
        <v>9850806.0899999999</v>
      </c>
    </row>
    <row r="99" spans="1:19" hidden="1" outlineLevel="1" collapsed="1" x14ac:dyDescent="0.2">
      <c r="A99" s="26"/>
      <c r="B99" s="26"/>
      <c r="C99" s="6" t="s">
        <v>67</v>
      </c>
      <c r="D99" s="26" t="s">
        <v>68</v>
      </c>
      <c r="E99" s="26"/>
      <c r="F99" s="26"/>
      <c r="G99" s="7" t="s">
        <v>13</v>
      </c>
      <c r="H99" s="7" t="s">
        <v>13</v>
      </c>
      <c r="I99" s="7" t="s">
        <v>13</v>
      </c>
      <c r="J99" s="7" t="s">
        <v>13</v>
      </c>
      <c r="K99" s="7" t="s">
        <v>13</v>
      </c>
      <c r="L99" s="7">
        <v>8861384.7200000007</v>
      </c>
      <c r="M99" s="7">
        <v>989421.37</v>
      </c>
      <c r="N99" s="7" t="s">
        <v>13</v>
      </c>
      <c r="O99" s="7" t="s">
        <v>13</v>
      </c>
      <c r="P99" s="7" t="s">
        <v>13</v>
      </c>
      <c r="Q99" s="7" t="s">
        <v>13</v>
      </c>
      <c r="R99" s="7">
        <v>9850806.0899999999</v>
      </c>
      <c r="S99" s="8">
        <v>9850806.0899999999</v>
      </c>
    </row>
    <row r="100" spans="1:19" ht="48" hidden="1" outlineLevel="2" x14ac:dyDescent="0.2">
      <c r="A100" s="26"/>
      <c r="B100" s="26"/>
      <c r="C100" s="26"/>
      <c r="D100" s="26"/>
      <c r="E100" s="6" t="s">
        <v>55</v>
      </c>
      <c r="F100" s="6" t="s">
        <v>56</v>
      </c>
      <c r="G100" s="9" t="s">
        <v>13</v>
      </c>
      <c r="H100" s="9" t="s">
        <v>13</v>
      </c>
      <c r="I100" s="9" t="s">
        <v>13</v>
      </c>
      <c r="J100" s="9" t="s">
        <v>13</v>
      </c>
      <c r="K100" s="9" t="s">
        <v>13</v>
      </c>
      <c r="L100" s="9">
        <v>0</v>
      </c>
      <c r="M100" s="9">
        <v>989421.37</v>
      </c>
      <c r="N100" s="9" t="s">
        <v>13</v>
      </c>
      <c r="O100" s="9" t="s">
        <v>13</v>
      </c>
      <c r="P100" s="9" t="s">
        <v>13</v>
      </c>
      <c r="Q100" s="9" t="s">
        <v>13</v>
      </c>
      <c r="R100" s="10">
        <v>989421.37</v>
      </c>
      <c r="S100" s="11">
        <v>989421.37</v>
      </c>
    </row>
    <row r="101" spans="1:19" ht="36" hidden="1" outlineLevel="2" x14ac:dyDescent="0.2">
      <c r="A101" s="26"/>
      <c r="B101" s="26"/>
      <c r="C101" s="26"/>
      <c r="D101" s="26"/>
      <c r="E101" s="6" t="s">
        <v>57</v>
      </c>
      <c r="F101" s="6" t="s">
        <v>58</v>
      </c>
      <c r="G101" s="9" t="s">
        <v>13</v>
      </c>
      <c r="H101" s="9" t="s">
        <v>13</v>
      </c>
      <c r="I101" s="9" t="s">
        <v>13</v>
      </c>
      <c r="J101" s="9" t="s">
        <v>13</v>
      </c>
      <c r="K101" s="9" t="s">
        <v>13</v>
      </c>
      <c r="L101" s="9">
        <v>8861384.7200000007</v>
      </c>
      <c r="M101" s="9" t="s">
        <v>13</v>
      </c>
      <c r="N101" s="9" t="s">
        <v>13</v>
      </c>
      <c r="O101" s="9" t="s">
        <v>13</v>
      </c>
      <c r="P101" s="9" t="s">
        <v>13</v>
      </c>
      <c r="Q101" s="9" t="s">
        <v>13</v>
      </c>
      <c r="R101" s="10">
        <v>8861384.7200000007</v>
      </c>
      <c r="S101" s="11">
        <v>8861384.7200000007</v>
      </c>
    </row>
    <row r="102" spans="1:19" collapsed="1" x14ac:dyDescent="0.2">
      <c r="A102" s="6" t="s">
        <v>83</v>
      </c>
      <c r="B102" s="26" t="s">
        <v>84</v>
      </c>
      <c r="C102" s="26"/>
      <c r="D102" s="26"/>
      <c r="E102" s="26"/>
      <c r="F102" s="26"/>
      <c r="G102" s="7">
        <v>419952820.62</v>
      </c>
      <c r="H102" s="7">
        <v>1289751016</v>
      </c>
      <c r="I102" s="7" t="s">
        <v>13</v>
      </c>
      <c r="J102" s="7" t="s">
        <v>13</v>
      </c>
      <c r="K102" s="7" t="s">
        <v>13</v>
      </c>
      <c r="L102" s="7" t="s">
        <v>13</v>
      </c>
      <c r="M102" s="7" t="s">
        <v>13</v>
      </c>
      <c r="N102" s="7" t="s">
        <v>13</v>
      </c>
      <c r="O102" s="7" t="s">
        <v>13</v>
      </c>
      <c r="P102" s="7" t="s">
        <v>13</v>
      </c>
      <c r="Q102" s="7" t="s">
        <v>13</v>
      </c>
      <c r="R102" s="7">
        <v>1709703836.6199999</v>
      </c>
      <c r="S102" s="8">
        <v>1709703836.6199999</v>
      </c>
    </row>
    <row r="103" spans="1:19" hidden="1" outlineLevel="1" collapsed="1" x14ac:dyDescent="0.2">
      <c r="A103" s="26"/>
      <c r="B103" s="26"/>
      <c r="C103" s="6" t="s">
        <v>71</v>
      </c>
      <c r="D103" s="26" t="s">
        <v>72</v>
      </c>
      <c r="E103" s="26"/>
      <c r="F103" s="26"/>
      <c r="G103" s="7">
        <v>419952820.62</v>
      </c>
      <c r="H103" s="7">
        <v>1289751016</v>
      </c>
      <c r="I103" s="7" t="s">
        <v>13</v>
      </c>
      <c r="J103" s="7" t="s">
        <v>13</v>
      </c>
      <c r="K103" s="7" t="s">
        <v>13</v>
      </c>
      <c r="L103" s="7" t="s">
        <v>13</v>
      </c>
      <c r="M103" s="7" t="s">
        <v>13</v>
      </c>
      <c r="N103" s="7" t="s">
        <v>13</v>
      </c>
      <c r="O103" s="7" t="s">
        <v>13</v>
      </c>
      <c r="P103" s="7" t="s">
        <v>13</v>
      </c>
      <c r="Q103" s="7" t="s">
        <v>13</v>
      </c>
      <c r="R103" s="7">
        <v>1709703836.6199999</v>
      </c>
      <c r="S103" s="8">
        <v>1709703836.6199999</v>
      </c>
    </row>
    <row r="104" spans="1:19" ht="84" hidden="1" outlineLevel="2" x14ac:dyDescent="0.2">
      <c r="A104" s="26"/>
      <c r="B104" s="26"/>
      <c r="C104" s="26"/>
      <c r="D104" s="26"/>
      <c r="E104" s="6" t="s">
        <v>29</v>
      </c>
      <c r="F104" s="6" t="s">
        <v>30</v>
      </c>
      <c r="G104" s="9" t="s">
        <v>13</v>
      </c>
      <c r="H104" s="9">
        <v>673560695.99000001</v>
      </c>
      <c r="I104" s="9" t="s">
        <v>13</v>
      </c>
      <c r="J104" s="9" t="s">
        <v>13</v>
      </c>
      <c r="K104" s="9" t="s">
        <v>13</v>
      </c>
      <c r="L104" s="9" t="s">
        <v>13</v>
      </c>
      <c r="M104" s="9" t="s">
        <v>13</v>
      </c>
      <c r="N104" s="9" t="s">
        <v>13</v>
      </c>
      <c r="O104" s="9" t="s">
        <v>13</v>
      </c>
      <c r="P104" s="9" t="s">
        <v>13</v>
      </c>
      <c r="Q104" s="9" t="s">
        <v>13</v>
      </c>
      <c r="R104" s="10">
        <v>673560695.99000001</v>
      </c>
      <c r="S104" s="11">
        <v>673560695.99000001</v>
      </c>
    </row>
    <row r="105" spans="1:19" ht="60" hidden="1" outlineLevel="2" x14ac:dyDescent="0.2">
      <c r="A105" s="26"/>
      <c r="B105" s="26"/>
      <c r="C105" s="26"/>
      <c r="D105" s="26"/>
      <c r="E105" s="6" t="s">
        <v>31</v>
      </c>
      <c r="F105" s="6" t="s">
        <v>32</v>
      </c>
      <c r="G105" s="9">
        <v>399293596.50999999</v>
      </c>
      <c r="H105" s="9">
        <v>525755965.99000001</v>
      </c>
      <c r="I105" s="9" t="s">
        <v>13</v>
      </c>
      <c r="J105" s="9" t="s">
        <v>13</v>
      </c>
      <c r="K105" s="9" t="s">
        <v>13</v>
      </c>
      <c r="L105" s="9" t="s">
        <v>13</v>
      </c>
      <c r="M105" s="9" t="s">
        <v>13</v>
      </c>
      <c r="N105" s="9" t="s">
        <v>13</v>
      </c>
      <c r="O105" s="9" t="s">
        <v>13</v>
      </c>
      <c r="P105" s="9" t="s">
        <v>13</v>
      </c>
      <c r="Q105" s="9" t="s">
        <v>13</v>
      </c>
      <c r="R105" s="10">
        <v>925049562.5</v>
      </c>
      <c r="S105" s="11">
        <v>925049562.5</v>
      </c>
    </row>
    <row r="106" spans="1:19" ht="72" hidden="1" outlineLevel="2" x14ac:dyDescent="0.2">
      <c r="A106" s="26"/>
      <c r="B106" s="26"/>
      <c r="C106" s="26"/>
      <c r="D106" s="26"/>
      <c r="E106" s="6" t="s">
        <v>59</v>
      </c>
      <c r="F106" s="6" t="s">
        <v>60</v>
      </c>
      <c r="G106" s="9">
        <v>20659224.109999999</v>
      </c>
      <c r="H106" s="9">
        <v>90434354.019999996</v>
      </c>
      <c r="I106" s="9" t="s">
        <v>13</v>
      </c>
      <c r="J106" s="9" t="s">
        <v>13</v>
      </c>
      <c r="K106" s="9" t="s">
        <v>13</v>
      </c>
      <c r="L106" s="9" t="s">
        <v>13</v>
      </c>
      <c r="M106" s="9" t="s">
        <v>13</v>
      </c>
      <c r="N106" s="9" t="s">
        <v>13</v>
      </c>
      <c r="O106" s="9" t="s">
        <v>13</v>
      </c>
      <c r="P106" s="9" t="s">
        <v>13</v>
      </c>
      <c r="Q106" s="9" t="s">
        <v>13</v>
      </c>
      <c r="R106" s="10">
        <v>111093578.13</v>
      </c>
      <c r="S106" s="11">
        <v>111093578.13</v>
      </c>
    </row>
    <row r="107" spans="1:19" collapsed="1" x14ac:dyDescent="0.2">
      <c r="A107" s="6" t="s">
        <v>85</v>
      </c>
      <c r="B107" s="26" t="s">
        <v>86</v>
      </c>
      <c r="C107" s="26"/>
      <c r="D107" s="26"/>
      <c r="E107" s="26"/>
      <c r="F107" s="26"/>
      <c r="G107" s="7">
        <v>843459861.12</v>
      </c>
      <c r="H107" s="7" t="s">
        <v>13</v>
      </c>
      <c r="I107" s="7" t="s">
        <v>13</v>
      </c>
      <c r="J107" s="7" t="s">
        <v>13</v>
      </c>
      <c r="K107" s="7" t="s">
        <v>13</v>
      </c>
      <c r="L107" s="7" t="s">
        <v>13</v>
      </c>
      <c r="M107" s="7" t="s">
        <v>13</v>
      </c>
      <c r="N107" s="7" t="s">
        <v>13</v>
      </c>
      <c r="O107" s="7" t="s">
        <v>13</v>
      </c>
      <c r="P107" s="7" t="s">
        <v>13</v>
      </c>
      <c r="Q107" s="7" t="s">
        <v>13</v>
      </c>
      <c r="R107" s="7">
        <v>843459861.12</v>
      </c>
      <c r="S107" s="8">
        <v>843459861.12</v>
      </c>
    </row>
    <row r="108" spans="1:19" hidden="1" outlineLevel="1" collapsed="1" x14ac:dyDescent="0.2">
      <c r="A108" s="26"/>
      <c r="B108" s="26"/>
      <c r="C108" s="6" t="s">
        <v>27</v>
      </c>
      <c r="D108" s="26" t="s">
        <v>28</v>
      </c>
      <c r="E108" s="26"/>
      <c r="F108" s="26"/>
      <c r="G108" s="7">
        <v>843459861.12</v>
      </c>
      <c r="H108" s="7" t="s">
        <v>13</v>
      </c>
      <c r="I108" s="7" t="s">
        <v>13</v>
      </c>
      <c r="J108" s="7" t="s">
        <v>13</v>
      </c>
      <c r="K108" s="7" t="s">
        <v>13</v>
      </c>
      <c r="L108" s="7" t="s">
        <v>13</v>
      </c>
      <c r="M108" s="7" t="s">
        <v>13</v>
      </c>
      <c r="N108" s="7" t="s">
        <v>13</v>
      </c>
      <c r="O108" s="7" t="s">
        <v>13</v>
      </c>
      <c r="P108" s="7" t="s">
        <v>13</v>
      </c>
      <c r="Q108" s="7" t="s">
        <v>13</v>
      </c>
      <c r="R108" s="7">
        <v>843459861.12</v>
      </c>
      <c r="S108" s="8">
        <v>843459861.12</v>
      </c>
    </row>
    <row r="109" spans="1:19" ht="60" hidden="1" outlineLevel="2" x14ac:dyDescent="0.2">
      <c r="A109" s="26"/>
      <c r="B109" s="26"/>
      <c r="C109" s="26"/>
      <c r="D109" s="26"/>
      <c r="E109" s="6" t="s">
        <v>31</v>
      </c>
      <c r="F109" s="6" t="s">
        <v>32</v>
      </c>
      <c r="G109" s="9">
        <v>738236068.61000001</v>
      </c>
      <c r="H109" s="9" t="s">
        <v>13</v>
      </c>
      <c r="I109" s="9" t="s">
        <v>13</v>
      </c>
      <c r="J109" s="9" t="s">
        <v>13</v>
      </c>
      <c r="K109" s="9" t="s">
        <v>13</v>
      </c>
      <c r="L109" s="9" t="s">
        <v>13</v>
      </c>
      <c r="M109" s="9" t="s">
        <v>13</v>
      </c>
      <c r="N109" s="9" t="s">
        <v>13</v>
      </c>
      <c r="O109" s="9" t="s">
        <v>13</v>
      </c>
      <c r="P109" s="9" t="s">
        <v>13</v>
      </c>
      <c r="Q109" s="9" t="s">
        <v>13</v>
      </c>
      <c r="R109" s="10">
        <v>738236068.61000001</v>
      </c>
      <c r="S109" s="11">
        <v>738236068.61000001</v>
      </c>
    </row>
    <row r="110" spans="1:19" ht="36" hidden="1" outlineLevel="2" x14ac:dyDescent="0.2">
      <c r="A110" s="26"/>
      <c r="B110" s="26"/>
      <c r="C110" s="26"/>
      <c r="D110" s="26"/>
      <c r="E110" s="6" t="s">
        <v>57</v>
      </c>
      <c r="F110" s="6" t="s">
        <v>58</v>
      </c>
      <c r="G110" s="9">
        <v>102638234.23</v>
      </c>
      <c r="H110" s="9" t="s">
        <v>13</v>
      </c>
      <c r="I110" s="9" t="s">
        <v>13</v>
      </c>
      <c r="J110" s="9" t="s">
        <v>13</v>
      </c>
      <c r="K110" s="9" t="s">
        <v>13</v>
      </c>
      <c r="L110" s="9" t="s">
        <v>13</v>
      </c>
      <c r="M110" s="9" t="s">
        <v>13</v>
      </c>
      <c r="N110" s="9" t="s">
        <v>13</v>
      </c>
      <c r="O110" s="9" t="s">
        <v>13</v>
      </c>
      <c r="P110" s="9" t="s">
        <v>13</v>
      </c>
      <c r="Q110" s="9" t="s">
        <v>13</v>
      </c>
      <c r="R110" s="10">
        <v>102638234.23</v>
      </c>
      <c r="S110" s="11">
        <v>102638234.23</v>
      </c>
    </row>
    <row r="111" spans="1:19" ht="72" hidden="1" outlineLevel="2" x14ac:dyDescent="0.2">
      <c r="A111" s="26"/>
      <c r="B111" s="26"/>
      <c r="C111" s="26"/>
      <c r="D111" s="26"/>
      <c r="E111" s="6" t="s">
        <v>59</v>
      </c>
      <c r="F111" s="6" t="s">
        <v>60</v>
      </c>
      <c r="G111" s="9">
        <v>1999787.81</v>
      </c>
      <c r="H111" s="9" t="s">
        <v>13</v>
      </c>
      <c r="I111" s="9" t="s">
        <v>13</v>
      </c>
      <c r="J111" s="9" t="s">
        <v>13</v>
      </c>
      <c r="K111" s="9" t="s">
        <v>13</v>
      </c>
      <c r="L111" s="9" t="s">
        <v>13</v>
      </c>
      <c r="M111" s="9" t="s">
        <v>13</v>
      </c>
      <c r="N111" s="9" t="s">
        <v>13</v>
      </c>
      <c r="O111" s="9" t="s">
        <v>13</v>
      </c>
      <c r="P111" s="9" t="s">
        <v>13</v>
      </c>
      <c r="Q111" s="9" t="s">
        <v>13</v>
      </c>
      <c r="R111" s="10">
        <v>1999787.81</v>
      </c>
      <c r="S111" s="11">
        <v>1999787.81</v>
      </c>
    </row>
    <row r="112" spans="1:19" ht="72" hidden="1" outlineLevel="2" x14ac:dyDescent="0.2">
      <c r="A112" s="26"/>
      <c r="B112" s="26"/>
      <c r="C112" s="26"/>
      <c r="D112" s="26"/>
      <c r="E112" s="6" t="s">
        <v>61</v>
      </c>
      <c r="F112" s="6" t="s">
        <v>62</v>
      </c>
      <c r="G112" s="9">
        <v>585770.47</v>
      </c>
      <c r="H112" s="9" t="s">
        <v>13</v>
      </c>
      <c r="I112" s="9" t="s">
        <v>13</v>
      </c>
      <c r="J112" s="9" t="s">
        <v>13</v>
      </c>
      <c r="K112" s="9" t="s">
        <v>13</v>
      </c>
      <c r="L112" s="9" t="s">
        <v>13</v>
      </c>
      <c r="M112" s="9" t="s">
        <v>13</v>
      </c>
      <c r="N112" s="9" t="s">
        <v>13</v>
      </c>
      <c r="O112" s="9" t="s">
        <v>13</v>
      </c>
      <c r="P112" s="9" t="s">
        <v>13</v>
      </c>
      <c r="Q112" s="9" t="s">
        <v>13</v>
      </c>
      <c r="R112" s="10">
        <v>585770.47</v>
      </c>
      <c r="S112" s="11">
        <v>585770.47</v>
      </c>
    </row>
    <row r="113" spans="1:19" collapsed="1" x14ac:dyDescent="0.2">
      <c r="A113" s="6" t="s">
        <v>87</v>
      </c>
      <c r="B113" s="26" t="s">
        <v>88</v>
      </c>
      <c r="C113" s="26"/>
      <c r="D113" s="26"/>
      <c r="E113" s="26"/>
      <c r="F113" s="26"/>
      <c r="G113" s="7">
        <v>958287825</v>
      </c>
      <c r="H113" s="7" t="s">
        <v>13</v>
      </c>
      <c r="I113" s="7" t="s">
        <v>13</v>
      </c>
      <c r="J113" s="7" t="s">
        <v>13</v>
      </c>
      <c r="K113" s="7" t="s">
        <v>13</v>
      </c>
      <c r="L113" s="7" t="s">
        <v>13</v>
      </c>
      <c r="M113" s="7" t="s">
        <v>13</v>
      </c>
      <c r="N113" s="7" t="s">
        <v>13</v>
      </c>
      <c r="O113" s="7" t="s">
        <v>13</v>
      </c>
      <c r="P113" s="7" t="s">
        <v>13</v>
      </c>
      <c r="Q113" s="7" t="s">
        <v>13</v>
      </c>
      <c r="R113" s="7">
        <v>958287825</v>
      </c>
      <c r="S113" s="8">
        <v>958287825</v>
      </c>
    </row>
    <row r="114" spans="1:19" hidden="1" outlineLevel="1" collapsed="1" x14ac:dyDescent="0.2">
      <c r="A114" s="26"/>
      <c r="B114" s="26"/>
      <c r="C114" s="6" t="s">
        <v>71</v>
      </c>
      <c r="D114" s="26" t="s">
        <v>72</v>
      </c>
      <c r="E114" s="26"/>
      <c r="F114" s="26"/>
      <c r="G114" s="7">
        <v>958287825</v>
      </c>
      <c r="H114" s="7" t="s">
        <v>13</v>
      </c>
      <c r="I114" s="7" t="s">
        <v>13</v>
      </c>
      <c r="J114" s="7" t="s">
        <v>13</v>
      </c>
      <c r="K114" s="7" t="s">
        <v>13</v>
      </c>
      <c r="L114" s="7" t="s">
        <v>13</v>
      </c>
      <c r="M114" s="7" t="s">
        <v>13</v>
      </c>
      <c r="N114" s="7" t="s">
        <v>13</v>
      </c>
      <c r="O114" s="7" t="s">
        <v>13</v>
      </c>
      <c r="P114" s="7" t="s">
        <v>13</v>
      </c>
      <c r="Q114" s="7" t="s">
        <v>13</v>
      </c>
      <c r="R114" s="7">
        <v>958287825</v>
      </c>
      <c r="S114" s="8">
        <v>958287825</v>
      </c>
    </row>
    <row r="115" spans="1:19" ht="84" hidden="1" outlineLevel="2" x14ac:dyDescent="0.2">
      <c r="A115" s="26"/>
      <c r="B115" s="26"/>
      <c r="C115" s="26"/>
      <c r="D115" s="26"/>
      <c r="E115" s="6" t="s">
        <v>29</v>
      </c>
      <c r="F115" s="6" t="s">
        <v>30</v>
      </c>
      <c r="G115" s="9">
        <v>749407048.5</v>
      </c>
      <c r="H115" s="9" t="s">
        <v>13</v>
      </c>
      <c r="I115" s="9" t="s">
        <v>13</v>
      </c>
      <c r="J115" s="9" t="s">
        <v>13</v>
      </c>
      <c r="K115" s="9" t="s">
        <v>13</v>
      </c>
      <c r="L115" s="9" t="s">
        <v>13</v>
      </c>
      <c r="M115" s="9" t="s">
        <v>13</v>
      </c>
      <c r="N115" s="9" t="s">
        <v>13</v>
      </c>
      <c r="O115" s="9" t="s">
        <v>13</v>
      </c>
      <c r="P115" s="9" t="s">
        <v>13</v>
      </c>
      <c r="Q115" s="9" t="s">
        <v>13</v>
      </c>
      <c r="R115" s="10">
        <v>749407048.5</v>
      </c>
      <c r="S115" s="11">
        <v>749407048.5</v>
      </c>
    </row>
    <row r="116" spans="1:19" ht="60" hidden="1" outlineLevel="2" x14ac:dyDescent="0.2">
      <c r="A116" s="26"/>
      <c r="B116" s="26"/>
      <c r="C116" s="26"/>
      <c r="D116" s="26"/>
      <c r="E116" s="6" t="s">
        <v>31</v>
      </c>
      <c r="F116" s="6" t="s">
        <v>32</v>
      </c>
      <c r="G116" s="9">
        <v>173811848.11000001</v>
      </c>
      <c r="H116" s="9" t="s">
        <v>13</v>
      </c>
      <c r="I116" s="9" t="s">
        <v>13</v>
      </c>
      <c r="J116" s="9" t="s">
        <v>13</v>
      </c>
      <c r="K116" s="9" t="s">
        <v>13</v>
      </c>
      <c r="L116" s="9" t="s">
        <v>13</v>
      </c>
      <c r="M116" s="9" t="s">
        <v>13</v>
      </c>
      <c r="N116" s="9" t="s">
        <v>13</v>
      </c>
      <c r="O116" s="9" t="s">
        <v>13</v>
      </c>
      <c r="P116" s="9" t="s">
        <v>13</v>
      </c>
      <c r="Q116" s="9" t="s">
        <v>13</v>
      </c>
      <c r="R116" s="10">
        <v>173811848.11000001</v>
      </c>
      <c r="S116" s="11">
        <v>173811848.11000001</v>
      </c>
    </row>
    <row r="117" spans="1:19" ht="72" hidden="1" outlineLevel="2" x14ac:dyDescent="0.2">
      <c r="A117" s="26"/>
      <c r="B117" s="26"/>
      <c r="C117" s="26"/>
      <c r="D117" s="26"/>
      <c r="E117" s="6" t="s">
        <v>59</v>
      </c>
      <c r="F117" s="6" t="s">
        <v>60</v>
      </c>
      <c r="G117" s="9">
        <v>35068928.390000001</v>
      </c>
      <c r="H117" s="9" t="s">
        <v>13</v>
      </c>
      <c r="I117" s="9" t="s">
        <v>13</v>
      </c>
      <c r="J117" s="9" t="s">
        <v>13</v>
      </c>
      <c r="K117" s="9" t="s">
        <v>13</v>
      </c>
      <c r="L117" s="9" t="s">
        <v>13</v>
      </c>
      <c r="M117" s="9" t="s">
        <v>13</v>
      </c>
      <c r="N117" s="9" t="s">
        <v>13</v>
      </c>
      <c r="O117" s="9" t="s">
        <v>13</v>
      </c>
      <c r="P117" s="9" t="s">
        <v>13</v>
      </c>
      <c r="Q117" s="9" t="s">
        <v>13</v>
      </c>
      <c r="R117" s="10">
        <v>35068928.390000001</v>
      </c>
      <c r="S117" s="11">
        <v>35068928.390000001</v>
      </c>
    </row>
    <row r="118" spans="1:19" collapsed="1" x14ac:dyDescent="0.2">
      <c r="A118" s="6" t="s">
        <v>89</v>
      </c>
      <c r="B118" s="26" t="s">
        <v>90</v>
      </c>
      <c r="C118" s="26"/>
      <c r="D118" s="26"/>
      <c r="E118" s="26"/>
      <c r="F118" s="26"/>
      <c r="G118" s="7" t="s">
        <v>13</v>
      </c>
      <c r="H118" s="7" t="s">
        <v>13</v>
      </c>
      <c r="I118" s="7" t="s">
        <v>13</v>
      </c>
      <c r="J118" s="7" t="s">
        <v>13</v>
      </c>
      <c r="K118" s="7" t="s">
        <v>13</v>
      </c>
      <c r="L118" s="7" t="s">
        <v>13</v>
      </c>
      <c r="M118" s="7" t="s">
        <v>13</v>
      </c>
      <c r="N118" s="7" t="s">
        <v>13</v>
      </c>
      <c r="O118" s="7" t="s">
        <v>13</v>
      </c>
      <c r="P118" s="7" t="s">
        <v>13</v>
      </c>
      <c r="Q118" s="7">
        <v>154387.35</v>
      </c>
      <c r="R118" s="7">
        <v>154387.35</v>
      </c>
      <c r="S118" s="8">
        <v>154387.35</v>
      </c>
    </row>
    <row r="119" spans="1:19" hidden="1" outlineLevel="1" collapsed="1" x14ac:dyDescent="0.2">
      <c r="A119" s="26"/>
      <c r="B119" s="26"/>
      <c r="C119" s="6" t="s">
        <v>91</v>
      </c>
      <c r="D119" s="26" t="s">
        <v>92</v>
      </c>
      <c r="E119" s="26"/>
      <c r="F119" s="26"/>
      <c r="G119" s="7" t="s">
        <v>13</v>
      </c>
      <c r="H119" s="7" t="s">
        <v>13</v>
      </c>
      <c r="I119" s="7" t="s">
        <v>13</v>
      </c>
      <c r="J119" s="7" t="s">
        <v>13</v>
      </c>
      <c r="K119" s="7" t="s">
        <v>13</v>
      </c>
      <c r="L119" s="7" t="s">
        <v>13</v>
      </c>
      <c r="M119" s="7" t="s">
        <v>13</v>
      </c>
      <c r="N119" s="7" t="s">
        <v>13</v>
      </c>
      <c r="O119" s="7" t="s">
        <v>13</v>
      </c>
      <c r="P119" s="7" t="s">
        <v>13</v>
      </c>
      <c r="Q119" s="7">
        <v>154387.35</v>
      </c>
      <c r="R119" s="7">
        <v>154387.35</v>
      </c>
      <c r="S119" s="8">
        <v>154387.35</v>
      </c>
    </row>
    <row r="120" spans="1:19" ht="84" hidden="1" outlineLevel="2" x14ac:dyDescent="0.2">
      <c r="A120" s="26"/>
      <c r="B120" s="26"/>
      <c r="C120" s="26"/>
      <c r="D120" s="26"/>
      <c r="E120" s="6" t="s">
        <v>37</v>
      </c>
      <c r="F120" s="6" t="s">
        <v>38</v>
      </c>
      <c r="G120" s="9" t="s">
        <v>13</v>
      </c>
      <c r="H120" s="9" t="s">
        <v>13</v>
      </c>
      <c r="I120" s="9" t="s">
        <v>13</v>
      </c>
      <c r="J120" s="9" t="s">
        <v>13</v>
      </c>
      <c r="K120" s="9" t="s">
        <v>13</v>
      </c>
      <c r="L120" s="9" t="s">
        <v>13</v>
      </c>
      <c r="M120" s="9" t="s">
        <v>13</v>
      </c>
      <c r="N120" s="9" t="s">
        <v>13</v>
      </c>
      <c r="O120" s="9" t="s">
        <v>13</v>
      </c>
      <c r="P120" s="9" t="s">
        <v>13</v>
      </c>
      <c r="Q120" s="9">
        <v>154387.35</v>
      </c>
      <c r="R120" s="10">
        <v>154387.35</v>
      </c>
      <c r="S120" s="11">
        <v>154387.35</v>
      </c>
    </row>
    <row r="121" spans="1:19" collapsed="1" x14ac:dyDescent="0.2">
      <c r="A121" s="6" t="s">
        <v>93</v>
      </c>
      <c r="B121" s="26" t="s">
        <v>94</v>
      </c>
      <c r="C121" s="26"/>
      <c r="D121" s="26"/>
      <c r="E121" s="26"/>
      <c r="F121" s="26"/>
      <c r="G121" s="7" t="s">
        <v>13</v>
      </c>
      <c r="H121" s="7" t="s">
        <v>13</v>
      </c>
      <c r="I121" s="7" t="s">
        <v>13</v>
      </c>
      <c r="J121" s="7" t="s">
        <v>13</v>
      </c>
      <c r="K121" s="7" t="s">
        <v>13</v>
      </c>
      <c r="L121" s="7" t="s">
        <v>13</v>
      </c>
      <c r="M121" s="7" t="s">
        <v>13</v>
      </c>
      <c r="N121" s="7">
        <v>7802370580.9899998</v>
      </c>
      <c r="O121" s="7">
        <v>7008034667.3100004</v>
      </c>
      <c r="P121" s="7">
        <v>6451536841.1599998</v>
      </c>
      <c r="Q121" s="7">
        <v>6117771368.3199997</v>
      </c>
      <c r="R121" s="7">
        <v>27379713457.779999</v>
      </c>
      <c r="S121" s="8">
        <v>27379713457.779999</v>
      </c>
    </row>
    <row r="122" spans="1:19" hidden="1" outlineLevel="1" collapsed="1" x14ac:dyDescent="0.2">
      <c r="A122" s="26"/>
      <c r="B122" s="26"/>
      <c r="C122" s="6" t="s">
        <v>27</v>
      </c>
      <c r="D122" s="26" t="s">
        <v>28</v>
      </c>
      <c r="E122" s="26"/>
      <c r="F122" s="26"/>
      <c r="G122" s="7" t="s">
        <v>13</v>
      </c>
      <c r="H122" s="7" t="s">
        <v>13</v>
      </c>
      <c r="I122" s="7" t="s">
        <v>13</v>
      </c>
      <c r="J122" s="7" t="s">
        <v>13</v>
      </c>
      <c r="K122" s="7" t="s">
        <v>13</v>
      </c>
      <c r="L122" s="7" t="s">
        <v>13</v>
      </c>
      <c r="M122" s="7" t="s">
        <v>13</v>
      </c>
      <c r="N122" s="7">
        <v>7802370580.9899998</v>
      </c>
      <c r="O122" s="7">
        <v>7008034667.3100004</v>
      </c>
      <c r="P122" s="7">
        <v>6451536841.1599998</v>
      </c>
      <c r="Q122" s="7">
        <v>6117771368.3199997</v>
      </c>
      <c r="R122" s="7">
        <v>27379713457.779999</v>
      </c>
      <c r="S122" s="8">
        <v>27379713457.779999</v>
      </c>
    </row>
    <row r="123" spans="1:19" ht="84" hidden="1" outlineLevel="2" x14ac:dyDescent="0.2">
      <c r="A123" s="26"/>
      <c r="B123" s="26"/>
      <c r="C123" s="26"/>
      <c r="D123" s="26"/>
      <c r="E123" s="6" t="s">
        <v>29</v>
      </c>
      <c r="F123" s="6" t="s">
        <v>30</v>
      </c>
      <c r="G123" s="9" t="s">
        <v>13</v>
      </c>
      <c r="H123" s="9" t="s">
        <v>13</v>
      </c>
      <c r="I123" s="9" t="s">
        <v>13</v>
      </c>
      <c r="J123" s="9" t="s">
        <v>13</v>
      </c>
      <c r="K123" s="9" t="s">
        <v>13</v>
      </c>
      <c r="L123" s="9" t="s">
        <v>13</v>
      </c>
      <c r="M123" s="9" t="s">
        <v>13</v>
      </c>
      <c r="N123" s="9">
        <v>5702987576.21</v>
      </c>
      <c r="O123" s="9">
        <v>5042902858.9799995</v>
      </c>
      <c r="P123" s="9">
        <v>4763552954.79</v>
      </c>
      <c r="Q123" s="9">
        <v>4488356709.3400002</v>
      </c>
      <c r="R123" s="10">
        <v>19997800099.32</v>
      </c>
      <c r="S123" s="11">
        <v>19997800099.32</v>
      </c>
    </row>
    <row r="124" spans="1:19" ht="60" hidden="1" outlineLevel="2" x14ac:dyDescent="0.2">
      <c r="A124" s="26"/>
      <c r="B124" s="26"/>
      <c r="C124" s="26"/>
      <c r="D124" s="26"/>
      <c r="E124" s="6" t="s">
        <v>31</v>
      </c>
      <c r="F124" s="6" t="s">
        <v>32</v>
      </c>
      <c r="G124" s="9" t="s">
        <v>13</v>
      </c>
      <c r="H124" s="9" t="s">
        <v>13</v>
      </c>
      <c r="I124" s="9" t="s">
        <v>13</v>
      </c>
      <c r="J124" s="9" t="s">
        <v>13</v>
      </c>
      <c r="K124" s="9" t="s">
        <v>13</v>
      </c>
      <c r="L124" s="9" t="s">
        <v>13</v>
      </c>
      <c r="M124" s="9" t="s">
        <v>13</v>
      </c>
      <c r="N124" s="9">
        <v>1566140645.47</v>
      </c>
      <c r="O124" s="9">
        <v>1415642579.1500001</v>
      </c>
      <c r="P124" s="9">
        <v>1330048165.9400001</v>
      </c>
      <c r="Q124" s="9">
        <v>1250524074.53</v>
      </c>
      <c r="R124" s="10">
        <v>5562355465.0900002</v>
      </c>
      <c r="S124" s="11">
        <v>5562355465.0900002</v>
      </c>
    </row>
    <row r="125" spans="1:19" ht="84" hidden="1" outlineLevel="2" x14ac:dyDescent="0.2">
      <c r="A125" s="26"/>
      <c r="B125" s="26"/>
      <c r="C125" s="26"/>
      <c r="D125" s="26"/>
      <c r="E125" s="6" t="s">
        <v>39</v>
      </c>
      <c r="F125" s="6" t="s">
        <v>40</v>
      </c>
      <c r="G125" s="9" t="s">
        <v>13</v>
      </c>
      <c r="H125" s="9" t="s">
        <v>13</v>
      </c>
      <c r="I125" s="9" t="s">
        <v>13</v>
      </c>
      <c r="J125" s="9" t="s">
        <v>13</v>
      </c>
      <c r="K125" s="9" t="s">
        <v>13</v>
      </c>
      <c r="L125" s="9" t="s">
        <v>13</v>
      </c>
      <c r="M125" s="9" t="s">
        <v>13</v>
      </c>
      <c r="N125" s="9">
        <v>7401840.9900000002</v>
      </c>
      <c r="O125" s="9">
        <v>6138874.8499999996</v>
      </c>
      <c r="P125" s="9">
        <v>5925307.2599999998</v>
      </c>
      <c r="Q125" s="9">
        <v>5283544.1100000003</v>
      </c>
      <c r="R125" s="10">
        <v>24749567.210000001</v>
      </c>
      <c r="S125" s="11">
        <v>24749567.210000001</v>
      </c>
    </row>
    <row r="126" spans="1:19" ht="24" hidden="1" outlineLevel="2" x14ac:dyDescent="0.2">
      <c r="A126" s="26"/>
      <c r="B126" s="26"/>
      <c r="C126" s="26"/>
      <c r="D126" s="26"/>
      <c r="E126" s="6" t="s">
        <v>41</v>
      </c>
      <c r="F126" s="6" t="s">
        <v>42</v>
      </c>
      <c r="G126" s="9" t="s">
        <v>13</v>
      </c>
      <c r="H126" s="9" t="s">
        <v>13</v>
      </c>
      <c r="I126" s="9" t="s">
        <v>13</v>
      </c>
      <c r="J126" s="9" t="s">
        <v>13</v>
      </c>
      <c r="K126" s="9" t="s">
        <v>13</v>
      </c>
      <c r="L126" s="9" t="s">
        <v>13</v>
      </c>
      <c r="M126" s="9" t="s">
        <v>13</v>
      </c>
      <c r="N126" s="9">
        <v>190.08</v>
      </c>
      <c r="O126" s="9">
        <v>186.56</v>
      </c>
      <c r="P126" s="9">
        <v>284</v>
      </c>
      <c r="Q126" s="9">
        <v>365.92</v>
      </c>
      <c r="R126" s="10">
        <v>1026.56</v>
      </c>
      <c r="S126" s="11">
        <v>1026.56</v>
      </c>
    </row>
    <row r="127" spans="1:19" ht="72" hidden="1" outlineLevel="2" x14ac:dyDescent="0.2">
      <c r="A127" s="26"/>
      <c r="B127" s="26"/>
      <c r="C127" s="26"/>
      <c r="D127" s="26"/>
      <c r="E127" s="6" t="s">
        <v>43</v>
      </c>
      <c r="F127" s="6" t="s">
        <v>44</v>
      </c>
      <c r="G127" s="9" t="s">
        <v>13</v>
      </c>
      <c r="H127" s="9" t="s">
        <v>13</v>
      </c>
      <c r="I127" s="9" t="s">
        <v>13</v>
      </c>
      <c r="J127" s="9" t="s">
        <v>13</v>
      </c>
      <c r="K127" s="9" t="s">
        <v>13</v>
      </c>
      <c r="L127" s="9" t="s">
        <v>13</v>
      </c>
      <c r="M127" s="9" t="s">
        <v>13</v>
      </c>
      <c r="N127" s="9" t="s">
        <v>13</v>
      </c>
      <c r="O127" s="9">
        <v>0</v>
      </c>
      <c r="P127" s="9">
        <v>0</v>
      </c>
      <c r="Q127" s="9" t="s">
        <v>13</v>
      </c>
      <c r="R127" s="10">
        <v>0</v>
      </c>
      <c r="S127" s="11">
        <v>0</v>
      </c>
    </row>
    <row r="128" spans="1:19" ht="48" hidden="1" outlineLevel="2" x14ac:dyDescent="0.2">
      <c r="A128" s="26"/>
      <c r="B128" s="26"/>
      <c r="C128" s="26"/>
      <c r="D128" s="26"/>
      <c r="E128" s="6" t="s">
        <v>47</v>
      </c>
      <c r="F128" s="6" t="s">
        <v>48</v>
      </c>
      <c r="G128" s="9" t="s">
        <v>13</v>
      </c>
      <c r="H128" s="9" t="s">
        <v>13</v>
      </c>
      <c r="I128" s="9" t="s">
        <v>13</v>
      </c>
      <c r="J128" s="9" t="s">
        <v>13</v>
      </c>
      <c r="K128" s="9" t="s">
        <v>13</v>
      </c>
      <c r="L128" s="9" t="s">
        <v>13</v>
      </c>
      <c r="M128" s="9" t="s">
        <v>13</v>
      </c>
      <c r="N128" s="9" t="s">
        <v>13</v>
      </c>
      <c r="O128" s="9">
        <v>0</v>
      </c>
      <c r="P128" s="9">
        <v>0</v>
      </c>
      <c r="Q128" s="9" t="s">
        <v>13</v>
      </c>
      <c r="R128" s="10">
        <v>0</v>
      </c>
      <c r="S128" s="11">
        <v>0</v>
      </c>
    </row>
    <row r="129" spans="1:19" ht="84" hidden="1" outlineLevel="2" x14ac:dyDescent="0.2">
      <c r="A129" s="26"/>
      <c r="B129" s="26"/>
      <c r="C129" s="26"/>
      <c r="D129" s="26"/>
      <c r="E129" s="6" t="s">
        <v>49</v>
      </c>
      <c r="F129" s="6" t="s">
        <v>50</v>
      </c>
      <c r="G129" s="9" t="s">
        <v>13</v>
      </c>
      <c r="H129" s="9" t="s">
        <v>13</v>
      </c>
      <c r="I129" s="9" t="s">
        <v>13</v>
      </c>
      <c r="J129" s="9" t="s">
        <v>13</v>
      </c>
      <c r="K129" s="9" t="s">
        <v>13</v>
      </c>
      <c r="L129" s="9" t="s">
        <v>13</v>
      </c>
      <c r="M129" s="9" t="s">
        <v>13</v>
      </c>
      <c r="N129" s="9" t="s">
        <v>13</v>
      </c>
      <c r="O129" s="9">
        <v>35296.69</v>
      </c>
      <c r="P129" s="9" t="s">
        <v>13</v>
      </c>
      <c r="Q129" s="9" t="s">
        <v>13</v>
      </c>
      <c r="R129" s="10">
        <v>35296.69</v>
      </c>
      <c r="S129" s="11">
        <v>35296.69</v>
      </c>
    </row>
    <row r="130" spans="1:19" ht="48" hidden="1" outlineLevel="2" x14ac:dyDescent="0.2">
      <c r="A130" s="26"/>
      <c r="B130" s="26"/>
      <c r="C130" s="26"/>
      <c r="D130" s="26"/>
      <c r="E130" s="6" t="s">
        <v>55</v>
      </c>
      <c r="F130" s="6" t="s">
        <v>56</v>
      </c>
      <c r="G130" s="9" t="s">
        <v>13</v>
      </c>
      <c r="H130" s="9" t="s">
        <v>13</v>
      </c>
      <c r="I130" s="9" t="s">
        <v>13</v>
      </c>
      <c r="J130" s="9" t="s">
        <v>13</v>
      </c>
      <c r="K130" s="9" t="s">
        <v>13</v>
      </c>
      <c r="L130" s="9" t="s">
        <v>13</v>
      </c>
      <c r="M130" s="9" t="s">
        <v>13</v>
      </c>
      <c r="N130" s="9">
        <v>8929.52</v>
      </c>
      <c r="O130" s="9">
        <v>29020.94</v>
      </c>
      <c r="P130" s="9">
        <v>29020.94</v>
      </c>
      <c r="Q130" s="9">
        <v>12827</v>
      </c>
      <c r="R130" s="10">
        <v>79798.399999999994</v>
      </c>
      <c r="S130" s="11">
        <v>79798.399999999994</v>
      </c>
    </row>
    <row r="131" spans="1:19" ht="36" hidden="1" outlineLevel="2" x14ac:dyDescent="0.2">
      <c r="A131" s="26"/>
      <c r="B131" s="26"/>
      <c r="C131" s="26"/>
      <c r="D131" s="26"/>
      <c r="E131" s="6" t="s">
        <v>57</v>
      </c>
      <c r="F131" s="6" t="s">
        <v>58</v>
      </c>
      <c r="G131" s="9" t="s">
        <v>13</v>
      </c>
      <c r="H131" s="9" t="s">
        <v>13</v>
      </c>
      <c r="I131" s="9" t="s">
        <v>13</v>
      </c>
      <c r="J131" s="9" t="s">
        <v>13</v>
      </c>
      <c r="K131" s="9" t="s">
        <v>13</v>
      </c>
      <c r="L131" s="9" t="s">
        <v>13</v>
      </c>
      <c r="M131" s="9" t="s">
        <v>13</v>
      </c>
      <c r="N131" s="9">
        <v>20311794.870000001</v>
      </c>
      <c r="O131" s="9">
        <v>17422107.960000001</v>
      </c>
      <c r="P131" s="9">
        <v>18709116.18</v>
      </c>
      <c r="Q131" s="9">
        <v>16513115.220000001</v>
      </c>
      <c r="R131" s="10">
        <v>72956134.230000004</v>
      </c>
      <c r="S131" s="11">
        <v>72956134.230000004</v>
      </c>
    </row>
    <row r="132" spans="1:19" ht="72" hidden="1" outlineLevel="2" x14ac:dyDescent="0.2">
      <c r="A132" s="26"/>
      <c r="B132" s="26"/>
      <c r="C132" s="26"/>
      <c r="D132" s="26"/>
      <c r="E132" s="6" t="s">
        <v>59</v>
      </c>
      <c r="F132" s="6" t="s">
        <v>60</v>
      </c>
      <c r="G132" s="9" t="s">
        <v>13</v>
      </c>
      <c r="H132" s="9" t="s">
        <v>13</v>
      </c>
      <c r="I132" s="9" t="s">
        <v>13</v>
      </c>
      <c r="J132" s="9" t="s">
        <v>13</v>
      </c>
      <c r="K132" s="9" t="s">
        <v>13</v>
      </c>
      <c r="L132" s="9" t="s">
        <v>13</v>
      </c>
      <c r="M132" s="9" t="s">
        <v>13</v>
      </c>
      <c r="N132" s="9">
        <v>497214888.06999999</v>
      </c>
      <c r="O132" s="9">
        <v>525762514.01999998</v>
      </c>
      <c r="P132" s="9">
        <v>333088351.68000001</v>
      </c>
      <c r="Q132" s="9">
        <v>357076699.10000002</v>
      </c>
      <c r="R132" s="10">
        <v>1713142452.8699999</v>
      </c>
      <c r="S132" s="11">
        <v>1713142452.8699999</v>
      </c>
    </row>
    <row r="133" spans="1:19" ht="72" hidden="1" outlineLevel="2" x14ac:dyDescent="0.2">
      <c r="A133" s="26"/>
      <c r="B133" s="26"/>
      <c r="C133" s="26"/>
      <c r="D133" s="26"/>
      <c r="E133" s="6" t="s">
        <v>61</v>
      </c>
      <c r="F133" s="6" t="s">
        <v>62</v>
      </c>
      <c r="G133" s="9" t="s">
        <v>13</v>
      </c>
      <c r="H133" s="9" t="s">
        <v>13</v>
      </c>
      <c r="I133" s="9" t="s">
        <v>13</v>
      </c>
      <c r="J133" s="9" t="s">
        <v>13</v>
      </c>
      <c r="K133" s="9" t="s">
        <v>13</v>
      </c>
      <c r="L133" s="9" t="s">
        <v>13</v>
      </c>
      <c r="M133" s="9" t="s">
        <v>13</v>
      </c>
      <c r="N133" s="9">
        <v>8304715.7800000003</v>
      </c>
      <c r="O133" s="9">
        <v>101228.16</v>
      </c>
      <c r="P133" s="9">
        <v>183640.37</v>
      </c>
      <c r="Q133" s="9">
        <v>4033.1</v>
      </c>
      <c r="R133" s="10">
        <v>8593617.4100000001</v>
      </c>
      <c r="S133" s="11">
        <v>8593617.4100000001</v>
      </c>
    </row>
    <row r="134" spans="1:19" collapsed="1" x14ac:dyDescent="0.2">
      <c r="A134" s="6" t="s">
        <v>95</v>
      </c>
      <c r="B134" s="26" t="s">
        <v>96</v>
      </c>
      <c r="C134" s="26"/>
      <c r="D134" s="26"/>
      <c r="E134" s="26"/>
      <c r="F134" s="26"/>
      <c r="G134" s="7" t="s">
        <v>13</v>
      </c>
      <c r="H134" s="7" t="s">
        <v>13</v>
      </c>
      <c r="I134" s="7" t="s">
        <v>13</v>
      </c>
      <c r="J134" s="7" t="s">
        <v>13</v>
      </c>
      <c r="K134" s="7" t="s">
        <v>13</v>
      </c>
      <c r="L134" s="7" t="s">
        <v>13</v>
      </c>
      <c r="M134" s="7" t="s">
        <v>13</v>
      </c>
      <c r="N134" s="7">
        <v>356805331.63</v>
      </c>
      <c r="O134" s="7">
        <v>332131932.50999999</v>
      </c>
      <c r="P134" s="7">
        <v>255586880.28</v>
      </c>
      <c r="Q134" s="7">
        <v>313372734.43000001</v>
      </c>
      <c r="R134" s="7">
        <v>1257896878.8499999</v>
      </c>
      <c r="S134" s="8">
        <v>1257896878.8499999</v>
      </c>
    </row>
    <row r="135" spans="1:19" hidden="1" outlineLevel="1" collapsed="1" x14ac:dyDescent="0.2">
      <c r="A135" s="26"/>
      <c r="B135" s="26"/>
      <c r="C135" s="6" t="s">
        <v>65</v>
      </c>
      <c r="D135" s="26" t="s">
        <v>66</v>
      </c>
      <c r="E135" s="26"/>
      <c r="F135" s="26"/>
      <c r="G135" s="7" t="s">
        <v>13</v>
      </c>
      <c r="H135" s="7" t="s">
        <v>13</v>
      </c>
      <c r="I135" s="7" t="s">
        <v>13</v>
      </c>
      <c r="J135" s="7" t="s">
        <v>13</v>
      </c>
      <c r="K135" s="7" t="s">
        <v>13</v>
      </c>
      <c r="L135" s="7" t="s">
        <v>13</v>
      </c>
      <c r="M135" s="7" t="s">
        <v>13</v>
      </c>
      <c r="N135" s="7">
        <v>356805331.63</v>
      </c>
      <c r="O135" s="7">
        <v>332131932.50999999</v>
      </c>
      <c r="P135" s="7">
        <v>255586880.28</v>
      </c>
      <c r="Q135" s="7">
        <v>313372734.43000001</v>
      </c>
      <c r="R135" s="7">
        <v>1257896878.8499999</v>
      </c>
      <c r="S135" s="8">
        <v>1257896878.8499999</v>
      </c>
    </row>
    <row r="136" spans="1:19" ht="84" hidden="1" outlineLevel="2" x14ac:dyDescent="0.2">
      <c r="A136" s="26"/>
      <c r="B136" s="26"/>
      <c r="C136" s="26"/>
      <c r="D136" s="26"/>
      <c r="E136" s="6" t="s">
        <v>29</v>
      </c>
      <c r="F136" s="6" t="s">
        <v>30</v>
      </c>
      <c r="G136" s="9" t="s">
        <v>13</v>
      </c>
      <c r="H136" s="9" t="s">
        <v>13</v>
      </c>
      <c r="I136" s="9" t="s">
        <v>13</v>
      </c>
      <c r="J136" s="9" t="s">
        <v>13</v>
      </c>
      <c r="K136" s="9" t="s">
        <v>13</v>
      </c>
      <c r="L136" s="9" t="s">
        <v>13</v>
      </c>
      <c r="M136" s="9" t="s">
        <v>13</v>
      </c>
      <c r="N136" s="9">
        <v>96972677.219999999</v>
      </c>
      <c r="O136" s="9">
        <v>22859941.510000002</v>
      </c>
      <c r="P136" s="9">
        <v>21748592.219999999</v>
      </c>
      <c r="Q136" s="9">
        <v>20509163.109999999</v>
      </c>
      <c r="R136" s="10">
        <v>162090374.06</v>
      </c>
      <c r="S136" s="11">
        <v>162090374.06</v>
      </c>
    </row>
    <row r="137" spans="1:19" ht="60" hidden="1" outlineLevel="2" x14ac:dyDescent="0.2">
      <c r="A137" s="26"/>
      <c r="B137" s="26"/>
      <c r="C137" s="26"/>
      <c r="D137" s="26"/>
      <c r="E137" s="6" t="s">
        <v>31</v>
      </c>
      <c r="F137" s="6" t="s">
        <v>32</v>
      </c>
      <c r="G137" s="9" t="s">
        <v>13</v>
      </c>
      <c r="H137" s="9" t="s">
        <v>13</v>
      </c>
      <c r="I137" s="9" t="s">
        <v>13</v>
      </c>
      <c r="J137" s="9" t="s">
        <v>13</v>
      </c>
      <c r="K137" s="9" t="s">
        <v>13</v>
      </c>
      <c r="L137" s="9" t="s">
        <v>13</v>
      </c>
      <c r="M137" s="9" t="s">
        <v>13</v>
      </c>
      <c r="N137" s="9">
        <v>259783312.65000001</v>
      </c>
      <c r="O137" s="9">
        <v>309221818.13999999</v>
      </c>
      <c r="P137" s="9">
        <v>233791243.81999999</v>
      </c>
      <c r="Q137" s="9">
        <v>280753516.56999999</v>
      </c>
      <c r="R137" s="10">
        <v>1083549891.1800001</v>
      </c>
      <c r="S137" s="11">
        <v>1083549891.1800001</v>
      </c>
    </row>
    <row r="138" spans="1:19" ht="24" hidden="1" outlineLevel="2" x14ac:dyDescent="0.2">
      <c r="A138" s="26"/>
      <c r="B138" s="26"/>
      <c r="C138" s="26"/>
      <c r="D138" s="26"/>
      <c r="E138" s="6" t="s">
        <v>41</v>
      </c>
      <c r="F138" s="6" t="s">
        <v>42</v>
      </c>
      <c r="G138" s="9" t="s">
        <v>13</v>
      </c>
      <c r="H138" s="9" t="s">
        <v>13</v>
      </c>
      <c r="I138" s="9" t="s">
        <v>13</v>
      </c>
      <c r="J138" s="9" t="s">
        <v>13</v>
      </c>
      <c r="K138" s="9" t="s">
        <v>13</v>
      </c>
      <c r="L138" s="9" t="s">
        <v>13</v>
      </c>
      <c r="M138" s="9" t="s">
        <v>13</v>
      </c>
      <c r="N138" s="9">
        <v>49.76</v>
      </c>
      <c r="O138" s="9">
        <v>465.26</v>
      </c>
      <c r="P138" s="9">
        <v>39.04</v>
      </c>
      <c r="Q138" s="9" t="s">
        <v>13</v>
      </c>
      <c r="R138" s="10">
        <v>554.05999999999995</v>
      </c>
      <c r="S138" s="11">
        <v>554.05999999999995</v>
      </c>
    </row>
    <row r="139" spans="1:19" ht="36" hidden="1" outlineLevel="2" x14ac:dyDescent="0.2">
      <c r="A139" s="26"/>
      <c r="B139" s="26"/>
      <c r="C139" s="26"/>
      <c r="D139" s="26"/>
      <c r="E139" s="6" t="s">
        <v>57</v>
      </c>
      <c r="F139" s="6" t="s">
        <v>58</v>
      </c>
      <c r="G139" s="9" t="s">
        <v>13</v>
      </c>
      <c r="H139" s="9" t="s">
        <v>13</v>
      </c>
      <c r="I139" s="9" t="s">
        <v>13</v>
      </c>
      <c r="J139" s="9" t="s">
        <v>13</v>
      </c>
      <c r="K139" s="9" t="s">
        <v>13</v>
      </c>
      <c r="L139" s="9" t="s">
        <v>13</v>
      </c>
      <c r="M139" s="9" t="s">
        <v>13</v>
      </c>
      <c r="N139" s="9">
        <v>49292</v>
      </c>
      <c r="O139" s="9">
        <v>49707.6</v>
      </c>
      <c r="P139" s="9">
        <v>47005.2</v>
      </c>
      <c r="Q139" s="9" t="s">
        <v>13</v>
      </c>
      <c r="R139" s="10">
        <v>146004.79999999999</v>
      </c>
      <c r="S139" s="11">
        <v>146004.79999999999</v>
      </c>
    </row>
    <row r="140" spans="1:19" ht="72" hidden="1" outlineLevel="2" x14ac:dyDescent="0.2">
      <c r="A140" s="26"/>
      <c r="B140" s="26"/>
      <c r="C140" s="26"/>
      <c r="D140" s="26"/>
      <c r="E140" s="6" t="s">
        <v>59</v>
      </c>
      <c r="F140" s="6" t="s">
        <v>60</v>
      </c>
      <c r="G140" s="9" t="s">
        <v>13</v>
      </c>
      <c r="H140" s="9" t="s">
        <v>13</v>
      </c>
      <c r="I140" s="9" t="s">
        <v>13</v>
      </c>
      <c r="J140" s="9" t="s">
        <v>13</v>
      </c>
      <c r="K140" s="9" t="s">
        <v>13</v>
      </c>
      <c r="L140" s="9" t="s">
        <v>13</v>
      </c>
      <c r="M140" s="9" t="s">
        <v>13</v>
      </c>
      <c r="N140" s="9" t="s">
        <v>13</v>
      </c>
      <c r="O140" s="9" t="s">
        <v>13</v>
      </c>
      <c r="P140" s="9" t="s">
        <v>13</v>
      </c>
      <c r="Q140" s="9">
        <v>12110054.75</v>
      </c>
      <c r="R140" s="10">
        <v>12110054.75</v>
      </c>
      <c r="S140" s="11">
        <v>12110054.75</v>
      </c>
    </row>
    <row r="141" spans="1:19" collapsed="1" x14ac:dyDescent="0.2">
      <c r="A141" s="6" t="s">
        <v>97</v>
      </c>
      <c r="B141" s="26" t="s">
        <v>98</v>
      </c>
      <c r="C141" s="26"/>
      <c r="D141" s="26"/>
      <c r="E141" s="26"/>
      <c r="F141" s="26"/>
      <c r="G141" s="7">
        <v>455934.17</v>
      </c>
      <c r="H141" s="7">
        <v>1134169.71</v>
      </c>
      <c r="I141" s="7">
        <v>920226.56</v>
      </c>
      <c r="J141" s="7">
        <v>517064.39</v>
      </c>
      <c r="K141" s="7" t="s">
        <v>13</v>
      </c>
      <c r="L141" s="7" t="s">
        <v>13</v>
      </c>
      <c r="M141" s="7" t="s">
        <v>13</v>
      </c>
      <c r="N141" s="7" t="s">
        <v>13</v>
      </c>
      <c r="O141" s="7" t="s">
        <v>13</v>
      </c>
      <c r="P141" s="7" t="s">
        <v>13</v>
      </c>
      <c r="Q141" s="7" t="s">
        <v>13</v>
      </c>
      <c r="R141" s="7">
        <v>3027394.83</v>
      </c>
      <c r="S141" s="8">
        <v>3027394.83</v>
      </c>
    </row>
    <row r="142" spans="1:19" hidden="1" outlineLevel="1" collapsed="1" x14ac:dyDescent="0.2">
      <c r="A142" s="26"/>
      <c r="B142" s="26"/>
      <c r="C142" s="6" t="s">
        <v>67</v>
      </c>
      <c r="D142" s="26" t="s">
        <v>68</v>
      </c>
      <c r="E142" s="26"/>
      <c r="F142" s="26"/>
      <c r="G142" s="7">
        <v>455934.17</v>
      </c>
      <c r="H142" s="7">
        <v>1134169.71</v>
      </c>
      <c r="I142" s="7">
        <v>920226.56</v>
      </c>
      <c r="J142" s="7">
        <v>517064.39</v>
      </c>
      <c r="K142" s="7" t="s">
        <v>13</v>
      </c>
      <c r="L142" s="7" t="s">
        <v>13</v>
      </c>
      <c r="M142" s="7" t="s">
        <v>13</v>
      </c>
      <c r="N142" s="7" t="s">
        <v>13</v>
      </c>
      <c r="O142" s="7" t="s">
        <v>13</v>
      </c>
      <c r="P142" s="7" t="s">
        <v>13</v>
      </c>
      <c r="Q142" s="7" t="s">
        <v>13</v>
      </c>
      <c r="R142" s="7">
        <v>3027394.83</v>
      </c>
      <c r="S142" s="8">
        <v>3027394.83</v>
      </c>
    </row>
    <row r="143" spans="1:19" ht="36" hidden="1" outlineLevel="2" x14ac:dyDescent="0.2">
      <c r="A143" s="26"/>
      <c r="B143" s="26"/>
      <c r="C143" s="26"/>
      <c r="D143" s="26"/>
      <c r="E143" s="6" t="s">
        <v>57</v>
      </c>
      <c r="F143" s="6" t="s">
        <v>58</v>
      </c>
      <c r="G143" s="9">
        <v>455934.17</v>
      </c>
      <c r="H143" s="9">
        <v>1134169.71</v>
      </c>
      <c r="I143" s="9">
        <v>920226.56</v>
      </c>
      <c r="J143" s="9">
        <v>517064.39</v>
      </c>
      <c r="K143" s="9" t="s">
        <v>13</v>
      </c>
      <c r="L143" s="9" t="s">
        <v>13</v>
      </c>
      <c r="M143" s="9" t="s">
        <v>13</v>
      </c>
      <c r="N143" s="9" t="s">
        <v>13</v>
      </c>
      <c r="O143" s="9" t="s">
        <v>13</v>
      </c>
      <c r="P143" s="9" t="s">
        <v>13</v>
      </c>
      <c r="Q143" s="9" t="s">
        <v>13</v>
      </c>
      <c r="R143" s="10">
        <v>3027394.83</v>
      </c>
      <c r="S143" s="11">
        <v>3027394.83</v>
      </c>
    </row>
    <row r="144" spans="1:19" collapsed="1" x14ac:dyDescent="0.2">
      <c r="A144" s="6" t="s">
        <v>99</v>
      </c>
      <c r="B144" s="26" t="s">
        <v>80</v>
      </c>
      <c r="C144" s="26"/>
      <c r="D144" s="26"/>
      <c r="E144" s="26"/>
      <c r="F144" s="26"/>
      <c r="G144" s="7">
        <v>2858984139.4200001</v>
      </c>
      <c r="H144" s="7">
        <v>2986329434.5900002</v>
      </c>
      <c r="I144" s="7" t="s">
        <v>13</v>
      </c>
      <c r="J144" s="7" t="s">
        <v>13</v>
      </c>
      <c r="K144" s="7" t="s">
        <v>13</v>
      </c>
      <c r="L144" s="7" t="s">
        <v>13</v>
      </c>
      <c r="M144" s="7" t="s">
        <v>13</v>
      </c>
      <c r="N144" s="7" t="s">
        <v>13</v>
      </c>
      <c r="O144" s="7" t="s">
        <v>13</v>
      </c>
      <c r="P144" s="7" t="s">
        <v>13</v>
      </c>
      <c r="Q144" s="7" t="s">
        <v>13</v>
      </c>
      <c r="R144" s="7">
        <v>5845313574.0100002</v>
      </c>
      <c r="S144" s="8">
        <v>5845313574.0100002</v>
      </c>
    </row>
    <row r="145" spans="1:19" hidden="1" outlineLevel="1" collapsed="1" x14ac:dyDescent="0.2">
      <c r="A145" s="26"/>
      <c r="B145" s="26"/>
      <c r="C145" s="6" t="s">
        <v>67</v>
      </c>
      <c r="D145" s="26" t="s">
        <v>68</v>
      </c>
      <c r="E145" s="26"/>
      <c r="F145" s="26"/>
      <c r="G145" s="7">
        <v>2858984139.4200001</v>
      </c>
      <c r="H145" s="7">
        <v>2986329434.5900002</v>
      </c>
      <c r="I145" s="7" t="s">
        <v>13</v>
      </c>
      <c r="J145" s="7" t="s">
        <v>13</v>
      </c>
      <c r="K145" s="7" t="s">
        <v>13</v>
      </c>
      <c r="L145" s="7" t="s">
        <v>13</v>
      </c>
      <c r="M145" s="7" t="s">
        <v>13</v>
      </c>
      <c r="N145" s="7" t="s">
        <v>13</v>
      </c>
      <c r="O145" s="7" t="s">
        <v>13</v>
      </c>
      <c r="P145" s="7" t="s">
        <v>13</v>
      </c>
      <c r="Q145" s="7" t="s">
        <v>13</v>
      </c>
      <c r="R145" s="7">
        <v>5845313574.0100002</v>
      </c>
      <c r="S145" s="8">
        <v>5845313574.0100002</v>
      </c>
    </row>
    <row r="146" spans="1:19" ht="84" hidden="1" outlineLevel="2" x14ac:dyDescent="0.2">
      <c r="A146" s="26"/>
      <c r="B146" s="26"/>
      <c r="C146" s="26"/>
      <c r="D146" s="26"/>
      <c r="E146" s="6" t="s">
        <v>37</v>
      </c>
      <c r="F146" s="6" t="s">
        <v>38</v>
      </c>
      <c r="G146" s="9">
        <v>11366.84</v>
      </c>
      <c r="H146" s="9">
        <v>390</v>
      </c>
      <c r="I146" s="9" t="s">
        <v>13</v>
      </c>
      <c r="J146" s="9" t="s">
        <v>13</v>
      </c>
      <c r="K146" s="9" t="s">
        <v>13</v>
      </c>
      <c r="L146" s="9" t="s">
        <v>13</v>
      </c>
      <c r="M146" s="9" t="s">
        <v>13</v>
      </c>
      <c r="N146" s="9" t="s">
        <v>13</v>
      </c>
      <c r="O146" s="9" t="s">
        <v>13</v>
      </c>
      <c r="P146" s="9" t="s">
        <v>13</v>
      </c>
      <c r="Q146" s="9" t="s">
        <v>13</v>
      </c>
      <c r="R146" s="10">
        <v>11756.84</v>
      </c>
      <c r="S146" s="11">
        <v>11756.84</v>
      </c>
    </row>
    <row r="147" spans="1:19" ht="48" hidden="1" outlineLevel="2" x14ac:dyDescent="0.2">
      <c r="A147" s="26"/>
      <c r="B147" s="26"/>
      <c r="C147" s="26"/>
      <c r="D147" s="26"/>
      <c r="E147" s="6" t="s">
        <v>47</v>
      </c>
      <c r="F147" s="6" t="s">
        <v>48</v>
      </c>
      <c r="G147" s="9">
        <v>2858556737.4099998</v>
      </c>
      <c r="H147" s="9">
        <v>2985070289.79</v>
      </c>
      <c r="I147" s="9" t="s">
        <v>13</v>
      </c>
      <c r="J147" s="9" t="s">
        <v>13</v>
      </c>
      <c r="K147" s="9" t="s">
        <v>13</v>
      </c>
      <c r="L147" s="9" t="s">
        <v>13</v>
      </c>
      <c r="M147" s="9" t="s">
        <v>13</v>
      </c>
      <c r="N147" s="9" t="s">
        <v>13</v>
      </c>
      <c r="O147" s="9" t="s">
        <v>13</v>
      </c>
      <c r="P147" s="9" t="s">
        <v>13</v>
      </c>
      <c r="Q147" s="9" t="s">
        <v>13</v>
      </c>
      <c r="R147" s="10">
        <v>5843627027.1999998</v>
      </c>
      <c r="S147" s="11">
        <v>5843627027.1999998</v>
      </c>
    </row>
    <row r="148" spans="1:19" ht="72" hidden="1" outlineLevel="2" x14ac:dyDescent="0.2">
      <c r="A148" s="26"/>
      <c r="B148" s="26"/>
      <c r="C148" s="26"/>
      <c r="D148" s="26"/>
      <c r="E148" s="6" t="s">
        <v>59</v>
      </c>
      <c r="F148" s="6" t="s">
        <v>60</v>
      </c>
      <c r="G148" s="9">
        <v>416035.17</v>
      </c>
      <c r="H148" s="9">
        <v>1258754.8</v>
      </c>
      <c r="I148" s="9" t="s">
        <v>13</v>
      </c>
      <c r="J148" s="9" t="s">
        <v>13</v>
      </c>
      <c r="K148" s="9" t="s">
        <v>13</v>
      </c>
      <c r="L148" s="9" t="s">
        <v>13</v>
      </c>
      <c r="M148" s="9" t="s">
        <v>13</v>
      </c>
      <c r="N148" s="9" t="s">
        <v>13</v>
      </c>
      <c r="O148" s="9" t="s">
        <v>13</v>
      </c>
      <c r="P148" s="9" t="s">
        <v>13</v>
      </c>
      <c r="Q148" s="9" t="s">
        <v>13</v>
      </c>
      <c r="R148" s="10">
        <v>1674789.97</v>
      </c>
      <c r="S148" s="11">
        <v>1674789.97</v>
      </c>
    </row>
    <row r="149" spans="1:19" collapsed="1" x14ac:dyDescent="0.2">
      <c r="A149" s="6" t="s">
        <v>100</v>
      </c>
      <c r="B149" s="26" t="s">
        <v>101</v>
      </c>
      <c r="C149" s="26"/>
      <c r="D149" s="26"/>
      <c r="E149" s="26"/>
      <c r="F149" s="26"/>
      <c r="G149" s="7" t="s">
        <v>13</v>
      </c>
      <c r="H149" s="7" t="s">
        <v>13</v>
      </c>
      <c r="I149" s="7" t="s">
        <v>13</v>
      </c>
      <c r="J149" s="7" t="s">
        <v>13</v>
      </c>
      <c r="K149" s="7" t="s">
        <v>13</v>
      </c>
      <c r="L149" s="7" t="s">
        <v>13</v>
      </c>
      <c r="M149" s="7" t="s">
        <v>13</v>
      </c>
      <c r="N149" s="7">
        <v>55233231.700000003</v>
      </c>
      <c r="O149" s="7">
        <v>41255755.210000001</v>
      </c>
      <c r="P149" s="7">
        <v>32253226.920000002</v>
      </c>
      <c r="Q149" s="7">
        <v>95378701.030000001</v>
      </c>
      <c r="R149" s="7">
        <v>224120914.86000001</v>
      </c>
      <c r="S149" s="8">
        <v>224120914.86000001</v>
      </c>
    </row>
    <row r="150" spans="1:19" hidden="1" outlineLevel="1" collapsed="1" x14ac:dyDescent="0.2">
      <c r="A150" s="26"/>
      <c r="B150" s="26"/>
      <c r="C150" s="6" t="s">
        <v>65</v>
      </c>
      <c r="D150" s="26" t="s">
        <v>66</v>
      </c>
      <c r="E150" s="26"/>
      <c r="F150" s="26"/>
      <c r="G150" s="7" t="s">
        <v>13</v>
      </c>
      <c r="H150" s="7" t="s">
        <v>13</v>
      </c>
      <c r="I150" s="7" t="s">
        <v>13</v>
      </c>
      <c r="J150" s="7" t="s">
        <v>13</v>
      </c>
      <c r="K150" s="7" t="s">
        <v>13</v>
      </c>
      <c r="L150" s="7" t="s">
        <v>13</v>
      </c>
      <c r="M150" s="7" t="s">
        <v>13</v>
      </c>
      <c r="N150" s="7">
        <v>55233231.700000003</v>
      </c>
      <c r="O150" s="7">
        <v>41255755.210000001</v>
      </c>
      <c r="P150" s="7">
        <v>32253226.920000002</v>
      </c>
      <c r="Q150" s="7">
        <v>95378701.030000001</v>
      </c>
      <c r="R150" s="7">
        <v>224120914.86000001</v>
      </c>
      <c r="S150" s="8">
        <v>224120914.86000001</v>
      </c>
    </row>
    <row r="151" spans="1:19" ht="60" hidden="1" outlineLevel="2" x14ac:dyDescent="0.2">
      <c r="A151" s="26"/>
      <c r="B151" s="26"/>
      <c r="C151" s="26"/>
      <c r="D151" s="26"/>
      <c r="E151" s="6" t="s">
        <v>31</v>
      </c>
      <c r="F151" s="6" t="s">
        <v>32</v>
      </c>
      <c r="G151" s="9" t="s">
        <v>13</v>
      </c>
      <c r="H151" s="9" t="s">
        <v>13</v>
      </c>
      <c r="I151" s="9" t="s">
        <v>13</v>
      </c>
      <c r="J151" s="9" t="s">
        <v>13</v>
      </c>
      <c r="K151" s="9" t="s">
        <v>13</v>
      </c>
      <c r="L151" s="9" t="s">
        <v>13</v>
      </c>
      <c r="M151" s="9" t="s">
        <v>13</v>
      </c>
      <c r="N151" s="9" t="s">
        <v>13</v>
      </c>
      <c r="O151" s="9">
        <v>8339719.7599999998</v>
      </c>
      <c r="P151" s="9">
        <v>11502432.01</v>
      </c>
      <c r="Q151" s="9">
        <v>34721551.789999999</v>
      </c>
      <c r="R151" s="10">
        <v>54563703.560000002</v>
      </c>
      <c r="S151" s="11">
        <v>54563703.560000002</v>
      </c>
    </row>
    <row r="152" spans="1:19" ht="72" hidden="1" outlineLevel="2" x14ac:dyDescent="0.2">
      <c r="A152" s="26"/>
      <c r="B152" s="26"/>
      <c r="C152" s="26"/>
      <c r="D152" s="26"/>
      <c r="E152" s="6" t="s">
        <v>59</v>
      </c>
      <c r="F152" s="6" t="s">
        <v>60</v>
      </c>
      <c r="G152" s="9" t="s">
        <v>13</v>
      </c>
      <c r="H152" s="9" t="s">
        <v>13</v>
      </c>
      <c r="I152" s="9" t="s">
        <v>13</v>
      </c>
      <c r="J152" s="9" t="s">
        <v>13</v>
      </c>
      <c r="K152" s="9" t="s">
        <v>13</v>
      </c>
      <c r="L152" s="9" t="s">
        <v>13</v>
      </c>
      <c r="M152" s="9" t="s">
        <v>13</v>
      </c>
      <c r="N152" s="9">
        <v>55233231.700000003</v>
      </c>
      <c r="O152" s="9">
        <v>32916035.449999999</v>
      </c>
      <c r="P152" s="9">
        <v>20750794.91</v>
      </c>
      <c r="Q152" s="9">
        <v>60657149.240000002</v>
      </c>
      <c r="R152" s="10">
        <v>169557211.30000001</v>
      </c>
      <c r="S152" s="11">
        <v>169557211.30000001</v>
      </c>
    </row>
    <row r="153" spans="1:19" collapsed="1" x14ac:dyDescent="0.2">
      <c r="A153" s="6" t="s">
        <v>102</v>
      </c>
      <c r="B153" s="26" t="s">
        <v>103</v>
      </c>
      <c r="C153" s="26"/>
      <c r="D153" s="26"/>
      <c r="E153" s="26"/>
      <c r="F153" s="26"/>
      <c r="G153" s="7" t="s">
        <v>13</v>
      </c>
      <c r="H153" s="7" t="s">
        <v>13</v>
      </c>
      <c r="I153" s="7" t="s">
        <v>13</v>
      </c>
      <c r="J153" s="7" t="s">
        <v>13</v>
      </c>
      <c r="K153" s="7" t="s">
        <v>13</v>
      </c>
      <c r="L153" s="7" t="s">
        <v>13</v>
      </c>
      <c r="M153" s="7" t="s">
        <v>13</v>
      </c>
      <c r="N153" s="7" t="s">
        <v>13</v>
      </c>
      <c r="O153" s="7">
        <v>175697296.75999999</v>
      </c>
      <c r="P153" s="7">
        <v>46312719</v>
      </c>
      <c r="Q153" s="7">
        <v>2883346</v>
      </c>
      <c r="R153" s="7">
        <v>224893361.75999999</v>
      </c>
      <c r="S153" s="8">
        <v>224893361.75999999</v>
      </c>
    </row>
    <row r="154" spans="1:19" hidden="1" outlineLevel="1" collapsed="1" x14ac:dyDescent="0.2">
      <c r="A154" s="26"/>
      <c r="B154" s="26"/>
      <c r="C154" s="6" t="s">
        <v>27</v>
      </c>
      <c r="D154" s="26" t="s">
        <v>28</v>
      </c>
      <c r="E154" s="26"/>
      <c r="F154" s="26"/>
      <c r="G154" s="7" t="s">
        <v>13</v>
      </c>
      <c r="H154" s="7" t="s">
        <v>13</v>
      </c>
      <c r="I154" s="7" t="s">
        <v>13</v>
      </c>
      <c r="J154" s="7" t="s">
        <v>13</v>
      </c>
      <c r="K154" s="7" t="s">
        <v>13</v>
      </c>
      <c r="L154" s="7" t="s">
        <v>13</v>
      </c>
      <c r="M154" s="7" t="s">
        <v>13</v>
      </c>
      <c r="N154" s="7" t="s">
        <v>13</v>
      </c>
      <c r="O154" s="7">
        <v>175697296.75999999</v>
      </c>
      <c r="P154" s="7">
        <v>46312719</v>
      </c>
      <c r="Q154" s="7">
        <v>2883346</v>
      </c>
      <c r="R154" s="7">
        <v>224893361.75999999</v>
      </c>
      <c r="S154" s="8">
        <v>224893361.75999999</v>
      </c>
    </row>
    <row r="155" spans="1:19" ht="84" hidden="1" outlineLevel="2" x14ac:dyDescent="0.2">
      <c r="A155" s="26"/>
      <c r="B155" s="26"/>
      <c r="C155" s="26"/>
      <c r="D155" s="26"/>
      <c r="E155" s="6" t="s">
        <v>29</v>
      </c>
      <c r="F155" s="6" t="s">
        <v>30</v>
      </c>
      <c r="G155" s="9" t="s">
        <v>13</v>
      </c>
      <c r="H155" s="9" t="s">
        <v>13</v>
      </c>
      <c r="I155" s="9" t="s">
        <v>13</v>
      </c>
      <c r="J155" s="9" t="s">
        <v>13</v>
      </c>
      <c r="K155" s="9" t="s">
        <v>13</v>
      </c>
      <c r="L155" s="9" t="s">
        <v>13</v>
      </c>
      <c r="M155" s="9" t="s">
        <v>13</v>
      </c>
      <c r="N155" s="9" t="s">
        <v>13</v>
      </c>
      <c r="O155" s="9">
        <v>124674724.72</v>
      </c>
      <c r="P155" s="9">
        <v>41703740.340000004</v>
      </c>
      <c r="Q155" s="9">
        <v>829052.83</v>
      </c>
      <c r="R155" s="10">
        <v>167207517.88999999</v>
      </c>
      <c r="S155" s="11">
        <v>167207517.88999999</v>
      </c>
    </row>
    <row r="156" spans="1:19" ht="60" hidden="1" outlineLevel="2" x14ac:dyDescent="0.2">
      <c r="A156" s="26"/>
      <c r="B156" s="26"/>
      <c r="C156" s="26"/>
      <c r="D156" s="26"/>
      <c r="E156" s="6" t="s">
        <v>31</v>
      </c>
      <c r="F156" s="6" t="s">
        <v>32</v>
      </c>
      <c r="G156" s="9" t="s">
        <v>13</v>
      </c>
      <c r="H156" s="9" t="s">
        <v>13</v>
      </c>
      <c r="I156" s="9" t="s">
        <v>13</v>
      </c>
      <c r="J156" s="9" t="s">
        <v>13</v>
      </c>
      <c r="K156" s="9" t="s">
        <v>13</v>
      </c>
      <c r="L156" s="9" t="s">
        <v>13</v>
      </c>
      <c r="M156" s="9" t="s">
        <v>13</v>
      </c>
      <c r="N156" s="9" t="s">
        <v>13</v>
      </c>
      <c r="O156" s="9">
        <v>38466537.490000002</v>
      </c>
      <c r="P156" s="9">
        <v>4608978.66</v>
      </c>
      <c r="Q156" s="9" t="s">
        <v>13</v>
      </c>
      <c r="R156" s="10">
        <v>43075516.149999999</v>
      </c>
      <c r="S156" s="11">
        <v>43075516.149999999</v>
      </c>
    </row>
    <row r="157" spans="1:19" ht="84" hidden="1" outlineLevel="2" x14ac:dyDescent="0.2">
      <c r="A157" s="26"/>
      <c r="B157" s="26"/>
      <c r="C157" s="26"/>
      <c r="D157" s="26"/>
      <c r="E157" s="6" t="s">
        <v>39</v>
      </c>
      <c r="F157" s="6" t="s">
        <v>40</v>
      </c>
      <c r="G157" s="9" t="s">
        <v>13</v>
      </c>
      <c r="H157" s="9" t="s">
        <v>13</v>
      </c>
      <c r="I157" s="9" t="s">
        <v>13</v>
      </c>
      <c r="J157" s="9" t="s">
        <v>13</v>
      </c>
      <c r="K157" s="9" t="s">
        <v>13</v>
      </c>
      <c r="L157" s="9" t="s">
        <v>13</v>
      </c>
      <c r="M157" s="9" t="s">
        <v>13</v>
      </c>
      <c r="N157" s="9" t="s">
        <v>13</v>
      </c>
      <c r="O157" s="9">
        <v>317575.90000000002</v>
      </c>
      <c r="P157" s="9" t="s">
        <v>13</v>
      </c>
      <c r="Q157" s="9" t="s">
        <v>13</v>
      </c>
      <c r="R157" s="10">
        <v>317575.90000000002</v>
      </c>
      <c r="S157" s="11">
        <v>317575.90000000002</v>
      </c>
    </row>
    <row r="158" spans="1:19" ht="72" hidden="1" outlineLevel="2" x14ac:dyDescent="0.2">
      <c r="A158" s="26"/>
      <c r="B158" s="26"/>
      <c r="C158" s="26"/>
      <c r="D158" s="26"/>
      <c r="E158" s="6" t="s">
        <v>59</v>
      </c>
      <c r="F158" s="6" t="s">
        <v>60</v>
      </c>
      <c r="G158" s="9" t="s">
        <v>13</v>
      </c>
      <c r="H158" s="9" t="s">
        <v>13</v>
      </c>
      <c r="I158" s="9" t="s">
        <v>13</v>
      </c>
      <c r="J158" s="9" t="s">
        <v>13</v>
      </c>
      <c r="K158" s="9" t="s">
        <v>13</v>
      </c>
      <c r="L158" s="9" t="s">
        <v>13</v>
      </c>
      <c r="M158" s="9" t="s">
        <v>13</v>
      </c>
      <c r="N158" s="9" t="s">
        <v>13</v>
      </c>
      <c r="O158" s="9">
        <v>12238458.65</v>
      </c>
      <c r="P158" s="9" t="s">
        <v>13</v>
      </c>
      <c r="Q158" s="9">
        <v>2054293.17</v>
      </c>
      <c r="R158" s="10">
        <v>14292751.82</v>
      </c>
      <c r="S158" s="11">
        <v>14292751.82</v>
      </c>
    </row>
    <row r="159" spans="1:19" collapsed="1" x14ac:dyDescent="0.2">
      <c r="A159" s="6" t="s">
        <v>104</v>
      </c>
      <c r="B159" s="26" t="s">
        <v>105</v>
      </c>
      <c r="C159" s="26"/>
      <c r="D159" s="26"/>
      <c r="E159" s="26"/>
      <c r="F159" s="26"/>
      <c r="G159" s="7">
        <v>23965050841.049999</v>
      </c>
      <c r="H159" s="7">
        <v>21902045851.810001</v>
      </c>
      <c r="I159" s="7">
        <v>19663211125.490002</v>
      </c>
      <c r="J159" s="7" t="s">
        <v>13</v>
      </c>
      <c r="K159" s="7" t="s">
        <v>13</v>
      </c>
      <c r="L159" s="7" t="s">
        <v>13</v>
      </c>
      <c r="M159" s="7" t="s">
        <v>13</v>
      </c>
      <c r="N159" s="7" t="s">
        <v>13</v>
      </c>
      <c r="O159" s="7" t="s">
        <v>13</v>
      </c>
      <c r="P159" s="7" t="s">
        <v>13</v>
      </c>
      <c r="Q159" s="7" t="s">
        <v>13</v>
      </c>
      <c r="R159" s="7">
        <v>65530307818.349998</v>
      </c>
      <c r="S159" s="8">
        <v>65530307818.349998</v>
      </c>
    </row>
    <row r="160" spans="1:19" hidden="1" outlineLevel="1" collapsed="1" x14ac:dyDescent="0.2">
      <c r="A160" s="26"/>
      <c r="B160" s="26"/>
      <c r="C160" s="6" t="s">
        <v>106</v>
      </c>
      <c r="D160" s="26" t="s">
        <v>107</v>
      </c>
      <c r="E160" s="26"/>
      <c r="F160" s="26"/>
      <c r="G160" s="7">
        <v>23965050841.049999</v>
      </c>
      <c r="H160" s="7">
        <v>21902045851.810001</v>
      </c>
      <c r="I160" s="7">
        <v>19663211125.490002</v>
      </c>
      <c r="J160" s="7" t="s">
        <v>13</v>
      </c>
      <c r="K160" s="7" t="s">
        <v>13</v>
      </c>
      <c r="L160" s="7" t="s">
        <v>13</v>
      </c>
      <c r="M160" s="7" t="s">
        <v>13</v>
      </c>
      <c r="N160" s="7" t="s">
        <v>13</v>
      </c>
      <c r="O160" s="7" t="s">
        <v>13</v>
      </c>
      <c r="P160" s="7" t="s">
        <v>13</v>
      </c>
      <c r="Q160" s="7" t="s">
        <v>13</v>
      </c>
      <c r="R160" s="7">
        <v>65530307818.349998</v>
      </c>
      <c r="S160" s="8">
        <v>65530307818.349998</v>
      </c>
    </row>
    <row r="161" spans="1:19" ht="84" hidden="1" outlineLevel="2" x14ac:dyDescent="0.2">
      <c r="A161" s="26"/>
      <c r="B161" s="26"/>
      <c r="C161" s="26"/>
      <c r="D161" s="26"/>
      <c r="E161" s="6" t="s">
        <v>29</v>
      </c>
      <c r="F161" s="6" t="s">
        <v>30</v>
      </c>
      <c r="G161" s="9">
        <v>23808662360.77</v>
      </c>
      <c r="H161" s="9">
        <v>21864391983.290001</v>
      </c>
      <c r="I161" s="9">
        <v>19626968389.07</v>
      </c>
      <c r="J161" s="9" t="s">
        <v>13</v>
      </c>
      <c r="K161" s="9" t="s">
        <v>13</v>
      </c>
      <c r="L161" s="9" t="s">
        <v>13</v>
      </c>
      <c r="M161" s="9" t="s">
        <v>13</v>
      </c>
      <c r="N161" s="9" t="s">
        <v>13</v>
      </c>
      <c r="O161" s="9" t="s">
        <v>13</v>
      </c>
      <c r="P161" s="9" t="s">
        <v>13</v>
      </c>
      <c r="Q161" s="9" t="s">
        <v>13</v>
      </c>
      <c r="R161" s="10">
        <v>65300022733.129997</v>
      </c>
      <c r="S161" s="11">
        <v>65300022733.129997</v>
      </c>
    </row>
    <row r="162" spans="1:19" ht="72" hidden="1" outlineLevel="2" x14ac:dyDescent="0.2">
      <c r="A162" s="26"/>
      <c r="B162" s="26"/>
      <c r="C162" s="26"/>
      <c r="D162" s="26"/>
      <c r="E162" s="6" t="s">
        <v>35</v>
      </c>
      <c r="F162" s="6" t="s">
        <v>36</v>
      </c>
      <c r="G162" s="9">
        <v>262665.25</v>
      </c>
      <c r="H162" s="9">
        <v>258445.6</v>
      </c>
      <c r="I162" s="9">
        <v>254698.03</v>
      </c>
      <c r="J162" s="9" t="s">
        <v>13</v>
      </c>
      <c r="K162" s="9" t="s">
        <v>13</v>
      </c>
      <c r="L162" s="9" t="s">
        <v>13</v>
      </c>
      <c r="M162" s="9" t="s">
        <v>13</v>
      </c>
      <c r="N162" s="9" t="s">
        <v>13</v>
      </c>
      <c r="O162" s="9" t="s">
        <v>13</v>
      </c>
      <c r="P162" s="9" t="s">
        <v>13</v>
      </c>
      <c r="Q162" s="9" t="s">
        <v>13</v>
      </c>
      <c r="R162" s="10">
        <v>775808.88</v>
      </c>
      <c r="S162" s="11">
        <v>775808.88</v>
      </c>
    </row>
    <row r="163" spans="1:19" ht="84" hidden="1" outlineLevel="2" x14ac:dyDescent="0.2">
      <c r="A163" s="26"/>
      <c r="B163" s="26"/>
      <c r="C163" s="26"/>
      <c r="D163" s="26"/>
      <c r="E163" s="6" t="s">
        <v>51</v>
      </c>
      <c r="F163" s="6" t="s">
        <v>52</v>
      </c>
      <c r="G163" s="9">
        <v>41250141.170000002</v>
      </c>
      <c r="H163" s="9" t="s">
        <v>13</v>
      </c>
      <c r="I163" s="9" t="s">
        <v>13</v>
      </c>
      <c r="J163" s="9" t="s">
        <v>13</v>
      </c>
      <c r="K163" s="9" t="s">
        <v>13</v>
      </c>
      <c r="L163" s="9" t="s">
        <v>13</v>
      </c>
      <c r="M163" s="9" t="s">
        <v>13</v>
      </c>
      <c r="N163" s="9" t="s">
        <v>13</v>
      </c>
      <c r="O163" s="9" t="s">
        <v>13</v>
      </c>
      <c r="P163" s="9" t="s">
        <v>13</v>
      </c>
      <c r="Q163" s="9" t="s">
        <v>13</v>
      </c>
      <c r="R163" s="10">
        <v>41250141.170000002</v>
      </c>
      <c r="S163" s="11">
        <v>41250141.170000002</v>
      </c>
    </row>
    <row r="164" spans="1:19" ht="36" hidden="1" outlineLevel="2" x14ac:dyDescent="0.2">
      <c r="A164" s="26"/>
      <c r="B164" s="26"/>
      <c r="C164" s="26"/>
      <c r="D164" s="26"/>
      <c r="E164" s="6" t="s">
        <v>57</v>
      </c>
      <c r="F164" s="6" t="s">
        <v>58</v>
      </c>
      <c r="G164" s="9">
        <v>18248396.059999999</v>
      </c>
      <c r="H164" s="9">
        <v>19615575.59</v>
      </c>
      <c r="I164" s="9">
        <v>18560624.800000001</v>
      </c>
      <c r="J164" s="9" t="s">
        <v>13</v>
      </c>
      <c r="K164" s="9" t="s">
        <v>13</v>
      </c>
      <c r="L164" s="9" t="s">
        <v>13</v>
      </c>
      <c r="M164" s="9" t="s">
        <v>13</v>
      </c>
      <c r="N164" s="9" t="s">
        <v>13</v>
      </c>
      <c r="O164" s="9" t="s">
        <v>13</v>
      </c>
      <c r="P164" s="9" t="s">
        <v>13</v>
      </c>
      <c r="Q164" s="9" t="s">
        <v>13</v>
      </c>
      <c r="R164" s="10">
        <v>56424596.450000003</v>
      </c>
      <c r="S164" s="11">
        <v>56424596.450000003</v>
      </c>
    </row>
    <row r="165" spans="1:19" ht="72" hidden="1" outlineLevel="2" x14ac:dyDescent="0.2">
      <c r="A165" s="26"/>
      <c r="B165" s="26"/>
      <c r="C165" s="26"/>
      <c r="D165" s="26"/>
      <c r="E165" s="6" t="s">
        <v>59</v>
      </c>
      <c r="F165" s="6" t="s">
        <v>60</v>
      </c>
      <c r="G165" s="9">
        <v>29203499.460000001</v>
      </c>
      <c r="H165" s="9">
        <v>17779847.329999998</v>
      </c>
      <c r="I165" s="9">
        <v>17427413.59</v>
      </c>
      <c r="J165" s="9" t="s">
        <v>13</v>
      </c>
      <c r="K165" s="9" t="s">
        <v>13</v>
      </c>
      <c r="L165" s="9" t="s">
        <v>13</v>
      </c>
      <c r="M165" s="9" t="s">
        <v>13</v>
      </c>
      <c r="N165" s="9" t="s">
        <v>13</v>
      </c>
      <c r="O165" s="9" t="s">
        <v>13</v>
      </c>
      <c r="P165" s="9" t="s">
        <v>13</v>
      </c>
      <c r="Q165" s="9" t="s">
        <v>13</v>
      </c>
      <c r="R165" s="10">
        <v>64410760.380000003</v>
      </c>
      <c r="S165" s="11">
        <v>64410760.380000003</v>
      </c>
    </row>
    <row r="166" spans="1:19" ht="72" hidden="1" outlineLevel="2" x14ac:dyDescent="0.2">
      <c r="A166" s="26"/>
      <c r="B166" s="26"/>
      <c r="C166" s="26"/>
      <c r="D166" s="26"/>
      <c r="E166" s="6" t="s">
        <v>61</v>
      </c>
      <c r="F166" s="6" t="s">
        <v>62</v>
      </c>
      <c r="G166" s="9">
        <v>67423778.340000004</v>
      </c>
      <c r="H166" s="9" t="s">
        <v>13</v>
      </c>
      <c r="I166" s="9" t="s">
        <v>13</v>
      </c>
      <c r="J166" s="9" t="s">
        <v>13</v>
      </c>
      <c r="K166" s="9" t="s">
        <v>13</v>
      </c>
      <c r="L166" s="9" t="s">
        <v>13</v>
      </c>
      <c r="M166" s="9" t="s">
        <v>13</v>
      </c>
      <c r="N166" s="9" t="s">
        <v>13</v>
      </c>
      <c r="O166" s="9" t="s">
        <v>13</v>
      </c>
      <c r="P166" s="9" t="s">
        <v>13</v>
      </c>
      <c r="Q166" s="9" t="s">
        <v>13</v>
      </c>
      <c r="R166" s="10">
        <v>67423778.340000004</v>
      </c>
      <c r="S166" s="11">
        <v>67423778.340000004</v>
      </c>
    </row>
    <row r="167" spans="1:19" collapsed="1" x14ac:dyDescent="0.2">
      <c r="A167" s="6" t="s">
        <v>108</v>
      </c>
      <c r="B167" s="26" t="s">
        <v>109</v>
      </c>
      <c r="C167" s="26"/>
      <c r="D167" s="26"/>
      <c r="E167" s="26"/>
      <c r="F167" s="26"/>
      <c r="G167" s="7">
        <v>835241345</v>
      </c>
      <c r="H167" s="7" t="s">
        <v>13</v>
      </c>
      <c r="I167" s="7" t="s">
        <v>13</v>
      </c>
      <c r="J167" s="7" t="s">
        <v>13</v>
      </c>
      <c r="K167" s="7" t="s">
        <v>13</v>
      </c>
      <c r="L167" s="7" t="s">
        <v>13</v>
      </c>
      <c r="M167" s="7" t="s">
        <v>13</v>
      </c>
      <c r="N167" s="7" t="s">
        <v>13</v>
      </c>
      <c r="O167" s="7" t="s">
        <v>13</v>
      </c>
      <c r="P167" s="7" t="s">
        <v>13</v>
      </c>
      <c r="Q167" s="7" t="s">
        <v>13</v>
      </c>
      <c r="R167" s="7">
        <v>835241345</v>
      </c>
      <c r="S167" s="8">
        <v>835241345</v>
      </c>
    </row>
    <row r="168" spans="1:19" hidden="1" outlineLevel="1" collapsed="1" x14ac:dyDescent="0.2">
      <c r="A168" s="26"/>
      <c r="B168" s="26"/>
      <c r="C168" s="6" t="s">
        <v>106</v>
      </c>
      <c r="D168" s="26" t="s">
        <v>107</v>
      </c>
      <c r="E168" s="26"/>
      <c r="F168" s="26"/>
      <c r="G168" s="7">
        <v>835241345</v>
      </c>
      <c r="H168" s="7" t="s">
        <v>13</v>
      </c>
      <c r="I168" s="7" t="s">
        <v>13</v>
      </c>
      <c r="J168" s="7" t="s">
        <v>13</v>
      </c>
      <c r="K168" s="7" t="s">
        <v>13</v>
      </c>
      <c r="L168" s="7" t="s">
        <v>13</v>
      </c>
      <c r="M168" s="7" t="s">
        <v>13</v>
      </c>
      <c r="N168" s="7" t="s">
        <v>13</v>
      </c>
      <c r="O168" s="7" t="s">
        <v>13</v>
      </c>
      <c r="P168" s="7" t="s">
        <v>13</v>
      </c>
      <c r="Q168" s="7" t="s">
        <v>13</v>
      </c>
      <c r="R168" s="7">
        <v>835241345</v>
      </c>
      <c r="S168" s="8">
        <v>835241345</v>
      </c>
    </row>
    <row r="169" spans="1:19" ht="84" hidden="1" outlineLevel="2" x14ac:dyDescent="0.2">
      <c r="A169" s="26"/>
      <c r="B169" s="26"/>
      <c r="C169" s="26"/>
      <c r="D169" s="26"/>
      <c r="E169" s="6" t="s">
        <v>29</v>
      </c>
      <c r="F169" s="6" t="s">
        <v>30</v>
      </c>
      <c r="G169" s="9">
        <v>585707172.87</v>
      </c>
      <c r="H169" s="9" t="s">
        <v>13</v>
      </c>
      <c r="I169" s="9" t="s">
        <v>13</v>
      </c>
      <c r="J169" s="9" t="s">
        <v>13</v>
      </c>
      <c r="K169" s="9" t="s">
        <v>13</v>
      </c>
      <c r="L169" s="9" t="s">
        <v>13</v>
      </c>
      <c r="M169" s="9" t="s">
        <v>13</v>
      </c>
      <c r="N169" s="9" t="s">
        <v>13</v>
      </c>
      <c r="O169" s="9" t="s">
        <v>13</v>
      </c>
      <c r="P169" s="9" t="s">
        <v>13</v>
      </c>
      <c r="Q169" s="9" t="s">
        <v>13</v>
      </c>
      <c r="R169" s="10">
        <v>585707172.87</v>
      </c>
      <c r="S169" s="11">
        <v>585707172.87</v>
      </c>
    </row>
    <row r="170" spans="1:19" ht="36" hidden="1" outlineLevel="2" x14ac:dyDescent="0.2">
      <c r="A170" s="26"/>
      <c r="B170" s="26"/>
      <c r="C170" s="26"/>
      <c r="D170" s="26"/>
      <c r="E170" s="6" t="s">
        <v>57</v>
      </c>
      <c r="F170" s="6" t="s">
        <v>58</v>
      </c>
      <c r="G170" s="9">
        <v>232371069.58000001</v>
      </c>
      <c r="H170" s="9" t="s">
        <v>13</v>
      </c>
      <c r="I170" s="9" t="s">
        <v>13</v>
      </c>
      <c r="J170" s="9" t="s">
        <v>13</v>
      </c>
      <c r="K170" s="9" t="s">
        <v>13</v>
      </c>
      <c r="L170" s="9" t="s">
        <v>13</v>
      </c>
      <c r="M170" s="9" t="s">
        <v>13</v>
      </c>
      <c r="N170" s="9" t="s">
        <v>13</v>
      </c>
      <c r="O170" s="9" t="s">
        <v>13</v>
      </c>
      <c r="P170" s="9" t="s">
        <v>13</v>
      </c>
      <c r="Q170" s="9" t="s">
        <v>13</v>
      </c>
      <c r="R170" s="10">
        <v>232371069.58000001</v>
      </c>
      <c r="S170" s="11">
        <v>232371069.58000001</v>
      </c>
    </row>
    <row r="171" spans="1:19" ht="72" hidden="1" outlineLevel="2" x14ac:dyDescent="0.2">
      <c r="A171" s="26"/>
      <c r="B171" s="26"/>
      <c r="C171" s="26"/>
      <c r="D171" s="26"/>
      <c r="E171" s="6" t="s">
        <v>59</v>
      </c>
      <c r="F171" s="6" t="s">
        <v>60</v>
      </c>
      <c r="G171" s="9">
        <v>2595151.6</v>
      </c>
      <c r="H171" s="9" t="s">
        <v>13</v>
      </c>
      <c r="I171" s="9" t="s">
        <v>13</v>
      </c>
      <c r="J171" s="9" t="s">
        <v>13</v>
      </c>
      <c r="K171" s="9" t="s">
        <v>13</v>
      </c>
      <c r="L171" s="9" t="s">
        <v>13</v>
      </c>
      <c r="M171" s="9" t="s">
        <v>13</v>
      </c>
      <c r="N171" s="9" t="s">
        <v>13</v>
      </c>
      <c r="O171" s="9" t="s">
        <v>13</v>
      </c>
      <c r="P171" s="9" t="s">
        <v>13</v>
      </c>
      <c r="Q171" s="9" t="s">
        <v>13</v>
      </c>
      <c r="R171" s="10">
        <v>2595151.6</v>
      </c>
      <c r="S171" s="11">
        <v>2595151.6</v>
      </c>
    </row>
    <row r="172" spans="1:19" ht="72" hidden="1" outlineLevel="2" x14ac:dyDescent="0.2">
      <c r="A172" s="26"/>
      <c r="B172" s="26"/>
      <c r="C172" s="26"/>
      <c r="D172" s="26"/>
      <c r="E172" s="6" t="s">
        <v>61</v>
      </c>
      <c r="F172" s="6" t="s">
        <v>62</v>
      </c>
      <c r="G172" s="9">
        <v>14567950.949999999</v>
      </c>
      <c r="H172" s="9" t="s">
        <v>13</v>
      </c>
      <c r="I172" s="9" t="s">
        <v>13</v>
      </c>
      <c r="J172" s="9" t="s">
        <v>13</v>
      </c>
      <c r="K172" s="9" t="s">
        <v>13</v>
      </c>
      <c r="L172" s="9" t="s">
        <v>13</v>
      </c>
      <c r="M172" s="9" t="s">
        <v>13</v>
      </c>
      <c r="N172" s="9" t="s">
        <v>13</v>
      </c>
      <c r="O172" s="9" t="s">
        <v>13</v>
      </c>
      <c r="P172" s="9" t="s">
        <v>13</v>
      </c>
      <c r="Q172" s="9" t="s">
        <v>13</v>
      </c>
      <c r="R172" s="10">
        <v>14567950.949999999</v>
      </c>
      <c r="S172" s="11">
        <v>14567950.949999999</v>
      </c>
    </row>
    <row r="173" spans="1:19" collapsed="1" x14ac:dyDescent="0.2">
      <c r="A173" s="27" t="s">
        <v>11</v>
      </c>
      <c r="B173" s="27"/>
      <c r="C173" s="27"/>
      <c r="D173" s="27"/>
      <c r="E173" s="27"/>
      <c r="F173" s="27"/>
      <c r="G173" s="12">
        <v>135223488791.12</v>
      </c>
      <c r="H173" s="12">
        <v>128474307069.05</v>
      </c>
      <c r="I173" s="12">
        <v>110830544120.10001</v>
      </c>
      <c r="J173" s="12">
        <v>104699632502.63</v>
      </c>
      <c r="K173" s="12">
        <v>96342820909.199997</v>
      </c>
      <c r="L173" s="12">
        <v>89499319758.100006</v>
      </c>
      <c r="M173" s="12">
        <v>82883525184.800003</v>
      </c>
      <c r="N173" s="12">
        <v>79448723838.500107</v>
      </c>
      <c r="O173" s="12">
        <v>74088084796.449997</v>
      </c>
      <c r="P173" s="12">
        <v>67371937832.919998</v>
      </c>
      <c r="Q173" s="12">
        <v>59315177740.059998</v>
      </c>
      <c r="R173" s="12">
        <v>1028177562542.9301</v>
      </c>
      <c r="S173" s="13">
        <v>1028177562542.9301</v>
      </c>
    </row>
  </sheetData>
  <mergeCells count="195">
    <mergeCell ref="A6:S6"/>
    <mergeCell ref="A7:S7"/>
    <mergeCell ref="A9:B12"/>
    <mergeCell ref="C9:D12"/>
    <mergeCell ref="E9:F9"/>
    <mergeCell ref="G9:S9"/>
    <mergeCell ref="E10:F11"/>
    <mergeCell ref="G10:R10"/>
    <mergeCell ref="G11:R11"/>
    <mergeCell ref="E12:F12"/>
    <mergeCell ref="B13:F13"/>
    <mergeCell ref="A14:B14"/>
    <mergeCell ref="D14:F14"/>
    <mergeCell ref="A15:D15"/>
    <mergeCell ref="A16:D16"/>
    <mergeCell ref="A17:D17"/>
    <mergeCell ref="A18:D18"/>
    <mergeCell ref="A19:D19"/>
    <mergeCell ref="A20:D20"/>
    <mergeCell ref="A21:D21"/>
    <mergeCell ref="A22:D22"/>
    <mergeCell ref="A23:D23"/>
    <mergeCell ref="A24:D24"/>
    <mergeCell ref="A25:D25"/>
    <mergeCell ref="A26:D26"/>
    <mergeCell ref="A27:D27"/>
    <mergeCell ref="A28:D28"/>
    <mergeCell ref="A29:D29"/>
    <mergeCell ref="A30:D30"/>
    <mergeCell ref="A31:D31"/>
    <mergeCell ref="A32:D32"/>
    <mergeCell ref="A33:B33"/>
    <mergeCell ref="D33:F33"/>
    <mergeCell ref="A34:D34"/>
    <mergeCell ref="A35:D35"/>
    <mergeCell ref="A36:D36"/>
    <mergeCell ref="A37:B37"/>
    <mergeCell ref="D37:F37"/>
    <mergeCell ref="A38:D38"/>
    <mergeCell ref="A39:D39"/>
    <mergeCell ref="A40:D40"/>
    <mergeCell ref="B41:F41"/>
    <mergeCell ref="A42:B42"/>
    <mergeCell ref="D42:F42"/>
    <mergeCell ref="A43:D43"/>
    <mergeCell ref="A44:D44"/>
    <mergeCell ref="A45:D45"/>
    <mergeCell ref="A46:D46"/>
    <mergeCell ref="A47:D47"/>
    <mergeCell ref="A48:D48"/>
    <mergeCell ref="A49:D49"/>
    <mergeCell ref="A50:D50"/>
    <mergeCell ref="A51:D51"/>
    <mergeCell ref="B52:F52"/>
    <mergeCell ref="A53:B53"/>
    <mergeCell ref="D53:F53"/>
    <mergeCell ref="A54:D54"/>
    <mergeCell ref="A55:D55"/>
    <mergeCell ref="A56:D56"/>
    <mergeCell ref="A57:D57"/>
    <mergeCell ref="A58:D58"/>
    <mergeCell ref="A59:D59"/>
    <mergeCell ref="A60:D60"/>
    <mergeCell ref="A61:D61"/>
    <mergeCell ref="A62:B62"/>
    <mergeCell ref="D62:F62"/>
    <mergeCell ref="A63:D63"/>
    <mergeCell ref="A64:D64"/>
    <mergeCell ref="A65:D65"/>
    <mergeCell ref="A66:D66"/>
    <mergeCell ref="A67:D67"/>
    <mergeCell ref="A68:D68"/>
    <mergeCell ref="A69:D69"/>
    <mergeCell ref="A70:B70"/>
    <mergeCell ref="D70:F70"/>
    <mergeCell ref="A71:D71"/>
    <mergeCell ref="A72:D72"/>
    <mergeCell ref="A73:D73"/>
    <mergeCell ref="A74:D74"/>
    <mergeCell ref="A75:D75"/>
    <mergeCell ref="B76:F76"/>
    <mergeCell ref="A77:B77"/>
    <mergeCell ref="D77:F77"/>
    <mergeCell ref="A78:D78"/>
    <mergeCell ref="A79:D79"/>
    <mergeCell ref="A80:D80"/>
    <mergeCell ref="A81:D81"/>
    <mergeCell ref="B82:F82"/>
    <mergeCell ref="A83:B83"/>
    <mergeCell ref="D83:F83"/>
    <mergeCell ref="A84:D84"/>
    <mergeCell ref="A85:D85"/>
    <mergeCell ref="A86:D86"/>
    <mergeCell ref="A87:D87"/>
    <mergeCell ref="A88:D88"/>
    <mergeCell ref="A89:D89"/>
    <mergeCell ref="A90:D90"/>
    <mergeCell ref="B91:F91"/>
    <mergeCell ref="A92:B92"/>
    <mergeCell ref="D92:F92"/>
    <mergeCell ref="A93:D93"/>
    <mergeCell ref="B94:F94"/>
    <mergeCell ref="A95:B95"/>
    <mergeCell ref="D95:F95"/>
    <mergeCell ref="A96:D96"/>
    <mergeCell ref="A97:D97"/>
    <mergeCell ref="B98:F98"/>
    <mergeCell ref="A99:B99"/>
    <mergeCell ref="D99:F99"/>
    <mergeCell ref="A100:D100"/>
    <mergeCell ref="A101:D101"/>
    <mergeCell ref="B102:F102"/>
    <mergeCell ref="A103:B103"/>
    <mergeCell ref="D103:F103"/>
    <mergeCell ref="A104:D104"/>
    <mergeCell ref="A105:D105"/>
    <mergeCell ref="A106:D106"/>
    <mergeCell ref="B107:F107"/>
    <mergeCell ref="A108:B108"/>
    <mergeCell ref="D108:F108"/>
    <mergeCell ref="A109:D109"/>
    <mergeCell ref="A110:D110"/>
    <mergeCell ref="A111:D111"/>
    <mergeCell ref="A112:D112"/>
    <mergeCell ref="B113:F113"/>
    <mergeCell ref="A114:B114"/>
    <mergeCell ref="D114:F114"/>
    <mergeCell ref="A115:D115"/>
    <mergeCell ref="A116:D116"/>
    <mergeCell ref="A117:D117"/>
    <mergeCell ref="B118:F118"/>
    <mergeCell ref="A119:B119"/>
    <mergeCell ref="D119:F119"/>
    <mergeCell ref="A120:D120"/>
    <mergeCell ref="B121:F121"/>
    <mergeCell ref="A122:B122"/>
    <mergeCell ref="D122:F122"/>
    <mergeCell ref="A123:D123"/>
    <mergeCell ref="A124:D124"/>
    <mergeCell ref="A125:D125"/>
    <mergeCell ref="A126:D126"/>
    <mergeCell ref="A127:D127"/>
    <mergeCell ref="A128:D128"/>
    <mergeCell ref="A129:D129"/>
    <mergeCell ref="A130:D130"/>
    <mergeCell ref="A131:D131"/>
    <mergeCell ref="A132:D132"/>
    <mergeCell ref="A133:D133"/>
    <mergeCell ref="B134:F134"/>
    <mergeCell ref="A135:B135"/>
    <mergeCell ref="D135:F135"/>
    <mergeCell ref="A136:D136"/>
    <mergeCell ref="A137:D137"/>
    <mergeCell ref="A138:D138"/>
    <mergeCell ref="A139:D139"/>
    <mergeCell ref="A140:D140"/>
    <mergeCell ref="B141:F141"/>
    <mergeCell ref="A142:B142"/>
    <mergeCell ref="D142:F142"/>
    <mergeCell ref="A143:D143"/>
    <mergeCell ref="B144:F144"/>
    <mergeCell ref="A145:B145"/>
    <mergeCell ref="D145:F145"/>
    <mergeCell ref="A146:D146"/>
    <mergeCell ref="A147:D147"/>
    <mergeCell ref="A148:D148"/>
    <mergeCell ref="B149:F149"/>
    <mergeCell ref="A150:B150"/>
    <mergeCell ref="D150:F150"/>
    <mergeCell ref="A151:D151"/>
    <mergeCell ref="A152:D152"/>
    <mergeCell ref="B153:F153"/>
    <mergeCell ref="A154:B154"/>
    <mergeCell ref="D154:F154"/>
    <mergeCell ref="A155:D155"/>
    <mergeCell ref="A156:D156"/>
    <mergeCell ref="A157:D157"/>
    <mergeCell ref="A158:D158"/>
    <mergeCell ref="B159:F159"/>
    <mergeCell ref="A160:B160"/>
    <mergeCell ref="D160:F160"/>
    <mergeCell ref="A161:D161"/>
    <mergeCell ref="A162:D162"/>
    <mergeCell ref="A171:D171"/>
    <mergeCell ref="A172:D172"/>
    <mergeCell ref="A173:F173"/>
    <mergeCell ref="A163:D163"/>
    <mergeCell ref="A164:D164"/>
    <mergeCell ref="A165:D165"/>
    <mergeCell ref="A166:D166"/>
    <mergeCell ref="B167:F167"/>
    <mergeCell ref="A168:B168"/>
    <mergeCell ref="D168:F168"/>
    <mergeCell ref="A169:D169"/>
    <mergeCell ref="A170:D17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1PESSOAL E ENCARGOS SOCIAIS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 Maranhao Barreto Pereira</dc:creator>
  <cp:lastModifiedBy>Tiago Maranhao Barreto Pereira</cp:lastModifiedBy>
  <dcterms:created xsi:type="dcterms:W3CDTF">2019-05-20T20:41:21Z</dcterms:created>
  <dcterms:modified xsi:type="dcterms:W3CDTF">2019-06-18T20:32:33Z</dcterms:modified>
</cp:coreProperties>
</file>