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lenn\Downloads\"/>
    </mc:Choice>
  </mc:AlternateContent>
  <xr:revisionPtr revIDLastSave="0" documentId="13_ncr:1_{D6C610D9-AAB6-4826-A9E2-71203A57AF53}" xr6:coauthVersionLast="47" xr6:coauthVersionMax="47" xr10:uidLastSave="{00000000-0000-0000-0000-000000000000}"/>
  <bookViews>
    <workbookView xWindow="-38520" yWindow="-120" windowWidth="38640" windowHeight="2184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<sst xmlns="http://schemas.openxmlformats.org/spreadsheetml/2006/main" count="728" uniqueCount="465">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</sst>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7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9113C-2C23-43BC-9D36-20F79D270FF0}" name="Table1" displayName="Table1" ref="A1:Y55" totalsRowShown="0" headerRowDxfId="12" dataDxfId="16">
  <autoFilter ref="A1:Y55" xr:uid="{8AC9113C-2C23-43BC-9D36-20F79D270FF0}"/>
  <tableColumns count="25">
    <tableColumn id="1" xr3:uid="{6002D072-F8F6-49AB-A614-5E3C696FA106}" name=" OrderID " dataDxfId="26"/>
    <tableColumn id="2" xr3:uid="{7AE0F085-ABE8-4E06-A698-8F38C4EF987F}" name=" Customer Name   " dataDxfId="25"/>
    <tableColumn id="3" xr3:uid="{6403AB7B-646F-4706-B29C-13409420C25C}" name="Product Name" dataDxfId="15"/>
    <tableColumn id="4" xr3:uid="{B487A0D4-BB0D-4F3B-8CF3-8D1C2C215937}" name="Product Description" dataDxfId="13"/>
    <tableColumn id="5" xr3:uid="{A001BA33-75D1-4F78-8DA6-AC07136CFF7A}" name="Gross Product Price" dataDxfId="14"/>
    <tableColumn id="6" xr3:uid="{A1D93EBC-FA0C-4701-B5DC-8BD1E03CD653}" name="Tax Per Product" dataDxfId="24"/>
    <tableColumn id="7" xr3:uid="{8268B071-CE13-4B24-9BB2-70DE2AD10675}" name="Quantity Purchased" dataDxfId="11"/>
    <tableColumn id="23" xr3:uid="{E46DD25F-56D2-42E6-B3C7-215BF52B560E}" name="Gross Revenue" dataDxfId="2">
      <calculatedColumnFormula>E2*G2</calculatedColumnFormula>
    </tableColumn>
    <tableColumn id="24" xr3:uid="{F51AE4C2-2ED7-41F1-9121-9EADF71FA043}" name="Total Tax" dataDxfId="1">
      <calculatedColumnFormula>F2*G2</calculatedColumnFormula>
    </tableColumn>
    <tableColumn id="25" xr3:uid="{47AE2C92-270E-4C7C-9CBE-76654D4EE1BE}" name="Net Revenue" dataDxfId="0">
      <calculatedColumnFormula>H2-I2</calculatedColumnFormula>
    </tableColumn>
    <tableColumn id="8" xr3:uid="{8B4DAA08-525B-451F-ACBB-9D2FDCCD31FF}" name="Product Category" dataDxfId="9"/>
    <tableColumn id="9" xr3:uid="{BCC3592C-ED86-4073-A274-B11F2D135B91}" name=" SKU Number " dataDxfId="10"/>
    <tableColumn id="10" xr3:uid="{602C9F46-5088-4D5C-AF44-779667F09B41}" name=" Weight " dataDxfId="23"/>
    <tableColumn id="11" xr3:uid="{81AC96A9-4043-4D01-B984-72B1957BF1BE}" name=" Color  " dataDxfId="22"/>
    <tableColumn id="12" xr3:uid="{BE45592D-EEF3-43F0-8B00-98E9735F5790}" name=" Size  " dataDxfId="21"/>
    <tableColumn id="13" xr3:uid="{6500B43B-56BB-4253-9876-BEE5B1604E4A}" name=" Rating" dataDxfId="20"/>
    <tableColumn id="14" xr3:uid="{6D4B0A15-3242-464F-9F77-A468D8182983}" name=" Stock  " dataDxfId="19"/>
    <tableColumn id="15" xr3:uid="{8A9784A9-64BB-4231-B9D1-7DEFB446B0B9}" name=" Country ID" dataDxfId="18"/>
    <tableColumn id="16" xr3:uid="{75FE87C8-260E-41C1-B152-75A328D82C9B}" name=" Sales Rep " dataDxfId="17"/>
    <tableColumn id="17" xr3:uid="{65DB9D8A-E354-47FA-9D13-7CD4358D42BE}" name=" CustomerID" dataDxfId="5"/>
    <tableColumn id="18" xr3:uid="{D2B10B09-E8A5-40FE-9696-E9A4F9260057}" name=" Address        " dataDxfId="3"/>
    <tableColumn id="19" xr3:uid="{DD8241B0-8269-44F1-B128-603DEF0A12F9}" name=" Zip Code" dataDxfId="4"/>
    <tableColumn id="20" xr3:uid="{8FC770DD-21C9-41D9-B327-3102EE7EE75F}" name=" Phone    " dataDxfId="8"/>
    <tableColumn id="21" xr3:uid="{6D8A1639-49C3-4CA8-8277-CCA3497383C8}" name=" Email            " dataDxfId="6"/>
    <tableColumn id="22" xr3:uid="{D25D832E-CE28-4F8B-A411-D73C23ED6495}" name=" Loyalty Point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H1" sqref="H1:H1048576"/>
    </sheetView>
  </sheetViews>
  <sheetFormatPr defaultRowHeight="15" x14ac:dyDescent="0.25"/>
  <cols>
    <col min="1" max="1" width="11.140625" customWidth="1"/>
    <col min="2" max="2" width="19.42578125" customWidth="1"/>
    <col min="3" max="3" width="24.85546875" bestFit="1" customWidth="1"/>
    <col min="4" max="4" width="58.7109375" style="5" bestFit="1" customWidth="1"/>
    <col min="5" max="5" width="14.5703125" customWidth="1"/>
    <col min="6" max="6" width="13.7109375" customWidth="1"/>
    <col min="7" max="7" width="15.85546875" customWidth="1"/>
    <col min="8" max="10" width="11.7109375" customWidth="1"/>
    <col min="11" max="11" width="18.28515625" style="5" customWidth="1"/>
    <col min="12" max="12" width="15.28515625" customWidth="1"/>
    <col min="13" max="13" width="10.85546875" style="1" customWidth="1"/>
    <col min="18" max="18" width="12.85546875" customWidth="1"/>
    <col min="19" max="19" width="12.28515625" customWidth="1"/>
    <col min="20" max="20" width="14" customWidth="1"/>
    <col min="21" max="21" width="16.5703125" style="5" customWidth="1"/>
    <col min="22" max="23" width="11.140625" customWidth="1"/>
    <col min="24" max="24" width="20" style="5" customWidth="1"/>
    <col min="25" max="25" width="15.7109375" customWidth="1"/>
  </cols>
  <sheetData>
    <row r="1" spans="1:25" ht="30" x14ac:dyDescent="0.25">
      <c r="A1" s="6" t="s">
        <v>0</v>
      </c>
      <c r="B1" s="6" t="s">
        <v>1</v>
      </c>
      <c r="C1" s="6" t="s">
        <v>404</v>
      </c>
      <c r="D1" s="6" t="s">
        <v>405</v>
      </c>
      <c r="E1" s="7" t="s">
        <v>459</v>
      </c>
      <c r="F1" s="7" t="s">
        <v>460</v>
      </c>
      <c r="G1" s="7" t="s">
        <v>436</v>
      </c>
      <c r="H1" s="7" t="s">
        <v>462</v>
      </c>
      <c r="I1" s="7" t="s">
        <v>463</v>
      </c>
      <c r="J1" s="7" t="s">
        <v>464</v>
      </c>
      <c r="K1" s="6" t="s">
        <v>406</v>
      </c>
      <c r="L1" s="6" t="s">
        <v>2</v>
      </c>
      <c r="M1" s="8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461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</row>
    <row r="2" spans="1:25" x14ac:dyDescent="0.25">
      <c r="A2" s="2">
        <v>1024</v>
      </c>
      <c r="B2" s="2" t="s">
        <v>15</v>
      </c>
      <c r="C2" s="2" t="s">
        <v>311</v>
      </c>
      <c r="D2" s="4" t="s">
        <v>313</v>
      </c>
      <c r="E2" s="2">
        <v>60</v>
      </c>
      <c r="F2" s="2">
        <v>8.4</v>
      </c>
      <c r="G2" s="2">
        <v>2</v>
      </c>
      <c r="H2" s="2">
        <f t="shared" ref="H2:H33" si="0">E2*G2</f>
        <v>120</v>
      </c>
      <c r="I2" s="2">
        <f>F2*G2</f>
        <v>16.8</v>
      </c>
      <c r="J2" s="2">
        <f t="shared" ref="J2:J33" si="1">H2-I2</f>
        <v>103.2</v>
      </c>
      <c r="K2" s="4" t="s">
        <v>312</v>
      </c>
      <c r="L2" s="2" t="s">
        <v>16</v>
      </c>
      <c r="M2" s="3" t="s">
        <v>437</v>
      </c>
      <c r="N2" s="2" t="s">
        <v>17</v>
      </c>
      <c r="O2" s="2" t="s">
        <v>18</v>
      </c>
      <c r="P2" s="2" t="s">
        <v>19</v>
      </c>
      <c r="Q2" s="2">
        <v>320</v>
      </c>
      <c r="R2" s="2">
        <v>1</v>
      </c>
      <c r="S2" s="2" t="s">
        <v>20</v>
      </c>
      <c r="T2" s="2" t="s">
        <v>21</v>
      </c>
      <c r="U2" s="4" t="s">
        <v>22</v>
      </c>
      <c r="V2" s="2">
        <v>46575</v>
      </c>
      <c r="W2" s="2">
        <v>1112222</v>
      </c>
      <c r="X2" s="4" t="s">
        <v>23</v>
      </c>
      <c r="Y2" s="2">
        <v>7</v>
      </c>
    </row>
    <row r="3" spans="1:25" x14ac:dyDescent="0.25">
      <c r="A3" s="2">
        <v>1025</v>
      </c>
      <c r="B3" s="2" t="s">
        <v>24</v>
      </c>
      <c r="C3" s="2" t="s">
        <v>314</v>
      </c>
      <c r="D3" s="4" t="s">
        <v>316</v>
      </c>
      <c r="E3" s="2">
        <v>35</v>
      </c>
      <c r="F3" s="2">
        <v>2.4500000000000002</v>
      </c>
      <c r="G3" s="2">
        <v>3</v>
      </c>
      <c r="H3" s="2">
        <f t="shared" si="0"/>
        <v>105</v>
      </c>
      <c r="I3" s="2">
        <f t="shared" ref="I2:I33" si="2">F3*G3</f>
        <v>7.3500000000000005</v>
      </c>
      <c r="J3" s="2">
        <f t="shared" si="1"/>
        <v>97.65</v>
      </c>
      <c r="K3" s="4" t="s">
        <v>315</v>
      </c>
      <c r="L3" s="2" t="s">
        <v>25</v>
      </c>
      <c r="M3" s="3" t="s">
        <v>438</v>
      </c>
      <c r="N3" s="2" t="s">
        <v>26</v>
      </c>
      <c r="O3" s="2" t="s">
        <v>27</v>
      </c>
      <c r="P3" s="2" t="s">
        <v>28</v>
      </c>
      <c r="Q3" s="2">
        <v>150</v>
      </c>
      <c r="R3" s="2">
        <v>5</v>
      </c>
      <c r="S3" s="2" t="s">
        <v>29</v>
      </c>
      <c r="T3" s="2" t="s">
        <v>30</v>
      </c>
      <c r="U3" s="4" t="s">
        <v>31</v>
      </c>
      <c r="V3" s="2" t="s">
        <v>32</v>
      </c>
      <c r="W3" s="2">
        <v>2223333</v>
      </c>
      <c r="X3" s="4" t="s">
        <v>33</v>
      </c>
      <c r="Y3" s="2">
        <v>25</v>
      </c>
    </row>
    <row r="4" spans="1:25" x14ac:dyDescent="0.25">
      <c r="A4" s="2">
        <v>1026</v>
      </c>
      <c r="B4" s="2" t="s">
        <v>34</v>
      </c>
      <c r="C4" s="2" t="s">
        <v>317</v>
      </c>
      <c r="D4" s="4" t="s">
        <v>319</v>
      </c>
      <c r="E4" s="2">
        <v>250</v>
      </c>
      <c r="F4" s="2">
        <v>17.5</v>
      </c>
      <c r="G4" s="2">
        <v>1</v>
      </c>
      <c r="H4" s="2">
        <f t="shared" si="0"/>
        <v>250</v>
      </c>
      <c r="I4" s="2">
        <f t="shared" si="2"/>
        <v>17.5</v>
      </c>
      <c r="J4" s="2">
        <f t="shared" si="1"/>
        <v>232.5</v>
      </c>
      <c r="K4" s="4" t="s">
        <v>318</v>
      </c>
      <c r="L4" s="2" t="s">
        <v>35</v>
      </c>
      <c r="M4" s="3" t="s">
        <v>439</v>
      </c>
      <c r="N4" s="2" t="s">
        <v>36</v>
      </c>
      <c r="O4" s="2" t="s">
        <v>37</v>
      </c>
      <c r="P4" s="2" t="s">
        <v>38</v>
      </c>
      <c r="Q4" s="2">
        <v>85</v>
      </c>
      <c r="R4" s="2">
        <v>1</v>
      </c>
      <c r="S4" s="2" t="s">
        <v>20</v>
      </c>
      <c r="T4" s="2" t="s">
        <v>39</v>
      </c>
      <c r="U4" s="4" t="s">
        <v>40</v>
      </c>
      <c r="V4" s="2">
        <v>75008</v>
      </c>
      <c r="W4" s="2">
        <v>3334444</v>
      </c>
      <c r="X4" s="4" t="s">
        <v>41</v>
      </c>
      <c r="Y4" s="2">
        <v>30</v>
      </c>
    </row>
    <row r="5" spans="1:25" x14ac:dyDescent="0.25">
      <c r="A5" s="2">
        <v>1027</v>
      </c>
      <c r="B5" s="2" t="s">
        <v>42</v>
      </c>
      <c r="C5" s="2" t="s">
        <v>320</v>
      </c>
      <c r="D5" s="4" t="s">
        <v>321</v>
      </c>
      <c r="E5" s="2">
        <v>15</v>
      </c>
      <c r="F5" s="2">
        <v>1.05</v>
      </c>
      <c r="G5" s="2">
        <v>5</v>
      </c>
      <c r="H5" s="2">
        <f t="shared" si="0"/>
        <v>75</v>
      </c>
      <c r="I5" s="2">
        <f t="shared" si="2"/>
        <v>5.25</v>
      </c>
      <c r="J5" s="2">
        <f t="shared" si="1"/>
        <v>69.75</v>
      </c>
      <c r="K5" s="4" t="s">
        <v>312</v>
      </c>
      <c r="L5" s="2" t="s">
        <v>43</v>
      </c>
      <c r="M5" s="3" t="s">
        <v>440</v>
      </c>
      <c r="N5" s="2" t="s">
        <v>17</v>
      </c>
      <c r="O5" s="2" t="s">
        <v>44</v>
      </c>
      <c r="P5" s="2" t="s">
        <v>45</v>
      </c>
      <c r="Q5" s="2">
        <v>190</v>
      </c>
      <c r="R5" s="2">
        <v>2</v>
      </c>
      <c r="S5" s="2" t="s">
        <v>46</v>
      </c>
      <c r="T5" s="2" t="s">
        <v>47</v>
      </c>
      <c r="U5" s="4" t="s">
        <v>48</v>
      </c>
      <c r="V5" s="2">
        <v>10178</v>
      </c>
      <c r="W5" s="2">
        <v>4445555</v>
      </c>
      <c r="X5" s="4" t="s">
        <v>49</v>
      </c>
      <c r="Y5" s="2">
        <v>20</v>
      </c>
    </row>
    <row r="6" spans="1:25" x14ac:dyDescent="0.25">
      <c r="A6" s="2">
        <v>1028</v>
      </c>
      <c r="B6" s="2" t="s">
        <v>50</v>
      </c>
      <c r="C6" s="2" t="s">
        <v>322</v>
      </c>
      <c r="D6" s="4" t="s">
        <v>324</v>
      </c>
      <c r="E6" s="2">
        <v>55</v>
      </c>
      <c r="F6" s="2">
        <v>3.85</v>
      </c>
      <c r="G6" s="2">
        <v>4</v>
      </c>
      <c r="H6" s="2">
        <f t="shared" si="0"/>
        <v>220</v>
      </c>
      <c r="I6" s="2">
        <f t="shared" si="2"/>
        <v>15.4</v>
      </c>
      <c r="J6" s="2">
        <f t="shared" si="1"/>
        <v>204.6</v>
      </c>
      <c r="K6" s="4" t="s">
        <v>323</v>
      </c>
      <c r="L6" s="2" t="s">
        <v>51</v>
      </c>
      <c r="M6" s="3" t="s">
        <v>441</v>
      </c>
      <c r="N6" s="2" t="s">
        <v>52</v>
      </c>
      <c r="O6" s="2" t="s">
        <v>18</v>
      </c>
      <c r="P6" s="2" t="s">
        <v>53</v>
      </c>
      <c r="Q6" s="2">
        <v>310</v>
      </c>
      <c r="R6" s="2">
        <v>1</v>
      </c>
      <c r="S6" s="2" t="s">
        <v>20</v>
      </c>
      <c r="T6" s="2" t="s">
        <v>54</v>
      </c>
      <c r="U6" s="4" t="s">
        <v>55</v>
      </c>
      <c r="V6" s="2">
        <v>28014</v>
      </c>
      <c r="W6" s="2">
        <v>5556666</v>
      </c>
      <c r="X6" s="4" t="s">
        <v>56</v>
      </c>
      <c r="Y6" s="2">
        <v>10</v>
      </c>
    </row>
    <row r="7" spans="1:25" x14ac:dyDescent="0.25">
      <c r="A7" s="2">
        <v>1029</v>
      </c>
      <c r="B7" s="2" t="s">
        <v>57</v>
      </c>
      <c r="C7" s="2" t="s">
        <v>325</v>
      </c>
      <c r="D7" s="4" t="s">
        <v>327</v>
      </c>
      <c r="E7" s="2">
        <v>75</v>
      </c>
      <c r="F7" s="2">
        <v>5.25</v>
      </c>
      <c r="G7" s="2">
        <v>2</v>
      </c>
      <c r="H7" s="2">
        <f t="shared" si="0"/>
        <v>150</v>
      </c>
      <c r="I7" s="2">
        <f t="shared" si="2"/>
        <v>10.5</v>
      </c>
      <c r="J7" s="2">
        <f t="shared" si="1"/>
        <v>139.5</v>
      </c>
      <c r="K7" s="4" t="s">
        <v>326</v>
      </c>
      <c r="L7" s="2" t="s">
        <v>58</v>
      </c>
      <c r="M7" s="3" t="s">
        <v>442</v>
      </c>
      <c r="N7" s="2" t="s">
        <v>59</v>
      </c>
      <c r="O7" s="2" t="s">
        <v>27</v>
      </c>
      <c r="P7" s="2" t="s">
        <v>60</v>
      </c>
      <c r="Q7" s="2">
        <v>210</v>
      </c>
      <c r="R7" s="2">
        <v>2</v>
      </c>
      <c r="S7" s="2" t="s">
        <v>61</v>
      </c>
      <c r="T7" s="2" t="s">
        <v>62</v>
      </c>
      <c r="U7" s="4" t="s">
        <v>63</v>
      </c>
      <c r="V7" s="2">
        <v>185</v>
      </c>
      <c r="W7" s="2">
        <v>6667777</v>
      </c>
      <c r="X7" s="4" t="s">
        <v>64</v>
      </c>
      <c r="Y7" s="2">
        <v>15</v>
      </c>
    </row>
    <row r="8" spans="1:25" x14ac:dyDescent="0.25">
      <c r="A8" s="2">
        <v>1030</v>
      </c>
      <c r="B8" s="2" t="s">
        <v>65</v>
      </c>
      <c r="C8" s="2" t="s">
        <v>328</v>
      </c>
      <c r="D8" s="4" t="s">
        <v>330</v>
      </c>
      <c r="E8" s="2">
        <v>50</v>
      </c>
      <c r="F8" s="2">
        <v>14.7</v>
      </c>
      <c r="G8" s="2">
        <v>1</v>
      </c>
      <c r="H8" s="2">
        <f t="shared" si="0"/>
        <v>50</v>
      </c>
      <c r="I8" s="2">
        <f t="shared" si="2"/>
        <v>14.7</v>
      </c>
      <c r="J8" s="2">
        <f t="shared" si="1"/>
        <v>35.299999999999997</v>
      </c>
      <c r="K8" s="4" t="s">
        <v>329</v>
      </c>
      <c r="L8" s="2" t="s">
        <v>66</v>
      </c>
      <c r="M8" s="3" t="s">
        <v>443</v>
      </c>
      <c r="N8" s="2" t="s">
        <v>17</v>
      </c>
      <c r="O8" s="2" t="s">
        <v>37</v>
      </c>
      <c r="P8" s="2" t="s">
        <v>67</v>
      </c>
      <c r="Q8" s="2">
        <v>255</v>
      </c>
      <c r="R8" s="2">
        <v>3</v>
      </c>
      <c r="S8" s="2" t="s">
        <v>46</v>
      </c>
      <c r="T8" s="2" t="s">
        <v>68</v>
      </c>
      <c r="U8" s="4" t="s">
        <v>69</v>
      </c>
      <c r="V8" s="2">
        <v>110001</v>
      </c>
      <c r="W8" s="2">
        <v>7778888</v>
      </c>
      <c r="X8" s="4" t="s">
        <v>70</v>
      </c>
      <c r="Y8" s="2">
        <v>5</v>
      </c>
    </row>
    <row r="9" spans="1:25" x14ac:dyDescent="0.25">
      <c r="A9" s="2">
        <v>1031</v>
      </c>
      <c r="B9" s="2" t="s">
        <v>71</v>
      </c>
      <c r="C9" s="2" t="s">
        <v>331</v>
      </c>
      <c r="D9" s="4" t="s">
        <v>333</v>
      </c>
      <c r="E9" s="2">
        <v>90</v>
      </c>
      <c r="F9" s="2">
        <v>6.3</v>
      </c>
      <c r="G9" s="2">
        <v>3</v>
      </c>
      <c r="H9" s="2">
        <f t="shared" si="0"/>
        <v>270</v>
      </c>
      <c r="I9" s="2">
        <f t="shared" si="2"/>
        <v>18.899999999999999</v>
      </c>
      <c r="J9" s="2">
        <f t="shared" si="1"/>
        <v>251.1</v>
      </c>
      <c r="K9" s="4" t="s">
        <v>332</v>
      </c>
      <c r="L9" s="2" t="s">
        <v>72</v>
      </c>
      <c r="M9" s="3" t="s">
        <v>437</v>
      </c>
      <c r="N9" s="2" t="s">
        <v>26</v>
      </c>
      <c r="O9" s="2" t="s">
        <v>18</v>
      </c>
      <c r="P9" s="2" t="s">
        <v>73</v>
      </c>
      <c r="Q9" s="2">
        <v>265</v>
      </c>
      <c r="R9" s="2">
        <v>2</v>
      </c>
      <c r="S9" s="2" t="s">
        <v>20</v>
      </c>
      <c r="T9" s="2" t="s">
        <v>74</v>
      </c>
      <c r="U9" s="4" t="s">
        <v>75</v>
      </c>
      <c r="V9" s="2" t="s">
        <v>76</v>
      </c>
      <c r="W9" s="2">
        <v>8889999</v>
      </c>
      <c r="X9" s="4" t="s">
        <v>77</v>
      </c>
      <c r="Y9" s="2">
        <v>20</v>
      </c>
    </row>
    <row r="10" spans="1:25" x14ac:dyDescent="0.25">
      <c r="A10" s="2">
        <v>1032</v>
      </c>
      <c r="B10" s="2" t="s">
        <v>78</v>
      </c>
      <c r="C10" s="2" t="s">
        <v>334</v>
      </c>
      <c r="D10" s="4" t="s">
        <v>335</v>
      </c>
      <c r="E10" s="2">
        <v>180</v>
      </c>
      <c r="F10" s="2">
        <v>12.6</v>
      </c>
      <c r="G10" s="2">
        <v>2</v>
      </c>
      <c r="H10" s="2">
        <f t="shared" si="0"/>
        <v>360</v>
      </c>
      <c r="I10" s="2">
        <f t="shared" si="2"/>
        <v>25.2</v>
      </c>
      <c r="J10" s="2">
        <f t="shared" si="1"/>
        <v>334.8</v>
      </c>
      <c r="K10" s="4" t="s">
        <v>312</v>
      </c>
      <c r="L10" s="2" t="s">
        <v>79</v>
      </c>
      <c r="M10" s="3" t="s">
        <v>444</v>
      </c>
      <c r="N10" s="2" t="s">
        <v>36</v>
      </c>
      <c r="O10" s="2" t="s">
        <v>44</v>
      </c>
      <c r="P10" s="2" t="s">
        <v>80</v>
      </c>
      <c r="Q10" s="2">
        <v>330</v>
      </c>
      <c r="R10" s="2">
        <v>1</v>
      </c>
      <c r="S10" s="2" t="s">
        <v>29</v>
      </c>
      <c r="T10" s="2" t="s">
        <v>81</v>
      </c>
      <c r="U10" s="4" t="s">
        <v>82</v>
      </c>
      <c r="V10" s="2">
        <v>2000</v>
      </c>
      <c r="W10" s="2">
        <v>9990000</v>
      </c>
      <c r="X10" s="4" t="s">
        <v>83</v>
      </c>
      <c r="Y10" s="2">
        <v>3</v>
      </c>
    </row>
    <row r="11" spans="1:25" x14ac:dyDescent="0.25">
      <c r="A11" s="2">
        <v>1033</v>
      </c>
      <c r="B11" s="2" t="s">
        <v>84</v>
      </c>
      <c r="C11" s="2" t="s">
        <v>336</v>
      </c>
      <c r="D11" s="4" t="s">
        <v>337</v>
      </c>
      <c r="E11" s="2">
        <v>3</v>
      </c>
      <c r="F11" s="2">
        <v>1.4</v>
      </c>
      <c r="G11" s="2">
        <v>6</v>
      </c>
      <c r="H11" s="2">
        <f t="shared" si="0"/>
        <v>18</v>
      </c>
      <c r="I11" s="2">
        <f t="shared" si="2"/>
        <v>8.3999999999999986</v>
      </c>
      <c r="J11" s="2">
        <f t="shared" si="1"/>
        <v>9.6000000000000014</v>
      </c>
      <c r="K11" s="4" t="s">
        <v>329</v>
      </c>
      <c r="L11" s="2" t="s">
        <v>85</v>
      </c>
      <c r="M11" s="3" t="s">
        <v>438</v>
      </c>
      <c r="N11" s="2" t="s">
        <v>86</v>
      </c>
      <c r="O11" s="2" t="s">
        <v>18</v>
      </c>
      <c r="P11" s="2" t="s">
        <v>28</v>
      </c>
      <c r="Q11" s="2">
        <v>500</v>
      </c>
      <c r="R11" s="2">
        <v>1</v>
      </c>
      <c r="S11" s="2" t="s">
        <v>61</v>
      </c>
      <c r="T11" s="2" t="s">
        <v>87</v>
      </c>
      <c r="U11" s="4" t="s">
        <v>88</v>
      </c>
      <c r="V11" s="2" t="s">
        <v>89</v>
      </c>
      <c r="W11" s="2">
        <v>1497911</v>
      </c>
      <c r="X11" s="4" t="s">
        <v>90</v>
      </c>
      <c r="Y11" s="2">
        <v>12</v>
      </c>
    </row>
    <row r="12" spans="1:25" x14ac:dyDescent="0.25">
      <c r="A12" s="2">
        <v>1034</v>
      </c>
      <c r="B12" s="2" t="s">
        <v>91</v>
      </c>
      <c r="C12" s="2" t="s">
        <v>338</v>
      </c>
      <c r="D12" s="4" t="s">
        <v>339</v>
      </c>
      <c r="E12" s="2">
        <v>300</v>
      </c>
      <c r="F12" s="2">
        <v>21</v>
      </c>
      <c r="G12" s="2">
        <v>1</v>
      </c>
      <c r="H12" s="2">
        <f t="shared" si="0"/>
        <v>300</v>
      </c>
      <c r="I12" s="2">
        <f t="shared" si="2"/>
        <v>21</v>
      </c>
      <c r="J12" s="2">
        <f t="shared" si="1"/>
        <v>279</v>
      </c>
      <c r="K12" s="4" t="s">
        <v>326</v>
      </c>
      <c r="L12" s="2" t="s">
        <v>92</v>
      </c>
      <c r="M12" s="3" t="s">
        <v>445</v>
      </c>
      <c r="N12" s="2" t="s">
        <v>52</v>
      </c>
      <c r="O12" s="2" t="s">
        <v>27</v>
      </c>
      <c r="P12" s="2" t="s">
        <v>67</v>
      </c>
      <c r="Q12" s="2">
        <v>220</v>
      </c>
      <c r="R12" s="2">
        <v>2</v>
      </c>
      <c r="S12" s="2" t="s">
        <v>20</v>
      </c>
      <c r="T12" s="2" t="s">
        <v>93</v>
      </c>
      <c r="U12" s="4" t="s">
        <v>94</v>
      </c>
      <c r="V12" s="2">
        <v>67890</v>
      </c>
      <c r="W12" s="2">
        <v>1122334</v>
      </c>
      <c r="X12" s="4" t="s">
        <v>95</v>
      </c>
      <c r="Y12" s="2">
        <v>18</v>
      </c>
    </row>
    <row r="13" spans="1:25" x14ac:dyDescent="0.25">
      <c r="A13" s="2">
        <v>1035</v>
      </c>
      <c r="B13" s="2" t="s">
        <v>96</v>
      </c>
      <c r="C13" s="2" t="s">
        <v>340</v>
      </c>
      <c r="D13" s="4" t="s">
        <v>341</v>
      </c>
      <c r="E13" s="2">
        <v>50</v>
      </c>
      <c r="F13" s="2">
        <v>3.5</v>
      </c>
      <c r="G13" s="2">
        <v>4</v>
      </c>
      <c r="H13" s="2">
        <f t="shared" si="0"/>
        <v>200</v>
      </c>
      <c r="I13" s="2">
        <f t="shared" si="2"/>
        <v>14</v>
      </c>
      <c r="J13" s="2">
        <f t="shared" si="1"/>
        <v>186</v>
      </c>
      <c r="K13" s="4" t="s">
        <v>315</v>
      </c>
      <c r="L13" s="2" t="s">
        <v>97</v>
      </c>
      <c r="M13" s="3" t="s">
        <v>446</v>
      </c>
      <c r="N13" s="2" t="s">
        <v>59</v>
      </c>
      <c r="O13" s="2" t="s">
        <v>37</v>
      </c>
      <c r="P13" s="2" t="s">
        <v>53</v>
      </c>
      <c r="Q13" s="2">
        <v>150</v>
      </c>
      <c r="R13" s="2">
        <v>4</v>
      </c>
      <c r="S13" s="2" t="s">
        <v>46</v>
      </c>
      <c r="T13" s="2" t="s">
        <v>98</v>
      </c>
      <c r="U13" s="4" t="s">
        <v>99</v>
      </c>
      <c r="V13" s="2">
        <v>12345</v>
      </c>
      <c r="W13" s="2">
        <v>2233445</v>
      </c>
      <c r="X13" s="4" t="s">
        <v>100</v>
      </c>
      <c r="Y13" s="2">
        <v>25</v>
      </c>
    </row>
    <row r="14" spans="1:25" x14ac:dyDescent="0.25">
      <c r="A14" s="2">
        <v>1036</v>
      </c>
      <c r="B14" s="2" t="s">
        <v>101</v>
      </c>
      <c r="C14" s="2" t="s">
        <v>342</v>
      </c>
      <c r="D14" s="4" t="s">
        <v>343</v>
      </c>
      <c r="E14" s="2">
        <v>60</v>
      </c>
      <c r="F14" s="2">
        <v>4.2</v>
      </c>
      <c r="G14" s="2">
        <v>5</v>
      </c>
      <c r="H14" s="2">
        <f t="shared" si="0"/>
        <v>300</v>
      </c>
      <c r="I14" s="2">
        <f t="shared" si="2"/>
        <v>21</v>
      </c>
      <c r="J14" s="2">
        <f t="shared" si="1"/>
        <v>279</v>
      </c>
      <c r="K14" s="4" t="s">
        <v>323</v>
      </c>
      <c r="L14" s="2" t="s">
        <v>102</v>
      </c>
      <c r="M14" s="3" t="s">
        <v>447</v>
      </c>
      <c r="N14" s="2" t="s">
        <v>86</v>
      </c>
      <c r="O14" s="2" t="s">
        <v>44</v>
      </c>
      <c r="P14" s="2" t="s">
        <v>38</v>
      </c>
      <c r="Q14" s="2">
        <v>90</v>
      </c>
      <c r="R14" s="2">
        <v>1</v>
      </c>
      <c r="S14" s="2" t="s">
        <v>29</v>
      </c>
      <c r="T14" s="2" t="s">
        <v>103</v>
      </c>
      <c r="U14" s="4" t="s">
        <v>104</v>
      </c>
      <c r="V14" s="2">
        <v>34567</v>
      </c>
      <c r="W14" s="2">
        <v>3344556</v>
      </c>
      <c r="X14" s="4" t="s">
        <v>105</v>
      </c>
      <c r="Y14" s="2">
        <v>45</v>
      </c>
    </row>
    <row r="15" spans="1:25" x14ac:dyDescent="0.25">
      <c r="A15" s="2">
        <v>1037</v>
      </c>
      <c r="B15" s="2" t="s">
        <v>106</v>
      </c>
      <c r="C15" s="2" t="s">
        <v>344</v>
      </c>
      <c r="D15" s="4" t="s">
        <v>346</v>
      </c>
      <c r="E15" s="2">
        <v>40</v>
      </c>
      <c r="F15" s="2">
        <v>2.8</v>
      </c>
      <c r="G15" s="2">
        <v>3</v>
      </c>
      <c r="H15" s="2">
        <f t="shared" si="0"/>
        <v>120</v>
      </c>
      <c r="I15" s="2">
        <f t="shared" si="2"/>
        <v>8.3999999999999986</v>
      </c>
      <c r="J15" s="2">
        <f t="shared" si="1"/>
        <v>111.6</v>
      </c>
      <c r="K15" s="4" t="s">
        <v>345</v>
      </c>
      <c r="L15" s="2" t="s">
        <v>107</v>
      </c>
      <c r="M15" s="3" t="s">
        <v>445</v>
      </c>
      <c r="N15" s="2" t="s">
        <v>17</v>
      </c>
      <c r="O15" s="2" t="s">
        <v>27</v>
      </c>
      <c r="P15" s="2" t="s">
        <v>28</v>
      </c>
      <c r="Q15" s="2">
        <v>320</v>
      </c>
      <c r="R15" s="2">
        <v>5</v>
      </c>
      <c r="S15" s="2" t="s">
        <v>61</v>
      </c>
      <c r="T15" s="2" t="s">
        <v>108</v>
      </c>
      <c r="U15" s="4" t="s">
        <v>109</v>
      </c>
      <c r="V15" s="2">
        <v>45678</v>
      </c>
      <c r="W15" s="2">
        <v>4455667</v>
      </c>
      <c r="X15" s="4" t="s">
        <v>110</v>
      </c>
      <c r="Y15" s="2">
        <v>12</v>
      </c>
    </row>
    <row r="16" spans="1:25" x14ac:dyDescent="0.25">
      <c r="A16" s="2">
        <v>1038</v>
      </c>
      <c r="B16" s="2" t="s">
        <v>111</v>
      </c>
      <c r="C16" s="2" t="s">
        <v>347</v>
      </c>
      <c r="D16" s="4" t="s">
        <v>348</v>
      </c>
      <c r="E16" s="2">
        <v>45</v>
      </c>
      <c r="F16" s="2">
        <v>3.15</v>
      </c>
      <c r="G16" s="2">
        <v>4</v>
      </c>
      <c r="H16" s="2">
        <f t="shared" si="0"/>
        <v>180</v>
      </c>
      <c r="I16" s="2">
        <f t="shared" si="2"/>
        <v>12.6</v>
      </c>
      <c r="J16" s="2">
        <f t="shared" si="1"/>
        <v>167.4</v>
      </c>
      <c r="K16" s="4" t="s">
        <v>318</v>
      </c>
      <c r="L16" s="2" t="s">
        <v>112</v>
      </c>
      <c r="M16" s="3" t="s">
        <v>448</v>
      </c>
      <c r="N16" s="2" t="s">
        <v>26</v>
      </c>
      <c r="O16" s="2" t="s">
        <v>44</v>
      </c>
      <c r="P16" s="2" t="s">
        <v>73</v>
      </c>
      <c r="Q16" s="2">
        <v>185</v>
      </c>
      <c r="R16" s="2">
        <v>5</v>
      </c>
      <c r="S16" s="2" t="s">
        <v>20</v>
      </c>
      <c r="T16" s="2" t="s">
        <v>113</v>
      </c>
      <c r="U16" s="4" t="s">
        <v>114</v>
      </c>
      <c r="V16" s="2">
        <v>56789</v>
      </c>
      <c r="W16" s="2">
        <v>5566778</v>
      </c>
      <c r="X16" s="4" t="s">
        <v>115</v>
      </c>
      <c r="Y16" s="2">
        <v>35</v>
      </c>
    </row>
    <row r="17" spans="1:25" x14ac:dyDescent="0.25">
      <c r="A17" s="2">
        <v>1039</v>
      </c>
      <c r="B17" s="2" t="s">
        <v>116</v>
      </c>
      <c r="C17" s="2" t="s">
        <v>349</v>
      </c>
      <c r="D17" s="4" t="s">
        <v>350</v>
      </c>
      <c r="E17" s="2">
        <v>80</v>
      </c>
      <c r="F17" s="2">
        <v>5.6</v>
      </c>
      <c r="G17" s="2">
        <v>2</v>
      </c>
      <c r="H17" s="2">
        <f t="shared" si="0"/>
        <v>160</v>
      </c>
      <c r="I17" s="2">
        <f t="shared" si="2"/>
        <v>11.2</v>
      </c>
      <c r="J17" s="2">
        <f t="shared" si="1"/>
        <v>148.80000000000001</v>
      </c>
      <c r="K17" s="4" t="s">
        <v>323</v>
      </c>
      <c r="L17" s="2" t="s">
        <v>117</v>
      </c>
      <c r="M17" s="3" t="s">
        <v>449</v>
      </c>
      <c r="N17" s="2" t="s">
        <v>36</v>
      </c>
      <c r="O17" s="2" t="s">
        <v>18</v>
      </c>
      <c r="P17" s="2" t="s">
        <v>19</v>
      </c>
      <c r="Q17" s="2">
        <v>215</v>
      </c>
      <c r="R17" s="2">
        <v>1</v>
      </c>
      <c r="S17" s="2" t="s">
        <v>46</v>
      </c>
      <c r="T17" s="2" t="s">
        <v>118</v>
      </c>
      <c r="U17" s="4" t="s">
        <v>119</v>
      </c>
      <c r="V17" s="2">
        <v>67890</v>
      </c>
      <c r="W17" s="2">
        <v>6677889</v>
      </c>
      <c r="X17" s="4" t="s">
        <v>120</v>
      </c>
      <c r="Y17" s="2">
        <v>22</v>
      </c>
    </row>
    <row r="18" spans="1:25" x14ac:dyDescent="0.25">
      <c r="A18" s="2">
        <v>1040</v>
      </c>
      <c r="B18" s="2" t="s">
        <v>121</v>
      </c>
      <c r="C18" s="2" t="s">
        <v>351</v>
      </c>
      <c r="D18" s="4" t="s">
        <v>352</v>
      </c>
      <c r="E18" s="2">
        <v>200</v>
      </c>
      <c r="F18" s="2">
        <v>14</v>
      </c>
      <c r="G18" s="2">
        <v>1</v>
      </c>
      <c r="H18" s="2">
        <f t="shared" si="0"/>
        <v>200</v>
      </c>
      <c r="I18" s="2">
        <f t="shared" si="2"/>
        <v>14</v>
      </c>
      <c r="J18" s="2">
        <f t="shared" si="1"/>
        <v>186</v>
      </c>
      <c r="K18" s="4" t="s">
        <v>332</v>
      </c>
      <c r="L18" s="2" t="s">
        <v>122</v>
      </c>
      <c r="M18" s="3" t="s">
        <v>438</v>
      </c>
      <c r="N18" s="2" t="s">
        <v>17</v>
      </c>
      <c r="O18" s="2" t="s">
        <v>18</v>
      </c>
      <c r="P18" s="2" t="s">
        <v>67</v>
      </c>
      <c r="Q18" s="2">
        <v>240</v>
      </c>
      <c r="R18" s="2">
        <v>5</v>
      </c>
      <c r="S18" s="2" t="s">
        <v>61</v>
      </c>
      <c r="T18" s="2" t="s">
        <v>123</v>
      </c>
      <c r="U18" s="4" t="s">
        <v>124</v>
      </c>
      <c r="V18" s="2">
        <v>78901</v>
      </c>
      <c r="W18" s="2">
        <v>7788990</v>
      </c>
      <c r="X18" s="4" t="s">
        <v>125</v>
      </c>
      <c r="Y18" s="2">
        <v>20</v>
      </c>
    </row>
    <row r="19" spans="1:25" x14ac:dyDescent="0.25">
      <c r="A19" s="2">
        <v>1041</v>
      </c>
      <c r="B19" s="2" t="s">
        <v>126</v>
      </c>
      <c r="C19" s="2" t="s">
        <v>353</v>
      </c>
      <c r="D19" s="4" t="s">
        <v>354</v>
      </c>
      <c r="E19" s="2">
        <v>65</v>
      </c>
      <c r="F19" s="2">
        <v>4.55</v>
      </c>
      <c r="G19" s="2">
        <v>3</v>
      </c>
      <c r="H19" s="2">
        <f t="shared" si="0"/>
        <v>195</v>
      </c>
      <c r="I19" s="2">
        <f t="shared" si="2"/>
        <v>13.649999999999999</v>
      </c>
      <c r="J19" s="2">
        <f t="shared" si="1"/>
        <v>181.35</v>
      </c>
      <c r="K19" s="4" t="s">
        <v>345</v>
      </c>
      <c r="L19" s="2" t="s">
        <v>127</v>
      </c>
      <c r="M19" s="3" t="s">
        <v>450</v>
      </c>
      <c r="N19" s="2" t="s">
        <v>26</v>
      </c>
      <c r="O19" s="2" t="s">
        <v>27</v>
      </c>
      <c r="P19" s="2" t="s">
        <v>28</v>
      </c>
      <c r="Q19" s="2">
        <v>165</v>
      </c>
      <c r="R19" s="2">
        <v>5</v>
      </c>
      <c r="S19" s="2" t="s">
        <v>29</v>
      </c>
      <c r="T19" s="2" t="s">
        <v>128</v>
      </c>
      <c r="U19" s="4" t="s">
        <v>129</v>
      </c>
      <c r="V19" s="2">
        <v>89012</v>
      </c>
      <c r="W19" s="2">
        <v>8899001</v>
      </c>
      <c r="X19" s="4" t="s">
        <v>130</v>
      </c>
      <c r="Y19" s="2">
        <v>28</v>
      </c>
    </row>
    <row r="20" spans="1:25" x14ac:dyDescent="0.25">
      <c r="A20" s="2">
        <v>1042</v>
      </c>
      <c r="B20" s="2" t="s">
        <v>131</v>
      </c>
      <c r="C20" s="2" t="s">
        <v>355</v>
      </c>
      <c r="D20" s="4" t="s">
        <v>356</v>
      </c>
      <c r="E20" s="2">
        <v>110</v>
      </c>
      <c r="F20" s="2">
        <v>7.7</v>
      </c>
      <c r="G20" s="2">
        <v>2</v>
      </c>
      <c r="H20" s="2">
        <f t="shared" si="0"/>
        <v>220</v>
      </c>
      <c r="I20" s="2">
        <f t="shared" si="2"/>
        <v>15.4</v>
      </c>
      <c r="J20" s="2">
        <f t="shared" si="1"/>
        <v>204.6</v>
      </c>
      <c r="K20" s="4" t="s">
        <v>318</v>
      </c>
      <c r="L20" s="2" t="s">
        <v>132</v>
      </c>
      <c r="M20" s="3" t="s">
        <v>449</v>
      </c>
      <c r="N20" s="2" t="s">
        <v>36</v>
      </c>
      <c r="O20" s="2" t="s">
        <v>37</v>
      </c>
      <c r="P20" s="2" t="s">
        <v>53</v>
      </c>
      <c r="Q20" s="2">
        <v>300</v>
      </c>
      <c r="R20" s="2">
        <v>1</v>
      </c>
      <c r="S20" s="2" t="s">
        <v>61</v>
      </c>
      <c r="T20" s="2" t="s">
        <v>133</v>
      </c>
      <c r="U20" s="4" t="s">
        <v>134</v>
      </c>
      <c r="V20" s="2">
        <v>90123</v>
      </c>
      <c r="W20" s="2">
        <v>9900112</v>
      </c>
      <c r="X20" s="4" t="s">
        <v>135</v>
      </c>
      <c r="Y20" s="2">
        <v>10</v>
      </c>
    </row>
    <row r="21" spans="1:25" x14ac:dyDescent="0.25">
      <c r="A21" s="2">
        <v>1043</v>
      </c>
      <c r="B21" s="2" t="s">
        <v>136</v>
      </c>
      <c r="C21" s="2" t="s">
        <v>357</v>
      </c>
      <c r="D21" s="4" t="s">
        <v>358</v>
      </c>
      <c r="E21" s="2">
        <v>95</v>
      </c>
      <c r="F21" s="2">
        <v>6.65</v>
      </c>
      <c r="G21" s="2">
        <v>1</v>
      </c>
      <c r="H21" s="2">
        <f t="shared" si="0"/>
        <v>95</v>
      </c>
      <c r="I21" s="2">
        <f t="shared" si="2"/>
        <v>6.65</v>
      </c>
      <c r="J21" s="2">
        <f t="shared" si="1"/>
        <v>88.35</v>
      </c>
      <c r="K21" s="4" t="s">
        <v>318</v>
      </c>
      <c r="L21" s="2" t="s">
        <v>137</v>
      </c>
      <c r="M21" s="3" t="s">
        <v>442</v>
      </c>
      <c r="N21" s="2" t="s">
        <v>17</v>
      </c>
      <c r="O21" s="2" t="s">
        <v>44</v>
      </c>
      <c r="P21" s="2" t="s">
        <v>45</v>
      </c>
      <c r="Q21" s="2">
        <v>270</v>
      </c>
      <c r="R21" s="2">
        <v>2</v>
      </c>
      <c r="S21" s="2" t="s">
        <v>20</v>
      </c>
      <c r="T21" s="2" t="s">
        <v>138</v>
      </c>
      <c r="U21" s="4" t="s">
        <v>139</v>
      </c>
      <c r="V21" s="2">
        <v>12378</v>
      </c>
      <c r="W21" s="2">
        <v>10121314</v>
      </c>
      <c r="X21" s="4" t="s">
        <v>140</v>
      </c>
      <c r="Y21" s="2">
        <v>15</v>
      </c>
    </row>
    <row r="22" spans="1:25" x14ac:dyDescent="0.25">
      <c r="A22" s="2">
        <v>1044</v>
      </c>
      <c r="B22" s="2" t="s">
        <v>141</v>
      </c>
      <c r="C22" s="2" t="s">
        <v>359</v>
      </c>
      <c r="D22" s="4" t="s">
        <v>361</v>
      </c>
      <c r="E22" s="2">
        <v>130</v>
      </c>
      <c r="F22" s="2">
        <v>9.1</v>
      </c>
      <c r="G22" s="2">
        <v>3</v>
      </c>
      <c r="H22" s="2">
        <f t="shared" si="0"/>
        <v>390</v>
      </c>
      <c r="I22" s="2">
        <f t="shared" si="2"/>
        <v>27.299999999999997</v>
      </c>
      <c r="J22" s="2">
        <f t="shared" si="1"/>
        <v>362.7</v>
      </c>
      <c r="K22" s="4" t="s">
        <v>360</v>
      </c>
      <c r="L22" s="2" t="s">
        <v>142</v>
      </c>
      <c r="M22" s="3" t="s">
        <v>438</v>
      </c>
      <c r="N22" s="2" t="s">
        <v>52</v>
      </c>
      <c r="O22" s="2" t="s">
        <v>18</v>
      </c>
      <c r="P22" s="2" t="s">
        <v>73</v>
      </c>
      <c r="Q22" s="2">
        <v>315</v>
      </c>
      <c r="R22" s="2">
        <v>3</v>
      </c>
      <c r="S22" s="2" t="s">
        <v>29</v>
      </c>
      <c r="T22" s="2" t="s">
        <v>143</v>
      </c>
      <c r="U22" s="4" t="s">
        <v>144</v>
      </c>
      <c r="V22" s="2">
        <v>23489</v>
      </c>
      <c r="W22" s="2">
        <v>12131415</v>
      </c>
      <c r="X22" s="4" t="s">
        <v>145</v>
      </c>
      <c r="Y22" s="2">
        <v>8</v>
      </c>
    </row>
    <row r="23" spans="1:25" x14ac:dyDescent="0.25">
      <c r="A23" s="2">
        <v>1045</v>
      </c>
      <c r="B23" s="2" t="s">
        <v>146</v>
      </c>
      <c r="C23" s="2" t="s">
        <v>362</v>
      </c>
      <c r="D23" s="4" t="s">
        <v>363</v>
      </c>
      <c r="E23" s="2">
        <v>40</v>
      </c>
      <c r="F23" s="2">
        <v>2.8</v>
      </c>
      <c r="G23" s="2">
        <v>4</v>
      </c>
      <c r="H23" s="2">
        <f t="shared" si="0"/>
        <v>160</v>
      </c>
      <c r="I23" s="2">
        <f t="shared" si="2"/>
        <v>11.2</v>
      </c>
      <c r="J23" s="2">
        <f t="shared" si="1"/>
        <v>148.80000000000001</v>
      </c>
      <c r="K23" s="4" t="s">
        <v>315</v>
      </c>
      <c r="L23" s="2" t="s">
        <v>147</v>
      </c>
      <c r="M23" s="3" t="s">
        <v>450</v>
      </c>
      <c r="N23" s="2" t="s">
        <v>59</v>
      </c>
      <c r="O23" s="2" t="s">
        <v>27</v>
      </c>
      <c r="P23" s="2" t="s">
        <v>67</v>
      </c>
      <c r="Q23" s="2">
        <v>340</v>
      </c>
      <c r="R23" s="2">
        <v>2</v>
      </c>
      <c r="S23" s="2" t="s">
        <v>46</v>
      </c>
      <c r="T23" s="2" t="s">
        <v>148</v>
      </c>
      <c r="U23" s="4" t="s">
        <v>149</v>
      </c>
      <c r="V23" s="2">
        <v>34590</v>
      </c>
      <c r="W23" s="2">
        <v>13141516</v>
      </c>
      <c r="X23" s="4" t="s">
        <v>150</v>
      </c>
      <c r="Y23" s="2">
        <v>10</v>
      </c>
    </row>
    <row r="24" spans="1:25" x14ac:dyDescent="0.25">
      <c r="A24" s="2">
        <v>1046</v>
      </c>
      <c r="B24" s="2" t="s">
        <v>151</v>
      </c>
      <c r="C24" s="2" t="s">
        <v>364</v>
      </c>
      <c r="D24" s="4" t="s">
        <v>365</v>
      </c>
      <c r="E24" s="2">
        <v>270</v>
      </c>
      <c r="F24" s="2">
        <v>18.899999999999999</v>
      </c>
      <c r="G24" s="2">
        <v>1</v>
      </c>
      <c r="H24" s="2">
        <f t="shared" si="0"/>
        <v>270</v>
      </c>
      <c r="I24" s="2">
        <f t="shared" si="2"/>
        <v>18.899999999999999</v>
      </c>
      <c r="J24" s="2">
        <f t="shared" si="1"/>
        <v>251.1</v>
      </c>
      <c r="K24" s="4" t="s">
        <v>332</v>
      </c>
      <c r="L24" s="2" t="s">
        <v>152</v>
      </c>
      <c r="M24" s="3" t="s">
        <v>444</v>
      </c>
      <c r="N24" s="2" t="s">
        <v>17</v>
      </c>
      <c r="O24" s="2" t="s">
        <v>37</v>
      </c>
      <c r="P24" s="2" t="s">
        <v>28</v>
      </c>
      <c r="Q24" s="2">
        <v>165</v>
      </c>
      <c r="R24" s="2">
        <v>3</v>
      </c>
      <c r="S24" s="2" t="s">
        <v>61</v>
      </c>
      <c r="T24" s="2" t="s">
        <v>153</v>
      </c>
      <c r="U24" s="4" t="s">
        <v>154</v>
      </c>
      <c r="V24" s="2">
        <v>45601</v>
      </c>
      <c r="W24" s="2">
        <v>14151617</v>
      </c>
      <c r="X24" s="4" t="s">
        <v>155</v>
      </c>
      <c r="Y24" s="2">
        <v>50</v>
      </c>
    </row>
    <row r="25" spans="1:25" x14ac:dyDescent="0.25">
      <c r="A25" s="2">
        <v>1047</v>
      </c>
      <c r="B25" s="2" t="s">
        <v>156</v>
      </c>
      <c r="C25" s="2" t="s">
        <v>366</v>
      </c>
      <c r="D25" s="4" t="s">
        <v>367</v>
      </c>
      <c r="E25" s="2">
        <v>18</v>
      </c>
      <c r="F25" s="2">
        <v>1.26</v>
      </c>
      <c r="G25" s="2">
        <v>6</v>
      </c>
      <c r="H25" s="2">
        <f t="shared" si="0"/>
        <v>108</v>
      </c>
      <c r="I25" s="2">
        <f t="shared" si="2"/>
        <v>7.5600000000000005</v>
      </c>
      <c r="J25" s="2">
        <f t="shared" si="1"/>
        <v>100.44</v>
      </c>
      <c r="K25" s="4" t="s">
        <v>312</v>
      </c>
      <c r="L25" s="2" t="s">
        <v>157</v>
      </c>
      <c r="M25" s="3" t="s">
        <v>441</v>
      </c>
      <c r="N25" s="2" t="s">
        <v>26</v>
      </c>
      <c r="O25" s="2" t="s">
        <v>18</v>
      </c>
      <c r="P25" s="2" t="s">
        <v>19</v>
      </c>
      <c r="Q25" s="2">
        <v>225</v>
      </c>
      <c r="R25" s="2">
        <v>2</v>
      </c>
      <c r="S25" s="2" t="s">
        <v>20</v>
      </c>
      <c r="T25" s="2" t="s">
        <v>158</v>
      </c>
      <c r="U25" s="4" t="s">
        <v>159</v>
      </c>
      <c r="V25" s="2">
        <v>56712</v>
      </c>
      <c r="W25" s="2">
        <v>15161718</v>
      </c>
      <c r="X25" s="4" t="s">
        <v>160</v>
      </c>
      <c r="Y25" s="2">
        <v>14</v>
      </c>
    </row>
    <row r="26" spans="1:25" x14ac:dyDescent="0.25">
      <c r="A26" s="2">
        <v>1048</v>
      </c>
      <c r="B26" s="2" t="s">
        <v>161</v>
      </c>
      <c r="C26" s="2" t="s">
        <v>368</v>
      </c>
      <c r="D26" s="4" t="s">
        <v>369</v>
      </c>
      <c r="E26" s="2">
        <v>58</v>
      </c>
      <c r="F26" s="2">
        <v>4.0599999999999996</v>
      </c>
      <c r="G26" s="2">
        <v>5</v>
      </c>
      <c r="H26" s="2">
        <f t="shared" si="0"/>
        <v>290</v>
      </c>
      <c r="I26" s="2">
        <f t="shared" si="2"/>
        <v>20.299999999999997</v>
      </c>
      <c r="J26" s="2">
        <f t="shared" si="1"/>
        <v>269.7</v>
      </c>
      <c r="K26" s="4" t="s">
        <v>323</v>
      </c>
      <c r="L26" s="2" t="s">
        <v>162</v>
      </c>
      <c r="M26" s="3" t="s">
        <v>437</v>
      </c>
      <c r="N26" s="2" t="s">
        <v>36</v>
      </c>
      <c r="O26" s="2" t="s">
        <v>44</v>
      </c>
      <c r="P26" s="2" t="s">
        <v>67</v>
      </c>
      <c r="Q26" s="2">
        <v>310</v>
      </c>
      <c r="R26" s="2">
        <v>5</v>
      </c>
      <c r="S26" s="2" t="s">
        <v>29</v>
      </c>
      <c r="T26" s="2" t="s">
        <v>163</v>
      </c>
      <c r="U26" s="4" t="s">
        <v>164</v>
      </c>
      <c r="V26" s="2">
        <v>67823</v>
      </c>
      <c r="W26" s="2">
        <v>17181920</v>
      </c>
      <c r="X26" s="4" t="s">
        <v>165</v>
      </c>
      <c r="Y26" s="2">
        <v>16</v>
      </c>
    </row>
    <row r="27" spans="1:25" x14ac:dyDescent="0.25">
      <c r="A27" s="2">
        <v>1049</v>
      </c>
      <c r="B27" s="2" t="s">
        <v>166</v>
      </c>
      <c r="C27" s="2" t="s">
        <v>370</v>
      </c>
      <c r="D27" s="4" t="s">
        <v>371</v>
      </c>
      <c r="E27" s="2">
        <v>85</v>
      </c>
      <c r="F27" s="2">
        <v>5.95</v>
      </c>
      <c r="G27" s="2">
        <v>2</v>
      </c>
      <c r="H27" s="2">
        <f t="shared" si="0"/>
        <v>170</v>
      </c>
      <c r="I27" s="2">
        <f t="shared" si="2"/>
        <v>11.9</v>
      </c>
      <c r="J27" s="2">
        <f t="shared" si="1"/>
        <v>158.1</v>
      </c>
      <c r="K27" s="4" t="s">
        <v>345</v>
      </c>
      <c r="L27" s="2" t="s">
        <v>167</v>
      </c>
      <c r="M27" s="3" t="s">
        <v>450</v>
      </c>
      <c r="N27" s="2" t="s">
        <v>86</v>
      </c>
      <c r="O27" s="2" t="s">
        <v>18</v>
      </c>
      <c r="P27" s="2" t="s">
        <v>73</v>
      </c>
      <c r="Q27" s="2">
        <v>275</v>
      </c>
      <c r="R27" s="2">
        <v>4</v>
      </c>
      <c r="S27" s="2" t="s">
        <v>46</v>
      </c>
      <c r="T27" s="2" t="s">
        <v>168</v>
      </c>
      <c r="U27" s="4" t="s">
        <v>169</v>
      </c>
      <c r="V27" s="2">
        <v>78934</v>
      </c>
      <c r="W27" s="2">
        <v>19202122</v>
      </c>
      <c r="X27" s="4" t="s">
        <v>170</v>
      </c>
      <c r="Y27" s="2">
        <v>20</v>
      </c>
    </row>
    <row r="28" spans="1:25" x14ac:dyDescent="0.25">
      <c r="A28" s="2">
        <v>1050</v>
      </c>
      <c r="B28" s="2" t="s">
        <v>171</v>
      </c>
      <c r="C28" s="2" t="s">
        <v>372</v>
      </c>
      <c r="D28" s="4" t="s">
        <v>374</v>
      </c>
      <c r="E28" s="2">
        <v>220</v>
      </c>
      <c r="F28" s="2">
        <v>15.4</v>
      </c>
      <c r="G28" s="2">
        <v>1</v>
      </c>
      <c r="H28" s="2">
        <f t="shared" si="0"/>
        <v>220</v>
      </c>
      <c r="I28" s="2">
        <f t="shared" si="2"/>
        <v>15.4</v>
      </c>
      <c r="J28" s="2">
        <f t="shared" si="1"/>
        <v>204.6</v>
      </c>
      <c r="K28" s="4" t="s">
        <v>373</v>
      </c>
      <c r="L28" s="2" t="s">
        <v>172</v>
      </c>
      <c r="M28" s="3" t="s">
        <v>439</v>
      </c>
      <c r="N28" s="2" t="s">
        <v>52</v>
      </c>
      <c r="O28" s="2" t="s">
        <v>27</v>
      </c>
      <c r="P28" s="2" t="s">
        <v>28</v>
      </c>
      <c r="Q28" s="2">
        <v>190</v>
      </c>
      <c r="R28" s="2">
        <v>2</v>
      </c>
      <c r="S28" s="2" t="s">
        <v>20</v>
      </c>
      <c r="T28" s="2" t="s">
        <v>173</v>
      </c>
      <c r="U28" s="4" t="s">
        <v>174</v>
      </c>
      <c r="V28" s="2">
        <v>89045</v>
      </c>
      <c r="W28" s="2">
        <v>21222324</v>
      </c>
      <c r="X28" s="4" t="s">
        <v>175</v>
      </c>
      <c r="Y28" s="2">
        <v>28</v>
      </c>
    </row>
    <row r="29" spans="1:25" x14ac:dyDescent="0.25">
      <c r="A29" s="2">
        <v>1052</v>
      </c>
      <c r="B29" s="2" t="s">
        <v>176</v>
      </c>
      <c r="C29" s="2" t="s">
        <v>375</v>
      </c>
      <c r="D29" s="4" t="s">
        <v>376</v>
      </c>
      <c r="E29" s="2">
        <v>100</v>
      </c>
      <c r="F29" s="2">
        <v>7</v>
      </c>
      <c r="G29" s="2">
        <v>3</v>
      </c>
      <c r="H29" s="2">
        <f t="shared" si="0"/>
        <v>300</v>
      </c>
      <c r="I29" s="2">
        <f t="shared" si="2"/>
        <v>21</v>
      </c>
      <c r="J29" s="2">
        <f t="shared" si="1"/>
        <v>279</v>
      </c>
      <c r="K29" s="4" t="s">
        <v>318</v>
      </c>
      <c r="L29" s="2" t="s">
        <v>177</v>
      </c>
      <c r="M29" s="3" t="s">
        <v>443</v>
      </c>
      <c r="N29" s="2" t="s">
        <v>59</v>
      </c>
      <c r="O29" s="2" t="s">
        <v>37</v>
      </c>
      <c r="P29" s="2" t="s">
        <v>67</v>
      </c>
      <c r="Q29" s="2">
        <v>255</v>
      </c>
      <c r="R29" s="2">
        <v>3</v>
      </c>
      <c r="S29" s="2" t="s">
        <v>61</v>
      </c>
      <c r="T29" s="2" t="s">
        <v>178</v>
      </c>
      <c r="U29" s="4" t="s">
        <v>179</v>
      </c>
      <c r="V29" s="2">
        <v>91267</v>
      </c>
      <c r="W29" s="2">
        <v>25262728</v>
      </c>
      <c r="X29" s="4" t="s">
        <v>180</v>
      </c>
      <c r="Y29" s="2">
        <v>22</v>
      </c>
    </row>
    <row r="30" spans="1:25" x14ac:dyDescent="0.25">
      <c r="A30" s="2">
        <v>1053</v>
      </c>
      <c r="B30" s="2" t="s">
        <v>181</v>
      </c>
      <c r="C30" s="2" t="s">
        <v>377</v>
      </c>
      <c r="D30" s="4" t="s">
        <v>379</v>
      </c>
      <c r="E30" s="2">
        <v>195</v>
      </c>
      <c r="F30" s="2">
        <v>13.65</v>
      </c>
      <c r="G30" s="2">
        <v>2</v>
      </c>
      <c r="H30" s="2">
        <f t="shared" si="0"/>
        <v>390</v>
      </c>
      <c r="I30" s="2">
        <f t="shared" si="2"/>
        <v>27.3</v>
      </c>
      <c r="J30" s="2">
        <f t="shared" si="1"/>
        <v>362.7</v>
      </c>
      <c r="K30" s="4" t="s">
        <v>378</v>
      </c>
      <c r="L30" s="2" t="s">
        <v>182</v>
      </c>
      <c r="M30" s="3" t="s">
        <v>451</v>
      </c>
      <c r="N30" s="2" t="s">
        <v>86</v>
      </c>
      <c r="O30" s="2" t="s">
        <v>44</v>
      </c>
      <c r="P30" s="2" t="s">
        <v>28</v>
      </c>
      <c r="Q30" s="2">
        <v>205</v>
      </c>
      <c r="R30" s="2">
        <v>1</v>
      </c>
      <c r="S30" s="2" t="s">
        <v>29</v>
      </c>
      <c r="T30" s="2" t="s">
        <v>183</v>
      </c>
      <c r="U30" s="4" t="s">
        <v>184</v>
      </c>
      <c r="V30" s="2">
        <v>10278</v>
      </c>
      <c r="W30" s="2">
        <v>27282930</v>
      </c>
      <c r="X30" s="4" t="s">
        <v>185</v>
      </c>
      <c r="Y30" s="2">
        <v>15</v>
      </c>
    </row>
    <row r="31" spans="1:25" x14ac:dyDescent="0.25">
      <c r="A31" s="2">
        <v>1054</v>
      </c>
      <c r="B31" s="2" t="s">
        <v>186</v>
      </c>
      <c r="C31" s="2" t="s">
        <v>380</v>
      </c>
      <c r="D31" s="4" t="s">
        <v>381</v>
      </c>
      <c r="E31" s="2">
        <v>24</v>
      </c>
      <c r="F31" s="2">
        <v>1.68</v>
      </c>
      <c r="G31" s="2">
        <v>5</v>
      </c>
      <c r="H31" s="2">
        <f t="shared" si="0"/>
        <v>120</v>
      </c>
      <c r="I31" s="2">
        <f t="shared" si="2"/>
        <v>8.4</v>
      </c>
      <c r="J31" s="2">
        <f t="shared" si="1"/>
        <v>111.6</v>
      </c>
      <c r="K31" s="4" t="s">
        <v>312</v>
      </c>
      <c r="L31" s="2" t="s">
        <v>187</v>
      </c>
      <c r="M31" s="3" t="s">
        <v>452</v>
      </c>
      <c r="N31" s="2" t="s">
        <v>17</v>
      </c>
      <c r="O31" s="2" t="s">
        <v>27</v>
      </c>
      <c r="P31" s="2" t="s">
        <v>73</v>
      </c>
      <c r="Q31" s="2">
        <v>320</v>
      </c>
      <c r="R31" s="2">
        <v>4</v>
      </c>
      <c r="S31" s="2" t="s">
        <v>46</v>
      </c>
      <c r="T31" s="2" t="s">
        <v>188</v>
      </c>
      <c r="U31" s="4" t="s">
        <v>189</v>
      </c>
      <c r="V31" s="2">
        <v>21389</v>
      </c>
      <c r="W31" s="2">
        <v>29303132</v>
      </c>
      <c r="X31" s="4" t="s">
        <v>190</v>
      </c>
      <c r="Y31" s="2">
        <v>12</v>
      </c>
    </row>
    <row r="32" spans="1:25" x14ac:dyDescent="0.25">
      <c r="A32" s="2">
        <v>1055</v>
      </c>
      <c r="B32" s="2" t="s">
        <v>191</v>
      </c>
      <c r="C32" s="2" t="s">
        <v>382</v>
      </c>
      <c r="D32" s="4" t="s">
        <v>383</v>
      </c>
      <c r="E32" s="2">
        <v>310</v>
      </c>
      <c r="F32" s="2">
        <v>21.7</v>
      </c>
      <c r="G32" s="2">
        <v>1</v>
      </c>
      <c r="H32" s="2">
        <f t="shared" si="0"/>
        <v>310</v>
      </c>
      <c r="I32" s="2">
        <f t="shared" si="2"/>
        <v>21.7</v>
      </c>
      <c r="J32" s="2">
        <f t="shared" si="1"/>
        <v>288.3</v>
      </c>
      <c r="K32" s="4" t="s">
        <v>345</v>
      </c>
      <c r="L32" s="2" t="s">
        <v>192</v>
      </c>
      <c r="M32" s="3" t="s">
        <v>453</v>
      </c>
      <c r="N32" s="2" t="s">
        <v>26</v>
      </c>
      <c r="O32" s="2" t="s">
        <v>44</v>
      </c>
      <c r="P32" s="2" t="s">
        <v>53</v>
      </c>
      <c r="Q32" s="2">
        <v>375</v>
      </c>
      <c r="R32" s="2">
        <v>5</v>
      </c>
      <c r="S32" s="2" t="s">
        <v>20</v>
      </c>
      <c r="T32" s="2" t="s">
        <v>193</v>
      </c>
      <c r="U32" s="4" t="s">
        <v>194</v>
      </c>
      <c r="V32" s="2">
        <v>32490</v>
      </c>
      <c r="W32" s="2">
        <v>31323334</v>
      </c>
      <c r="X32" s="4" t="s">
        <v>195</v>
      </c>
      <c r="Y32" s="2">
        <v>18</v>
      </c>
    </row>
    <row r="33" spans="1:25" x14ac:dyDescent="0.25">
      <c r="A33" s="2">
        <v>1056</v>
      </c>
      <c r="B33" s="2" t="s">
        <v>196</v>
      </c>
      <c r="C33" s="2" t="s">
        <v>384</v>
      </c>
      <c r="D33" s="4" t="s">
        <v>385</v>
      </c>
      <c r="E33" s="2">
        <v>52</v>
      </c>
      <c r="F33" s="2">
        <v>3.64</v>
      </c>
      <c r="G33" s="2">
        <v>4</v>
      </c>
      <c r="H33" s="2">
        <f t="shared" si="0"/>
        <v>208</v>
      </c>
      <c r="I33" s="2">
        <f t="shared" si="2"/>
        <v>14.56</v>
      </c>
      <c r="J33" s="2">
        <f t="shared" si="1"/>
        <v>193.44</v>
      </c>
      <c r="K33" s="4" t="s">
        <v>323</v>
      </c>
      <c r="L33" s="2" t="s">
        <v>197</v>
      </c>
      <c r="M33" s="3" t="s">
        <v>450</v>
      </c>
      <c r="N33" s="2" t="s">
        <v>36</v>
      </c>
      <c r="O33" s="2" t="s">
        <v>18</v>
      </c>
      <c r="P33" s="2" t="s">
        <v>67</v>
      </c>
      <c r="Q33" s="2">
        <v>295</v>
      </c>
      <c r="R33" s="2">
        <v>4</v>
      </c>
      <c r="S33" s="2" t="s">
        <v>29</v>
      </c>
      <c r="T33" s="2" t="s">
        <v>198</v>
      </c>
      <c r="U33" s="4" t="s">
        <v>199</v>
      </c>
      <c r="V33" s="2">
        <v>43501</v>
      </c>
      <c r="W33" s="2">
        <v>33343536</v>
      </c>
      <c r="X33" s="4" t="s">
        <v>200</v>
      </c>
      <c r="Y33" s="2">
        <v>10</v>
      </c>
    </row>
    <row r="34" spans="1:25" x14ac:dyDescent="0.25">
      <c r="A34" s="2">
        <v>1057</v>
      </c>
      <c r="B34" s="2" t="s">
        <v>201</v>
      </c>
      <c r="C34" s="2" t="s">
        <v>386</v>
      </c>
      <c r="D34" s="4" t="s">
        <v>387</v>
      </c>
      <c r="E34" s="2">
        <v>62</v>
      </c>
      <c r="F34" s="2">
        <v>4.34</v>
      </c>
      <c r="G34" s="2">
        <v>5</v>
      </c>
      <c r="H34" s="2">
        <f t="shared" ref="H34:H65" si="3">E34*G34</f>
        <v>310</v>
      </c>
      <c r="I34" s="2">
        <f t="shared" ref="I34:I55" si="4">F34*G34</f>
        <v>21.7</v>
      </c>
      <c r="J34" s="2">
        <f t="shared" ref="J34:J65" si="5">H34-I34</f>
        <v>288.3</v>
      </c>
      <c r="K34" s="4" t="s">
        <v>312</v>
      </c>
      <c r="L34" s="2" t="s">
        <v>202</v>
      </c>
      <c r="M34" s="3" t="s">
        <v>454</v>
      </c>
      <c r="N34" s="2" t="s">
        <v>52</v>
      </c>
      <c r="O34" s="2" t="s">
        <v>37</v>
      </c>
      <c r="P34" s="2" t="s">
        <v>73</v>
      </c>
      <c r="Q34" s="2">
        <v>310</v>
      </c>
      <c r="R34" s="2">
        <v>3</v>
      </c>
      <c r="S34" s="2" t="s">
        <v>20</v>
      </c>
      <c r="T34" s="2" t="s">
        <v>203</v>
      </c>
      <c r="U34" s="4" t="s">
        <v>204</v>
      </c>
      <c r="V34" s="2">
        <v>54612</v>
      </c>
      <c r="W34" s="2">
        <v>35363738</v>
      </c>
      <c r="X34" s="4" t="s">
        <v>205</v>
      </c>
      <c r="Y34" s="2">
        <v>26</v>
      </c>
    </row>
    <row r="35" spans="1:25" x14ac:dyDescent="0.25">
      <c r="A35" s="2">
        <v>1058</v>
      </c>
      <c r="B35" s="2" t="s">
        <v>206</v>
      </c>
      <c r="C35" s="2" t="s">
        <v>388</v>
      </c>
      <c r="D35" s="4" t="s">
        <v>389</v>
      </c>
      <c r="E35" s="2">
        <v>44</v>
      </c>
      <c r="F35" s="2">
        <v>3.08</v>
      </c>
      <c r="G35" s="2">
        <v>3</v>
      </c>
      <c r="H35" s="2">
        <f t="shared" si="3"/>
        <v>132</v>
      </c>
      <c r="I35" s="2">
        <f t="shared" si="4"/>
        <v>9.24</v>
      </c>
      <c r="J35" s="2">
        <f t="shared" si="5"/>
        <v>122.76</v>
      </c>
      <c r="K35" s="4" t="s">
        <v>345</v>
      </c>
      <c r="L35" s="2" t="s">
        <v>207</v>
      </c>
      <c r="M35" s="3" t="s">
        <v>444</v>
      </c>
      <c r="N35" s="2" t="s">
        <v>59</v>
      </c>
      <c r="O35" s="2" t="s">
        <v>18</v>
      </c>
      <c r="P35" s="2" t="s">
        <v>53</v>
      </c>
      <c r="Q35" s="2">
        <v>210</v>
      </c>
      <c r="R35" s="2">
        <v>3</v>
      </c>
      <c r="S35" s="2" t="s">
        <v>46</v>
      </c>
      <c r="T35" s="2" t="s">
        <v>208</v>
      </c>
      <c r="U35" s="4" t="s">
        <v>209</v>
      </c>
      <c r="V35" s="2">
        <v>65723</v>
      </c>
      <c r="W35" s="2">
        <v>37383940</v>
      </c>
      <c r="X35" s="4" t="s">
        <v>210</v>
      </c>
      <c r="Y35" s="2">
        <v>50</v>
      </c>
    </row>
    <row r="36" spans="1:25" x14ac:dyDescent="0.25">
      <c r="A36" s="2">
        <v>1059</v>
      </c>
      <c r="B36" s="2" t="s">
        <v>211</v>
      </c>
      <c r="C36" s="2" t="s">
        <v>390</v>
      </c>
      <c r="D36" s="4" t="s">
        <v>391</v>
      </c>
      <c r="E36" s="2">
        <v>48</v>
      </c>
      <c r="F36" s="2">
        <v>3.36</v>
      </c>
      <c r="G36" s="2">
        <v>4</v>
      </c>
      <c r="H36" s="2">
        <f t="shared" si="3"/>
        <v>192</v>
      </c>
      <c r="I36" s="2">
        <f t="shared" si="4"/>
        <v>13.44</v>
      </c>
      <c r="J36" s="2">
        <f t="shared" si="5"/>
        <v>178.56</v>
      </c>
      <c r="K36" s="4" t="s">
        <v>315</v>
      </c>
      <c r="L36" s="2" t="s">
        <v>212</v>
      </c>
      <c r="M36" s="3" t="s">
        <v>455</v>
      </c>
      <c r="N36" s="2" t="s">
        <v>86</v>
      </c>
      <c r="O36" s="2" t="s">
        <v>27</v>
      </c>
      <c r="P36" s="2" t="s">
        <v>28</v>
      </c>
      <c r="Q36" s="2">
        <v>170</v>
      </c>
      <c r="R36" s="2">
        <v>2</v>
      </c>
      <c r="S36" s="2" t="s">
        <v>20</v>
      </c>
      <c r="T36" s="2" t="s">
        <v>213</v>
      </c>
      <c r="U36" s="4" t="s">
        <v>214</v>
      </c>
      <c r="V36" s="2">
        <v>76834</v>
      </c>
      <c r="W36" s="2">
        <v>39404142</v>
      </c>
      <c r="X36" s="4" t="s">
        <v>215</v>
      </c>
      <c r="Y36" s="2">
        <v>45</v>
      </c>
    </row>
    <row r="37" spans="1:25" x14ac:dyDescent="0.25">
      <c r="A37" s="2">
        <v>1060</v>
      </c>
      <c r="B37" s="2" t="s">
        <v>216</v>
      </c>
      <c r="C37" s="2" t="s">
        <v>392</v>
      </c>
      <c r="D37" s="4" t="s">
        <v>393</v>
      </c>
      <c r="E37" s="2">
        <v>88</v>
      </c>
      <c r="F37" s="2">
        <v>6.16</v>
      </c>
      <c r="G37" s="2">
        <v>2</v>
      </c>
      <c r="H37" s="2">
        <f t="shared" si="3"/>
        <v>176</v>
      </c>
      <c r="I37" s="2">
        <f t="shared" si="4"/>
        <v>12.32</v>
      </c>
      <c r="J37" s="2">
        <f t="shared" si="5"/>
        <v>163.68</v>
      </c>
      <c r="K37" s="4" t="s">
        <v>378</v>
      </c>
      <c r="L37" s="2" t="s">
        <v>217</v>
      </c>
      <c r="M37" s="3" t="s">
        <v>456</v>
      </c>
      <c r="N37" s="2" t="s">
        <v>17</v>
      </c>
      <c r="O37" s="2" t="s">
        <v>44</v>
      </c>
      <c r="P37" s="2" t="s">
        <v>73</v>
      </c>
      <c r="Q37" s="2">
        <v>265</v>
      </c>
      <c r="R37" s="2">
        <v>3</v>
      </c>
      <c r="S37" s="2" t="s">
        <v>61</v>
      </c>
      <c r="T37" s="2" t="s">
        <v>218</v>
      </c>
      <c r="U37" s="4" t="s">
        <v>219</v>
      </c>
      <c r="V37" s="2">
        <v>87945</v>
      </c>
      <c r="W37" s="2">
        <v>41424344</v>
      </c>
      <c r="X37" s="4" t="s">
        <v>220</v>
      </c>
      <c r="Y37" s="2">
        <v>18</v>
      </c>
    </row>
    <row r="38" spans="1:25" x14ac:dyDescent="0.25">
      <c r="A38" s="2">
        <v>1061</v>
      </c>
      <c r="B38" s="2" t="s">
        <v>221</v>
      </c>
      <c r="C38" s="2" t="s">
        <v>394</v>
      </c>
      <c r="D38" s="4" t="s">
        <v>395</v>
      </c>
      <c r="E38" s="2">
        <v>210</v>
      </c>
      <c r="F38" s="2">
        <v>14.7</v>
      </c>
      <c r="G38" s="2">
        <v>1</v>
      </c>
      <c r="H38" s="2">
        <f t="shared" si="3"/>
        <v>210</v>
      </c>
      <c r="I38" s="2">
        <f t="shared" si="4"/>
        <v>14.7</v>
      </c>
      <c r="J38" s="2">
        <f t="shared" si="5"/>
        <v>195.3</v>
      </c>
      <c r="K38" s="4" t="s">
        <v>318</v>
      </c>
      <c r="L38" s="2" t="s">
        <v>222</v>
      </c>
      <c r="M38" s="3" t="s">
        <v>438</v>
      </c>
      <c r="N38" s="2" t="s">
        <v>36</v>
      </c>
      <c r="O38" s="2" t="s">
        <v>27</v>
      </c>
      <c r="P38" s="2" t="s">
        <v>19</v>
      </c>
      <c r="Q38" s="2">
        <v>220</v>
      </c>
      <c r="R38" s="2">
        <v>1</v>
      </c>
      <c r="S38" s="2" t="s">
        <v>46</v>
      </c>
      <c r="T38" s="2" t="s">
        <v>223</v>
      </c>
      <c r="U38" s="4" t="s">
        <v>224</v>
      </c>
      <c r="V38" s="2">
        <v>89016</v>
      </c>
      <c r="W38" s="2">
        <v>43454748</v>
      </c>
      <c r="X38" s="4" t="s">
        <v>225</v>
      </c>
      <c r="Y38" s="2">
        <v>30</v>
      </c>
    </row>
    <row r="39" spans="1:25" x14ac:dyDescent="0.25">
      <c r="A39" s="2">
        <v>1062</v>
      </c>
      <c r="B39" s="2" t="s">
        <v>226</v>
      </c>
      <c r="C39" s="2" t="s">
        <v>396</v>
      </c>
      <c r="D39" s="4" t="s">
        <v>398</v>
      </c>
      <c r="E39" s="2">
        <v>70</v>
      </c>
      <c r="F39" s="2">
        <v>4.9000000000000004</v>
      </c>
      <c r="G39" s="2">
        <v>3</v>
      </c>
      <c r="H39" s="2">
        <f t="shared" si="3"/>
        <v>210</v>
      </c>
      <c r="I39" s="2">
        <f t="shared" si="4"/>
        <v>14.700000000000001</v>
      </c>
      <c r="J39" s="2">
        <f t="shared" si="5"/>
        <v>195.3</v>
      </c>
      <c r="K39" s="4" t="s">
        <v>397</v>
      </c>
      <c r="L39" s="2" t="s">
        <v>227</v>
      </c>
      <c r="M39" s="3" t="s">
        <v>444</v>
      </c>
      <c r="N39" s="2" t="s">
        <v>52</v>
      </c>
      <c r="O39" s="2" t="s">
        <v>18</v>
      </c>
      <c r="P39" s="2" t="s">
        <v>53</v>
      </c>
      <c r="Q39" s="2">
        <v>390</v>
      </c>
      <c r="R39" s="2">
        <v>4</v>
      </c>
      <c r="S39" s="2" t="s">
        <v>20</v>
      </c>
      <c r="T39" s="2" t="s">
        <v>228</v>
      </c>
      <c r="U39" s="4" t="s">
        <v>229</v>
      </c>
      <c r="V39" s="2">
        <v>90127</v>
      </c>
      <c r="W39" s="2">
        <v>49505152</v>
      </c>
      <c r="X39" s="4" t="s">
        <v>230</v>
      </c>
      <c r="Y39" s="2">
        <v>8</v>
      </c>
    </row>
    <row r="40" spans="1:25" x14ac:dyDescent="0.25">
      <c r="A40" s="2">
        <v>1063</v>
      </c>
      <c r="B40" s="2" t="s">
        <v>231</v>
      </c>
      <c r="C40" s="2" t="s">
        <v>399</v>
      </c>
      <c r="D40" s="4" t="s">
        <v>400</v>
      </c>
      <c r="E40" s="2">
        <v>120</v>
      </c>
      <c r="F40" s="2">
        <v>8.4</v>
      </c>
      <c r="G40" s="2">
        <v>2</v>
      </c>
      <c r="H40" s="2">
        <f t="shared" si="3"/>
        <v>240</v>
      </c>
      <c r="I40" s="2">
        <f t="shared" si="4"/>
        <v>16.8</v>
      </c>
      <c r="J40" s="2">
        <f t="shared" si="5"/>
        <v>223.2</v>
      </c>
      <c r="K40" s="4" t="s">
        <v>345</v>
      </c>
      <c r="L40" s="2" t="s">
        <v>232</v>
      </c>
      <c r="M40" s="3" t="s">
        <v>437</v>
      </c>
      <c r="N40" s="2" t="s">
        <v>26</v>
      </c>
      <c r="O40" s="2" t="s">
        <v>37</v>
      </c>
      <c r="P40" s="2" t="s">
        <v>67</v>
      </c>
      <c r="Q40" s="2">
        <v>310</v>
      </c>
      <c r="R40" s="2">
        <v>1</v>
      </c>
      <c r="S40" s="2" t="s">
        <v>29</v>
      </c>
      <c r="T40" s="2" t="s">
        <v>233</v>
      </c>
      <c r="U40" s="4" t="s">
        <v>234</v>
      </c>
      <c r="V40" s="2">
        <v>91238</v>
      </c>
      <c r="W40" s="2">
        <v>51535754</v>
      </c>
      <c r="X40" s="4" t="s">
        <v>235</v>
      </c>
      <c r="Y40" s="2">
        <v>15</v>
      </c>
    </row>
    <row r="41" spans="1:25" x14ac:dyDescent="0.25">
      <c r="A41" s="2">
        <v>1064</v>
      </c>
      <c r="B41" s="2" t="s">
        <v>236</v>
      </c>
      <c r="C41" s="2" t="s">
        <v>401</v>
      </c>
      <c r="D41" s="4" t="s">
        <v>403</v>
      </c>
      <c r="E41" s="2">
        <v>105</v>
      </c>
      <c r="F41" s="2">
        <v>7.35</v>
      </c>
      <c r="G41" s="2">
        <v>1</v>
      </c>
      <c r="H41" s="2">
        <f t="shared" si="3"/>
        <v>105</v>
      </c>
      <c r="I41" s="2">
        <f t="shared" si="4"/>
        <v>7.35</v>
      </c>
      <c r="J41" s="2">
        <f t="shared" si="5"/>
        <v>97.65</v>
      </c>
      <c r="K41" s="4" t="s">
        <v>402</v>
      </c>
      <c r="L41" s="2" t="s">
        <v>237</v>
      </c>
      <c r="M41" s="3" t="s">
        <v>443</v>
      </c>
      <c r="N41" s="2" t="s">
        <v>86</v>
      </c>
      <c r="O41" s="2" t="s">
        <v>18</v>
      </c>
      <c r="P41" s="2" t="s">
        <v>28</v>
      </c>
      <c r="Q41" s="2">
        <v>215</v>
      </c>
      <c r="R41" s="2">
        <v>5</v>
      </c>
      <c r="S41" s="2" t="s">
        <v>61</v>
      </c>
      <c r="T41" s="2" t="s">
        <v>238</v>
      </c>
      <c r="U41" s="4" t="s">
        <v>239</v>
      </c>
      <c r="V41" s="2">
        <v>92349</v>
      </c>
      <c r="W41" s="2">
        <v>57596162</v>
      </c>
      <c r="X41" s="4" t="s">
        <v>240</v>
      </c>
      <c r="Y41" s="2">
        <v>20</v>
      </c>
    </row>
    <row r="42" spans="1:25" x14ac:dyDescent="0.25">
      <c r="A42" s="2">
        <v>1065</v>
      </c>
      <c r="B42" s="2" t="s">
        <v>241</v>
      </c>
      <c r="C42" s="2" t="s">
        <v>407</v>
      </c>
      <c r="D42" s="4" t="s">
        <v>408</v>
      </c>
      <c r="E42" s="2">
        <v>115</v>
      </c>
      <c r="F42" s="2">
        <v>8.0500000000000007</v>
      </c>
      <c r="G42" s="2">
        <v>2</v>
      </c>
      <c r="H42" s="2">
        <f t="shared" si="3"/>
        <v>230</v>
      </c>
      <c r="I42" s="2">
        <f t="shared" si="4"/>
        <v>16.100000000000001</v>
      </c>
      <c r="J42" s="2">
        <f t="shared" si="5"/>
        <v>213.9</v>
      </c>
      <c r="K42" s="4" t="s">
        <v>323</v>
      </c>
      <c r="L42" s="2" t="s">
        <v>242</v>
      </c>
      <c r="M42" s="3" t="s">
        <v>445</v>
      </c>
      <c r="N42" s="2" t="s">
        <v>59</v>
      </c>
      <c r="O42" s="2" t="s">
        <v>44</v>
      </c>
      <c r="P42" s="2" t="s">
        <v>73</v>
      </c>
      <c r="Q42" s="2">
        <v>295</v>
      </c>
      <c r="R42" s="2">
        <v>2</v>
      </c>
      <c r="S42" s="2" t="s">
        <v>20</v>
      </c>
      <c r="T42" s="2" t="s">
        <v>243</v>
      </c>
      <c r="U42" s="4" t="s">
        <v>244</v>
      </c>
      <c r="V42" s="2">
        <v>93450</v>
      </c>
      <c r="W42" s="2">
        <v>63677172</v>
      </c>
      <c r="X42" s="4" t="s">
        <v>245</v>
      </c>
      <c r="Y42" s="2">
        <v>28</v>
      </c>
    </row>
    <row r="43" spans="1:25" x14ac:dyDescent="0.25">
      <c r="A43" s="2">
        <v>1066</v>
      </c>
      <c r="B43" s="2" t="s">
        <v>246</v>
      </c>
      <c r="C43" s="2" t="s">
        <v>409</v>
      </c>
      <c r="D43" s="4" t="s">
        <v>410</v>
      </c>
      <c r="E43" s="2">
        <v>46</v>
      </c>
      <c r="F43" s="2">
        <v>3.22</v>
      </c>
      <c r="G43" s="2">
        <v>3</v>
      </c>
      <c r="H43" s="2">
        <f t="shared" si="3"/>
        <v>138</v>
      </c>
      <c r="I43" s="2">
        <f t="shared" si="4"/>
        <v>9.66</v>
      </c>
      <c r="J43" s="2">
        <f t="shared" si="5"/>
        <v>128.34</v>
      </c>
      <c r="K43" s="4" t="s">
        <v>315</v>
      </c>
      <c r="L43" s="2" t="s">
        <v>247</v>
      </c>
      <c r="M43" s="3" t="s">
        <v>452</v>
      </c>
      <c r="N43" s="2" t="s">
        <v>17</v>
      </c>
      <c r="O43" s="2" t="s">
        <v>18</v>
      </c>
      <c r="P43" s="2" t="s">
        <v>67</v>
      </c>
      <c r="Q43" s="2">
        <v>240</v>
      </c>
      <c r="R43" s="2">
        <v>4</v>
      </c>
      <c r="S43" s="2" t="s">
        <v>46</v>
      </c>
      <c r="T43" s="2" t="s">
        <v>248</v>
      </c>
      <c r="U43" s="4" t="s">
        <v>249</v>
      </c>
      <c r="V43" s="2">
        <v>94561</v>
      </c>
      <c r="W43" s="2">
        <v>73758182</v>
      </c>
      <c r="X43" s="4" t="s">
        <v>250</v>
      </c>
      <c r="Y43" s="2">
        <v>22</v>
      </c>
    </row>
    <row r="44" spans="1:25" x14ac:dyDescent="0.25">
      <c r="A44" s="2">
        <v>1067</v>
      </c>
      <c r="B44" s="2" t="s">
        <v>251</v>
      </c>
      <c r="C44" s="2" t="s">
        <v>411</v>
      </c>
      <c r="D44" s="4" t="s">
        <v>413</v>
      </c>
      <c r="E44" s="2">
        <v>290</v>
      </c>
      <c r="F44" s="2">
        <v>20.3</v>
      </c>
      <c r="G44" s="2">
        <v>1</v>
      </c>
      <c r="H44" s="2">
        <f t="shared" si="3"/>
        <v>290</v>
      </c>
      <c r="I44" s="2">
        <f t="shared" si="4"/>
        <v>20.3</v>
      </c>
      <c r="J44" s="2">
        <f t="shared" si="5"/>
        <v>269.7</v>
      </c>
      <c r="K44" s="4" t="s">
        <v>412</v>
      </c>
      <c r="L44" s="2" t="s">
        <v>252</v>
      </c>
      <c r="M44" s="3">
        <v>12</v>
      </c>
      <c r="N44" s="2" t="s">
        <v>26</v>
      </c>
      <c r="O44" s="2" t="s">
        <v>27</v>
      </c>
      <c r="P44" s="2" t="s">
        <v>28</v>
      </c>
      <c r="Q44" s="2">
        <v>120</v>
      </c>
      <c r="R44" s="2">
        <v>1</v>
      </c>
      <c r="S44" s="2" t="s">
        <v>29</v>
      </c>
      <c r="T44" s="2" t="s">
        <v>253</v>
      </c>
      <c r="U44" s="4" t="s">
        <v>254</v>
      </c>
      <c r="V44" s="2">
        <v>95672</v>
      </c>
      <c r="W44" s="2">
        <v>79819292</v>
      </c>
      <c r="X44" s="4" t="s">
        <v>255</v>
      </c>
      <c r="Y44" s="2">
        <v>60</v>
      </c>
    </row>
    <row r="45" spans="1:25" x14ac:dyDescent="0.25">
      <c r="A45" s="2">
        <v>1068</v>
      </c>
      <c r="B45" s="2" t="s">
        <v>256</v>
      </c>
      <c r="C45" s="2" t="s">
        <v>414</v>
      </c>
      <c r="D45" s="4" t="s">
        <v>415</v>
      </c>
      <c r="E45" s="2">
        <v>22</v>
      </c>
      <c r="F45" s="2">
        <v>1.54</v>
      </c>
      <c r="G45" s="2">
        <v>5</v>
      </c>
      <c r="H45" s="2">
        <f t="shared" si="3"/>
        <v>110</v>
      </c>
      <c r="I45" s="2">
        <f t="shared" si="4"/>
        <v>7.7</v>
      </c>
      <c r="J45" s="2">
        <f t="shared" si="5"/>
        <v>102.3</v>
      </c>
      <c r="K45" s="4" t="s">
        <v>345</v>
      </c>
      <c r="L45" s="2" t="s">
        <v>257</v>
      </c>
      <c r="M45" s="3" t="s">
        <v>457</v>
      </c>
      <c r="N45" s="2" t="s">
        <v>36</v>
      </c>
      <c r="O45" s="2" t="s">
        <v>37</v>
      </c>
      <c r="P45" s="2" t="s">
        <v>53</v>
      </c>
      <c r="Q45" s="2">
        <v>180</v>
      </c>
      <c r="R45" s="2">
        <v>5</v>
      </c>
      <c r="S45" s="2" t="s">
        <v>61</v>
      </c>
      <c r="T45" s="2" t="s">
        <v>258</v>
      </c>
      <c r="U45" s="4" t="s">
        <v>259</v>
      </c>
      <c r="V45" s="2">
        <v>96783</v>
      </c>
      <c r="W45" s="2">
        <v>81831002</v>
      </c>
      <c r="X45" s="4" t="s">
        <v>260</v>
      </c>
      <c r="Y45" s="2">
        <v>35</v>
      </c>
    </row>
    <row r="46" spans="1:25" x14ac:dyDescent="0.25">
      <c r="A46" s="2">
        <v>1069</v>
      </c>
      <c r="B46" s="2" t="s">
        <v>261</v>
      </c>
      <c r="C46" s="2" t="s">
        <v>416</v>
      </c>
      <c r="D46" s="4" t="s">
        <v>417</v>
      </c>
      <c r="E46" s="2">
        <v>63</v>
      </c>
      <c r="F46" s="2">
        <v>4.41</v>
      </c>
      <c r="G46" s="2">
        <v>4</v>
      </c>
      <c r="H46" s="2">
        <f t="shared" si="3"/>
        <v>252</v>
      </c>
      <c r="I46" s="2">
        <f t="shared" si="4"/>
        <v>17.64</v>
      </c>
      <c r="J46" s="2">
        <f t="shared" si="5"/>
        <v>234.36</v>
      </c>
      <c r="K46" s="4" t="s">
        <v>323</v>
      </c>
      <c r="L46" s="2" t="s">
        <v>262</v>
      </c>
      <c r="M46" s="3" t="s">
        <v>454</v>
      </c>
      <c r="N46" s="2" t="s">
        <v>17</v>
      </c>
      <c r="O46" s="2" t="s">
        <v>44</v>
      </c>
      <c r="P46" s="2" t="s">
        <v>67</v>
      </c>
      <c r="Q46" s="2">
        <v>260</v>
      </c>
      <c r="R46" s="2">
        <v>3</v>
      </c>
      <c r="S46" s="2" t="s">
        <v>20</v>
      </c>
      <c r="T46" s="2" t="s">
        <v>263</v>
      </c>
      <c r="U46" s="4" t="s">
        <v>264</v>
      </c>
      <c r="V46" s="2">
        <v>97894</v>
      </c>
      <c r="W46" s="2">
        <v>83841112</v>
      </c>
      <c r="X46" s="4" t="s">
        <v>265</v>
      </c>
      <c r="Y46" s="2">
        <v>18</v>
      </c>
    </row>
    <row r="47" spans="1:25" x14ac:dyDescent="0.25">
      <c r="A47" s="2">
        <v>1070</v>
      </c>
      <c r="B47" s="2" t="s">
        <v>266</v>
      </c>
      <c r="C47" s="2" t="s">
        <v>418</v>
      </c>
      <c r="D47" s="4" t="s">
        <v>419</v>
      </c>
      <c r="E47" s="2">
        <v>92</v>
      </c>
      <c r="F47" s="2">
        <v>6.44</v>
      </c>
      <c r="G47" s="2">
        <v>2</v>
      </c>
      <c r="H47" s="2">
        <f t="shared" si="3"/>
        <v>184</v>
      </c>
      <c r="I47" s="2">
        <f t="shared" si="4"/>
        <v>12.88</v>
      </c>
      <c r="J47" s="2">
        <f t="shared" si="5"/>
        <v>171.12</v>
      </c>
      <c r="K47" s="4" t="s">
        <v>318</v>
      </c>
      <c r="L47" s="2" t="s">
        <v>267</v>
      </c>
      <c r="M47" s="3" t="s">
        <v>449</v>
      </c>
      <c r="N47" s="2" t="s">
        <v>52</v>
      </c>
      <c r="O47" s="2" t="s">
        <v>18</v>
      </c>
      <c r="P47" s="2" t="s">
        <v>19</v>
      </c>
      <c r="Q47" s="2">
        <v>300</v>
      </c>
      <c r="R47" s="2">
        <v>2</v>
      </c>
      <c r="S47" s="2" t="s">
        <v>46</v>
      </c>
      <c r="T47" s="2" t="s">
        <v>268</v>
      </c>
      <c r="U47" s="4" t="s">
        <v>269</v>
      </c>
      <c r="V47" s="2">
        <v>98905</v>
      </c>
      <c r="W47" s="2">
        <v>84851222</v>
      </c>
      <c r="X47" s="4" t="s">
        <v>270</v>
      </c>
      <c r="Y47" s="2">
        <v>40</v>
      </c>
    </row>
    <row r="48" spans="1:25" x14ac:dyDescent="0.25">
      <c r="A48" s="2">
        <v>1071</v>
      </c>
      <c r="B48" s="2" t="s">
        <v>271</v>
      </c>
      <c r="C48" s="2" t="s">
        <v>420</v>
      </c>
      <c r="D48" s="4" t="s">
        <v>421</v>
      </c>
      <c r="E48" s="2">
        <v>235</v>
      </c>
      <c r="F48" s="2">
        <v>16.45</v>
      </c>
      <c r="G48" s="2">
        <v>1</v>
      </c>
      <c r="H48" s="2">
        <f t="shared" si="3"/>
        <v>235</v>
      </c>
      <c r="I48" s="2">
        <f t="shared" si="4"/>
        <v>16.45</v>
      </c>
      <c r="J48" s="2">
        <f t="shared" si="5"/>
        <v>218.55</v>
      </c>
      <c r="K48" s="4" t="s">
        <v>373</v>
      </c>
      <c r="L48" s="2" t="s">
        <v>272</v>
      </c>
      <c r="M48" s="3" t="s">
        <v>442</v>
      </c>
      <c r="N48" s="2" t="s">
        <v>59</v>
      </c>
      <c r="O48" s="2" t="s">
        <v>27</v>
      </c>
      <c r="P48" s="2" t="s">
        <v>67</v>
      </c>
      <c r="Q48" s="2">
        <v>250</v>
      </c>
      <c r="R48" s="2">
        <v>2</v>
      </c>
      <c r="S48" s="2" t="s">
        <v>61</v>
      </c>
      <c r="T48" s="2" t="s">
        <v>273</v>
      </c>
      <c r="U48" s="4" t="s">
        <v>274</v>
      </c>
      <c r="V48" s="2">
        <v>99016</v>
      </c>
      <c r="W48" s="2">
        <v>85861332</v>
      </c>
      <c r="X48" s="4" t="s">
        <v>275</v>
      </c>
      <c r="Y48" s="2">
        <v>42</v>
      </c>
    </row>
    <row r="49" spans="1:25" x14ac:dyDescent="0.25">
      <c r="A49" s="2">
        <v>1072</v>
      </c>
      <c r="B49" s="2" t="s">
        <v>276</v>
      </c>
      <c r="C49" s="2" t="s">
        <v>422</v>
      </c>
      <c r="D49" s="4" t="s">
        <v>423</v>
      </c>
      <c r="E49" s="2">
        <v>110</v>
      </c>
      <c r="F49" s="2">
        <v>7.7</v>
      </c>
      <c r="G49" s="2">
        <v>3</v>
      </c>
      <c r="H49" s="2">
        <f t="shared" si="3"/>
        <v>330</v>
      </c>
      <c r="I49" s="2">
        <f t="shared" si="4"/>
        <v>23.1</v>
      </c>
      <c r="J49" s="2">
        <f t="shared" si="5"/>
        <v>306.89999999999998</v>
      </c>
      <c r="K49" s="4" t="s">
        <v>318</v>
      </c>
      <c r="L49" s="2" t="s">
        <v>277</v>
      </c>
      <c r="M49" s="3" t="s">
        <v>438</v>
      </c>
      <c r="N49" s="2" t="s">
        <v>26</v>
      </c>
      <c r="O49" s="2" t="s">
        <v>37</v>
      </c>
      <c r="P49" s="2" t="s">
        <v>53</v>
      </c>
      <c r="Q49" s="2">
        <v>320</v>
      </c>
      <c r="R49" s="2">
        <v>5</v>
      </c>
      <c r="S49" s="2" t="s">
        <v>29</v>
      </c>
      <c r="T49" s="2" t="s">
        <v>278</v>
      </c>
      <c r="U49" s="4" t="s">
        <v>279</v>
      </c>
      <c r="V49" s="2">
        <v>90127</v>
      </c>
      <c r="W49" s="2">
        <v>86871442</v>
      </c>
      <c r="X49" s="4" t="s">
        <v>280</v>
      </c>
      <c r="Y49" s="2">
        <v>25</v>
      </c>
    </row>
    <row r="50" spans="1:25" x14ac:dyDescent="0.25">
      <c r="A50" s="2">
        <v>1073</v>
      </c>
      <c r="B50" s="2" t="s">
        <v>281</v>
      </c>
      <c r="C50" s="2" t="s">
        <v>424</v>
      </c>
      <c r="D50" s="4" t="s">
        <v>425</v>
      </c>
      <c r="E50" s="2">
        <v>205</v>
      </c>
      <c r="F50" s="2">
        <v>14.35</v>
      </c>
      <c r="G50" s="2">
        <v>2</v>
      </c>
      <c r="H50" s="2">
        <f t="shared" si="3"/>
        <v>410</v>
      </c>
      <c r="I50" s="2">
        <f t="shared" si="4"/>
        <v>28.7</v>
      </c>
      <c r="J50" s="2">
        <f t="shared" si="5"/>
        <v>381.3</v>
      </c>
      <c r="K50" s="4" t="s">
        <v>332</v>
      </c>
      <c r="L50" s="2" t="s">
        <v>282</v>
      </c>
      <c r="M50" s="3" t="s">
        <v>454</v>
      </c>
      <c r="N50" s="2" t="s">
        <v>36</v>
      </c>
      <c r="O50" s="2" t="s">
        <v>18</v>
      </c>
      <c r="P50" s="2" t="s">
        <v>28</v>
      </c>
      <c r="Q50" s="2">
        <v>290</v>
      </c>
      <c r="R50" s="2">
        <v>2</v>
      </c>
      <c r="S50" s="2" t="s">
        <v>61</v>
      </c>
      <c r="T50" s="2" t="s">
        <v>283</v>
      </c>
      <c r="U50" s="4" t="s">
        <v>284</v>
      </c>
      <c r="V50" s="2">
        <v>91238</v>
      </c>
      <c r="W50" s="2">
        <v>87881552</v>
      </c>
      <c r="X50" s="4" t="s">
        <v>285</v>
      </c>
      <c r="Y50" s="2">
        <v>20</v>
      </c>
    </row>
    <row r="51" spans="1:25" x14ac:dyDescent="0.25">
      <c r="A51" s="2">
        <v>1074</v>
      </c>
      <c r="B51" s="2" t="s">
        <v>286</v>
      </c>
      <c r="C51" s="2" t="s">
        <v>426</v>
      </c>
      <c r="D51" s="4" t="s">
        <v>427</v>
      </c>
      <c r="E51" s="2">
        <v>29</v>
      </c>
      <c r="F51" s="2">
        <v>2.0299999999999998</v>
      </c>
      <c r="G51" s="2">
        <v>6</v>
      </c>
      <c r="H51" s="2">
        <f t="shared" si="3"/>
        <v>174</v>
      </c>
      <c r="I51" s="2">
        <f t="shared" si="4"/>
        <v>12.18</v>
      </c>
      <c r="J51" s="2">
        <f t="shared" si="5"/>
        <v>161.82</v>
      </c>
      <c r="K51" s="4" t="s">
        <v>412</v>
      </c>
      <c r="L51" s="2" t="s">
        <v>287</v>
      </c>
      <c r="M51" s="3" t="s">
        <v>449</v>
      </c>
      <c r="N51" s="2" t="s">
        <v>86</v>
      </c>
      <c r="O51" s="2" t="s">
        <v>27</v>
      </c>
      <c r="P51" s="2" t="s">
        <v>67</v>
      </c>
      <c r="Q51" s="2">
        <v>350</v>
      </c>
      <c r="R51" s="2">
        <v>1</v>
      </c>
      <c r="S51" s="2" t="s">
        <v>20</v>
      </c>
      <c r="T51" s="2" t="s">
        <v>288</v>
      </c>
      <c r="U51" s="4" t="s">
        <v>289</v>
      </c>
      <c r="V51" s="2">
        <v>92349</v>
      </c>
      <c r="W51" s="2">
        <v>88891662</v>
      </c>
      <c r="X51" s="4" t="s">
        <v>290</v>
      </c>
      <c r="Y51" s="2">
        <v>18</v>
      </c>
    </row>
    <row r="52" spans="1:25" x14ac:dyDescent="0.25">
      <c r="A52" s="2">
        <v>1075</v>
      </c>
      <c r="B52" s="2" t="s">
        <v>291</v>
      </c>
      <c r="C52" s="2" t="s">
        <v>428</v>
      </c>
      <c r="D52" s="4" t="s">
        <v>429</v>
      </c>
      <c r="E52" s="2">
        <v>325</v>
      </c>
      <c r="F52" s="2">
        <v>22.75</v>
      </c>
      <c r="G52" s="2">
        <v>1</v>
      </c>
      <c r="H52" s="2">
        <f t="shared" si="3"/>
        <v>325</v>
      </c>
      <c r="I52" s="2">
        <f t="shared" si="4"/>
        <v>22.75</v>
      </c>
      <c r="J52" s="2">
        <f t="shared" si="5"/>
        <v>302.25</v>
      </c>
      <c r="K52" s="4" t="s">
        <v>345</v>
      </c>
      <c r="L52" s="2" t="s">
        <v>292</v>
      </c>
      <c r="M52" s="3" t="s">
        <v>441</v>
      </c>
      <c r="N52" s="2" t="s">
        <v>17</v>
      </c>
      <c r="O52" s="2" t="s">
        <v>37</v>
      </c>
      <c r="P52" s="2" t="s">
        <v>73</v>
      </c>
      <c r="Q52" s="2">
        <v>210</v>
      </c>
      <c r="R52" s="2">
        <v>1</v>
      </c>
      <c r="S52" s="2" t="s">
        <v>29</v>
      </c>
      <c r="T52" s="2" t="s">
        <v>293</v>
      </c>
      <c r="U52" s="4" t="s">
        <v>294</v>
      </c>
      <c r="V52" s="2">
        <v>93450</v>
      </c>
      <c r="W52" s="2">
        <v>89901772</v>
      </c>
      <c r="X52" s="4" t="s">
        <v>295</v>
      </c>
      <c r="Y52" s="2">
        <v>28</v>
      </c>
    </row>
    <row r="53" spans="1:25" x14ac:dyDescent="0.25">
      <c r="A53" s="2">
        <v>1076</v>
      </c>
      <c r="B53" s="2" t="s">
        <v>296</v>
      </c>
      <c r="C53" s="2" t="s">
        <v>430</v>
      </c>
      <c r="D53" s="4" t="s">
        <v>431</v>
      </c>
      <c r="E53" s="2">
        <v>57</v>
      </c>
      <c r="F53" s="2">
        <v>3.99</v>
      </c>
      <c r="G53" s="2">
        <v>3</v>
      </c>
      <c r="H53" s="2">
        <f t="shared" si="3"/>
        <v>171</v>
      </c>
      <c r="I53" s="2">
        <f t="shared" si="4"/>
        <v>11.97</v>
      </c>
      <c r="J53" s="2">
        <f t="shared" si="5"/>
        <v>159.03</v>
      </c>
      <c r="K53" s="4" t="s">
        <v>323</v>
      </c>
      <c r="L53" s="2" t="s">
        <v>297</v>
      </c>
      <c r="M53" s="3" t="s">
        <v>458</v>
      </c>
      <c r="N53" s="2" t="s">
        <v>52</v>
      </c>
      <c r="O53" s="2" t="s">
        <v>27</v>
      </c>
      <c r="P53" s="2" t="s">
        <v>19</v>
      </c>
      <c r="Q53" s="2">
        <v>280</v>
      </c>
      <c r="R53" s="2">
        <v>4</v>
      </c>
      <c r="S53" s="2" t="s">
        <v>46</v>
      </c>
      <c r="T53" s="2" t="s">
        <v>298</v>
      </c>
      <c r="U53" s="4" t="s">
        <v>299</v>
      </c>
      <c r="V53" s="2">
        <v>94561</v>
      </c>
      <c r="W53" s="2">
        <v>90911882</v>
      </c>
      <c r="X53" s="4" t="s">
        <v>300</v>
      </c>
      <c r="Y53" s="2">
        <v>24</v>
      </c>
    </row>
    <row r="54" spans="1:25" x14ac:dyDescent="0.25">
      <c r="A54" s="2">
        <v>1077</v>
      </c>
      <c r="B54" s="2" t="s">
        <v>301</v>
      </c>
      <c r="C54" s="2" t="s">
        <v>432</v>
      </c>
      <c r="D54" s="4" t="s">
        <v>433</v>
      </c>
      <c r="E54" s="2">
        <v>68</v>
      </c>
      <c r="F54" s="2">
        <v>4.76</v>
      </c>
      <c r="G54" s="2">
        <v>4</v>
      </c>
      <c r="H54" s="2">
        <f t="shared" si="3"/>
        <v>272</v>
      </c>
      <c r="I54" s="2">
        <f t="shared" si="4"/>
        <v>19.04</v>
      </c>
      <c r="J54" s="2">
        <f t="shared" si="5"/>
        <v>252.96</v>
      </c>
      <c r="K54" s="4" t="s">
        <v>318</v>
      </c>
      <c r="L54" s="2" t="s">
        <v>302</v>
      </c>
      <c r="M54" s="3">
        <v>5</v>
      </c>
      <c r="N54" s="2" t="s">
        <v>59</v>
      </c>
      <c r="O54" s="2" t="s">
        <v>18</v>
      </c>
      <c r="P54" s="2" t="s">
        <v>67</v>
      </c>
      <c r="Q54" s="2">
        <v>180</v>
      </c>
      <c r="R54" s="2">
        <v>4</v>
      </c>
      <c r="S54" s="2" t="s">
        <v>61</v>
      </c>
      <c r="T54" s="2" t="s">
        <v>303</v>
      </c>
      <c r="U54" s="4" t="s">
        <v>304</v>
      </c>
      <c r="V54" s="2">
        <v>95672</v>
      </c>
      <c r="W54" s="2">
        <v>91921992</v>
      </c>
      <c r="X54" s="4" t="s">
        <v>305</v>
      </c>
      <c r="Y54" s="2">
        <v>30</v>
      </c>
    </row>
    <row r="55" spans="1:25" x14ac:dyDescent="0.25">
      <c r="A55" s="2">
        <v>1078</v>
      </c>
      <c r="B55" s="2" t="s">
        <v>306</v>
      </c>
      <c r="C55" s="2" t="s">
        <v>434</v>
      </c>
      <c r="D55" s="4" t="s">
        <v>435</v>
      </c>
      <c r="E55" s="2">
        <v>49</v>
      </c>
      <c r="F55" s="2">
        <v>3.43</v>
      </c>
      <c r="G55" s="2">
        <v>2</v>
      </c>
      <c r="H55" s="2">
        <f t="shared" si="3"/>
        <v>98</v>
      </c>
      <c r="I55" s="2">
        <f t="shared" si="4"/>
        <v>6.86</v>
      </c>
      <c r="J55" s="2">
        <f t="shared" si="5"/>
        <v>91.14</v>
      </c>
      <c r="K55" s="4" t="s">
        <v>360</v>
      </c>
      <c r="L55" s="2" t="s">
        <v>307</v>
      </c>
      <c r="M55" s="3" t="s">
        <v>449</v>
      </c>
      <c r="N55" s="2" t="s">
        <v>36</v>
      </c>
      <c r="O55" s="2" t="s">
        <v>44</v>
      </c>
      <c r="P55" s="2" t="s">
        <v>73</v>
      </c>
      <c r="Q55" s="2">
        <v>230</v>
      </c>
      <c r="R55" s="2">
        <v>5</v>
      </c>
      <c r="S55" s="2" t="s">
        <v>20</v>
      </c>
      <c r="T55" s="2" t="s">
        <v>308</v>
      </c>
      <c r="U55" s="4" t="s">
        <v>309</v>
      </c>
      <c r="V55" s="2">
        <v>96783</v>
      </c>
      <c r="W55" s="2">
        <v>92932002</v>
      </c>
      <c r="X55" s="4" t="s">
        <v>310</v>
      </c>
      <c r="Y55" s="2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y b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6 n y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8 m 1 c o i k e 4 D g A A A B E A A A A T A B w A R m 9 y b X V s Y X M v U 2 V j d G l v b j E u b S C i G A A o o B Q A A A A A A A A A A A A A A A A A A A A A A A A A A A A r T k 0 u y c z P U w i G 0 I b W A F B L A Q I t A B Q A A g A I A O p 8 m 1 c y Q 1 e p p A A A A P Y A A A A S A A A A A A A A A A A A A A A A A A A A A A B D b 2 5 m a W c v U G F j a 2 F n Z S 5 4 b W x Q S w E C L Q A U A A I A C A D q f J t X D 8 r p q 6 Q A A A D p A A A A E w A A A A A A A A A A A A A A A A D w A A A A W 0 N v b n R l b n R f V H l w Z X N d L n h t b F B L A Q I t A B Q A A g A I A O p 8 m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6 L D q 0 8 M 0 G S J n q R h m V H P h C A A A A A A I A A A A A A B B m A A A A A Q A A I A A A A B w S g k O I K C o D + D 1 g 1 1 o U 3 z 7 5 p 2 Y S R I 2 O 0 3 R b B 4 7 v 0 w 9 a A A A A A A 6 A A A A A A g A A I A A A A E e 2 2 k x t r e 5 n x N A + 4 s K B r G 1 / z C / v r I U 4 6 E F 0 I U T v 8 7 I c U A A A A O l p 2 / O l 9 1 l J S v e 8 A 1 A D C J a Q l L O V e I u O 5 u R L X B L 9 N H y I P T U G 1 6 F z w + Q K w O b w 5 P t r u y g 6 d i Q P G U T r j 9 A 0 P I s L A j D P f p T t Y i 9 y t w k l P s D 2 O E v s Q A A A A M 5 k v / j e t j e N c n a P 8 m b N q 2 d l 8 s 4 g o l T r C R 0 C 4 Q L Z 9 v H j C T A 7 d e y D 4 7 O 0 R K Q n 5 h D f U d + M q W o 6 p Z Q i P a b l K D V R a a E = < / D a t a M a s h u p > 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4.xml><?xml version="1.0" encoding="utf-8"?>
<ds:datastoreItem xmlns:ds="http://schemas.openxmlformats.org/officeDocument/2006/customXml" ds:itemID="{00F30723-EC41-4E83-B5E6-28BABF4237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Glenn Tariga</cp:lastModifiedBy>
  <dcterms:created xsi:type="dcterms:W3CDTF">2023-10-14T09:55:00Z</dcterms:created>
  <dcterms:modified xsi:type="dcterms:W3CDTF">2023-12-27T21:50:16Z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